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bookViews>
  <sheets>
    <sheet name="基础数据" sheetId="2" r:id="rId1"/>
    <sheet name="排名表" sheetId="4" r:id="rId2"/>
    <sheet name="8月未按计划开工5项" sheetId="14" state="hidden" r:id="rId3"/>
    <sheet name="7月未按计划开工6项" sheetId="12" state="hidden" r:id="rId4"/>
    <sheet name="6月未按计划开工9项" sheetId="11" state="hidden" r:id="rId5"/>
    <sheet name="省项目9" sheetId="16" r:id="rId6"/>
    <sheet name="大项目" sheetId="6" state="hidden" r:id="rId7"/>
    <sheet name="五个项目" sheetId="5" state="hidden" r:id="rId8"/>
  </sheets>
  <definedNames>
    <definedName name="_xlnm._FilterDatabase" localSheetId="0" hidden="1">基础数据!$A$4:$X$80</definedName>
    <definedName name="_xlnm._FilterDatabase" localSheetId="1" hidden="1">排名表!$A$2:$H$24</definedName>
    <definedName name="_xlnm._FilterDatabase" localSheetId="2" hidden="1">'8月未按计划开工5项'!$A$4:$Z$80</definedName>
    <definedName name="_xlnm._FilterDatabase" localSheetId="3" hidden="1">'7月未按计划开工6项'!$A$4:$Z$80</definedName>
    <definedName name="_xlnm._FilterDatabase" localSheetId="4" hidden="1">'6月未按计划开工9项'!$A$4:$Y$80</definedName>
    <definedName name="_xlnm._FilterDatabase" localSheetId="5" hidden="1">省项目9!$A$4:$X$80</definedName>
    <definedName name="_xlnm._FilterDatabase" localSheetId="6" hidden="1">大项目!$A$4:$HY$49</definedName>
    <definedName name="_xlnm._FilterDatabase" localSheetId="7" hidden="1">五个项目!$A$4:$HY$49</definedName>
    <definedName name="_xlnm.Print_Area" localSheetId="6">大项目!$A$1:$U$47</definedName>
    <definedName name="_xlnm.Print_Area" localSheetId="0">基础数据!$A$1:$U$80</definedName>
    <definedName name="_xlnm.Print_Area" localSheetId="7">五个项目!$A$1:$U$47</definedName>
    <definedName name="_xlnm.Print_Titles" localSheetId="6">大项目!$1:$4</definedName>
    <definedName name="_xlnm.Print_Titles" localSheetId="0">基础数据!$2:$4</definedName>
    <definedName name="_xlnm.Print_Titles" localSheetId="7">五个项目!$1:$4</definedName>
    <definedName name="_xlnm.Print_Area" localSheetId="4">'6月未按计划开工9项'!$A$1:$U$80</definedName>
    <definedName name="_xlnm.Print_Titles" localSheetId="4">'6月未按计划开工9项'!$2:$4</definedName>
    <definedName name="_xlnm.Print_Area" localSheetId="3">'7月未按计划开工6项'!$A$1:$U$80</definedName>
    <definedName name="_xlnm.Print_Titles" localSheetId="3">'7月未按计划开工6项'!$2:$4</definedName>
    <definedName name="_xlnm.Print_Area" localSheetId="2">'8月未按计划开工5项'!$A$1:$U$80</definedName>
    <definedName name="_xlnm.Print_Titles" localSheetId="2">'8月未按计划开工5项'!$2:$4</definedName>
    <definedName name="_xlnm.Print_Area" localSheetId="5">省项目9!$A$1:$U$80</definedName>
    <definedName name="_xlnm.Print_Titles" localSheetId="5">省项目9!$2:$4</definedName>
  </definedNames>
  <calcPr calcId="144525"/>
</workbook>
</file>

<file path=xl/sharedStrings.xml><?xml version="1.0" encoding="utf-8"?>
<sst xmlns="http://schemas.openxmlformats.org/spreadsheetml/2006/main" count="865">
  <si>
    <t>2019年9月江门市重点项目建设完成情况汇总表</t>
  </si>
  <si>
    <t>单位：万元</t>
  </si>
  <si>
    <t>序号</t>
  </si>
  <si>
    <t>项目名称</t>
  </si>
  <si>
    <t>建设内容及规模</t>
  </si>
  <si>
    <t>建设起止年限</t>
  </si>
  <si>
    <t>总投资</t>
  </si>
  <si>
    <t>到2018年底累计完成投资</t>
  </si>
  <si>
    <t>2019年投资计划</t>
  </si>
  <si>
    <t>2019年度9月累计完成投资</t>
  </si>
  <si>
    <t>已落实资金情况</t>
  </si>
  <si>
    <t>2019年投资完成率（%）</t>
  </si>
  <si>
    <t>与时间进度相比（%）</t>
  </si>
  <si>
    <t>土地情况</t>
  </si>
  <si>
    <t xml:space="preserve">           项目进展情况</t>
  </si>
  <si>
    <t>主要存在问题或未能达到时间进度的原因</t>
  </si>
  <si>
    <t>解决措施</t>
  </si>
  <si>
    <t>2019年主要
建设内容</t>
  </si>
  <si>
    <t>开工
计划</t>
  </si>
  <si>
    <t>责任单位</t>
  </si>
  <si>
    <t>备注</t>
  </si>
  <si>
    <t>月份</t>
  </si>
  <si>
    <t>省项目</t>
  </si>
  <si>
    <t>市领导挂钩项目个</t>
  </si>
  <si>
    <t>政府投资</t>
  </si>
  <si>
    <t>企业投资</t>
  </si>
  <si>
    <t>五</t>
  </si>
  <si>
    <t>开平市（75项）</t>
  </si>
  <si>
    <t>开平市环城公路（北环东延线一期工程）</t>
  </si>
  <si>
    <r>
      <rPr>
        <b/>
        <sz val="10"/>
        <rFont val="宋体"/>
        <charset val="134"/>
      </rPr>
      <t>北环东延线一期工程：</t>
    </r>
    <r>
      <rPr>
        <sz val="10"/>
        <rFont val="宋体"/>
        <charset val="134"/>
      </rPr>
      <t>一级公路，全长4.575公里，双向六车道，大桥657延米/1座。</t>
    </r>
  </si>
  <si>
    <t>2016-2020</t>
  </si>
  <si>
    <t>已完工。</t>
  </si>
  <si>
    <t>路面施工。</t>
  </si>
  <si>
    <t>已开工</t>
  </si>
  <si>
    <t>开平市交通运输局</t>
  </si>
  <si>
    <t>开平市环城公路（北环东延线二期工程）</t>
  </si>
  <si>
    <r>
      <rPr>
        <b/>
        <sz val="10"/>
        <rFont val="宋体"/>
        <charset val="134"/>
      </rPr>
      <t>北环东延线二期工程</t>
    </r>
    <r>
      <rPr>
        <sz val="10"/>
        <rFont val="宋体"/>
        <charset val="134"/>
      </rPr>
      <t>：一级公路，全长2.297公里，双向六车道。</t>
    </r>
  </si>
  <si>
    <t>2017-2020</t>
  </si>
  <si>
    <t>左幅桥梁桩基100%，正开展立柱及承台施工。</t>
  </si>
  <si>
    <t>路基桥涵、路面施工。</t>
  </si>
  <si>
    <t>开平市环城公路（北环一期工程）</t>
  </si>
  <si>
    <r>
      <rPr>
        <b/>
        <sz val="10"/>
        <rFont val="宋体"/>
        <charset val="134"/>
      </rPr>
      <t>北环一期工程：</t>
    </r>
    <r>
      <rPr>
        <sz val="10"/>
        <rFont val="宋体"/>
        <charset val="134"/>
      </rPr>
      <t>一级公路，全长1.649公里，双向六车道。</t>
    </r>
  </si>
  <si>
    <t>完成跨线桥桩基90%，完成路基土石方70%，正开展立柱及承台施工。</t>
  </si>
  <si>
    <t>路基涵洞及跨线桥施工。</t>
  </si>
  <si>
    <t>国道G325线鹤山址山至开平塘口段改建工程</t>
  </si>
  <si>
    <t>一级公路，全长34.42公里，其中特大桥、大桥9638米/18座，中小桥333米/8座。</t>
  </si>
  <si>
    <t>2019-2022</t>
  </si>
  <si>
    <t>已完成项目立项前的各专项研究，现正向省发改委进行立项申报。</t>
  </si>
  <si>
    <t>完成前期工作，征地拆迁，路基桥涵施工。</t>
  </si>
  <si>
    <t>11月份</t>
  </si>
  <si>
    <t>#</t>
  </si>
  <si>
    <t>台风灾害灾毁公路恢复重建工程（开平市大沙镇榄树角桥重建工程）</t>
  </si>
  <si>
    <r>
      <rPr>
        <b/>
        <sz val="10"/>
        <rFont val="宋体"/>
        <charset val="134"/>
      </rPr>
      <t>开平市大沙镇榄树角桥重建工程：</t>
    </r>
    <r>
      <rPr>
        <sz val="10"/>
        <rFont val="宋体"/>
        <charset val="134"/>
      </rPr>
      <t>建设混凝土桥梁一座，长约45米，宽10米。</t>
    </r>
  </si>
  <si>
    <t>2018-2019</t>
  </si>
  <si>
    <t>正在建设余下两座承台。</t>
  </si>
  <si>
    <t>完成工程建设。</t>
  </si>
  <si>
    <t>2月份（已开工）</t>
  </si>
  <si>
    <t>大沙镇</t>
  </si>
  <si>
    <t>（中央预算内投资项目）</t>
  </si>
  <si>
    <t>省道S295线苍城段路面改造工程</t>
  </si>
  <si>
    <t>路面改造，二级公路，全长12.508公里。</t>
  </si>
  <si>
    <t>2019-2020</t>
  </si>
  <si>
    <t>已完成施工图设计审批工作，正进行招投标工作。</t>
  </si>
  <si>
    <t>开展前期工作。</t>
  </si>
  <si>
    <t>前期工作</t>
  </si>
  <si>
    <t>省道S274稔广线开平市区改线工程</t>
  </si>
  <si>
    <t>K51+400－K60+800段，一级公路，全长6.1公里，双向六车道，特大桥、大桥2438.6米/2座。</t>
  </si>
  <si>
    <t>2015-2019</t>
  </si>
  <si>
    <t>项目已完成主体工程，现正进行增加工程G325国道跨线桥施工，目前已完成跨线桥桥面铺装100%，正进行配套设施施工。</t>
  </si>
  <si>
    <t>省道274线开平杜冈段扩建工程</t>
  </si>
  <si>
    <t>一级公路，全长1.168公里，双向六车道。</t>
  </si>
  <si>
    <t>正在开展环评和稳评工作，征地拆迁方案市政府已批复，由长沙街道办负责实施。设计单位已完成图纸修编，重江门市交通运输局已审批，正在开展招投标前期报审工作。</t>
  </si>
  <si>
    <t>图纸审批流程时间较长，征地拆迁工作进度滞后，故未能按期开工，已顺延工期至2020年5月完工。</t>
  </si>
  <si>
    <t>5月份</t>
  </si>
  <si>
    <t>江门市开平公路局</t>
  </si>
  <si>
    <t>开平市县道X557桥牛线改线一期工程</t>
  </si>
  <si>
    <t>一级公路，全长5.1公里，其中特大桥1123延米/1座。</t>
  </si>
  <si>
    <t>开展路基清理表土，完成便道施工500米。</t>
  </si>
  <si>
    <t xml:space="preserve">             </t>
  </si>
  <si>
    <t>土建施工。</t>
  </si>
  <si>
    <t>1月份（已开工）</t>
  </si>
  <si>
    <t>开平市交通运输局
赤坎镇开平市赤坎镇城建投资管理有限公司</t>
  </si>
  <si>
    <t>2019年“四好农村路”建设项目</t>
  </si>
  <si>
    <t>开平市：建设40公里。</t>
  </si>
  <si>
    <t>各镇街正开展前期工作，目前已完成46个项目约22.02公里建设任务。</t>
  </si>
  <si>
    <t>土建施工，年底完成工程建设。</t>
  </si>
  <si>
    <t>8月份（已开工）</t>
  </si>
  <si>
    <t>新美大道（G325国道—潭江大道）新建道路工程</t>
  </si>
  <si>
    <t>城市主干道，全长2304米，双向六车道，路基宽度为50米。</t>
  </si>
  <si>
    <t>已经完成招投标、勘察、设计工作，完成施工图审查工作，概算书、施工许可证审批，目前施工单位对G325国道与新美大道平交口进行改造，已完成平交路口道路沥青路面铺设，部分路面拆除、管线迁改、人行道铺设；完成水泥搅拌桩软基处理约43000米；完成高压旋喷桩、排水管道及方渠基底的所有高压旋喷桩约55000米、部分排水管及给水管安装；完成挡土墙灌注桩约4300米；完成桥梁灌注桩基础施工，完成部分标志标牌、路灯迁移、交通灯、信号灯工程。正在进行桥台回填、桥梁建设和其余道路工程施工,完成排水方渠建设、箱涵施工、桥梁承台、墩台基本完成建设。10KV已于2019年6月19日开标，7月5日已开工计划工期60天；110KV及220KV第一次招标流标，7月18日完成招标，正在进行电塔基座桩基施工，计划工期为85天。</t>
  </si>
  <si>
    <t>涤纶三厂征地拆迁。</t>
  </si>
  <si>
    <t>开平市城市管理和综合执法局</t>
  </si>
  <si>
    <t>省道S274线荻海段（中和路）改造工程</t>
  </si>
  <si>
    <t>城市主干道，全长约3.0公里，双向六车道。</t>
  </si>
  <si>
    <t>1、已召开初步设计评审会，初步设计修编已完成并已提交审图机构进行审查； 2、正在开展社会风险稳定评估工作；3、电力迁改工程已完工；4、道路主体工程正在进行第一断面（思明路平交口至南环平交口段）全面施工，本月完成沥青摊铺。</t>
  </si>
  <si>
    <t>已要求施工单位抓紧工期，计划春节前完成主线施工。</t>
  </si>
  <si>
    <t>开展路基、路面、排水、桥涵、交通安全设施等建设。</t>
  </si>
  <si>
    <t>5月份（已开工）</t>
  </si>
  <si>
    <t>开平市桥梁建设项目（宝源桥扩建改造工程）</t>
  </si>
  <si>
    <r>
      <rPr>
        <b/>
        <sz val="10"/>
        <rFont val="宋体"/>
        <charset val="134"/>
      </rPr>
      <t>宝源桥扩建改造工程：</t>
    </r>
    <r>
      <rPr>
        <sz val="10"/>
        <rFont val="宋体"/>
        <charset val="134"/>
      </rPr>
      <t>拟建桥宽8米，桥梁全长约56米。</t>
    </r>
  </si>
  <si>
    <t>已完成用地审查、规划选址、立项、规划许可证和施工图审查等招标前期工作，于2018 年9月10日开标，由于投标单位文件编制错误，第一次招标工作失败，并于10月17日第 二次招标工作开标，施工单位完成钢板桩承台、桩机工作台施工、16根桩基灌注、桥梁预制梁制作、盖梁及北侧岸边桥台，进行南侧岸边桥台浇筑。</t>
  </si>
  <si>
    <t>开平市桥梁建设项目（长振桥人行便桥改造工程）</t>
  </si>
  <si>
    <r>
      <rPr>
        <b/>
        <sz val="10"/>
        <rFont val="宋体"/>
        <charset val="134"/>
      </rPr>
      <t>长振桥人行便桥改造工程：</t>
    </r>
    <r>
      <rPr>
        <sz val="10"/>
        <rFont val="宋体"/>
        <charset val="134"/>
      </rPr>
      <t>桥梁改造、美化照明、绿化及拆除工程等（含人行便桥）。</t>
    </r>
  </si>
  <si>
    <t>已完成用地审查、规划选址、立项、规划许可证和施工图审查等招标前期工作，于2018年10月9日开标，由于投标单位文件编制错误，第一次招标工作失败，并于2018年11月8日第二次招标工作开标，中标单位完成施工报建手续，已完成两边桥头人行便桥桥面和长振桥桥面栏杆浇筑，桥底涂漆施工，人行桥面花岗岩石铺设,长振桥侧栏杆钢构制作安装完成90%，北侧人行便桥桥面栏杆安装完成，现进行南侧人行便桥桥面栏杆安装。</t>
  </si>
  <si>
    <t>开平市桥梁建设项目（开平市冲澄桥扩建工程）</t>
  </si>
  <si>
    <r>
      <rPr>
        <b/>
        <sz val="10"/>
        <rFont val="宋体"/>
        <charset val="134"/>
      </rPr>
      <t>开平市冲澄桥扩建工程：</t>
    </r>
    <r>
      <rPr>
        <sz val="10"/>
        <rFont val="宋体"/>
        <charset val="134"/>
      </rPr>
      <t>在现状桥梁两侧各新建一座桥梁，新建桥梁总长286米，与旧桥一致，单幅新建桥梁宽度13米。</t>
    </r>
  </si>
  <si>
    <t>已完成项目测量、水下地形测量、可研报告编制、规划选址意见、立项、项目勘察、防洪评价报告、建设工程规划许可证等工作，设计招标于2018年12月27日开标，目前设计单位已完成初步设计，初步设计已报住建局审批，设计单位完成施工图设计，已完成勘察、施工招标代理采购、施工图审图机构采购工作，6月27日完成施工招标工作，目前已完成北侧施工便桥搭建和10支桩基施工，正在进行北侧其余桩基施工和南侧施工便桥搭建。</t>
  </si>
  <si>
    <t>6月份（已开工）</t>
  </si>
  <si>
    <t>开平市桥梁建设项目（开平大桥美化工程）</t>
  </si>
  <si>
    <r>
      <rPr>
        <b/>
        <sz val="10"/>
        <rFont val="宋体"/>
        <charset val="134"/>
      </rPr>
      <t>开平大桥美化工程：</t>
    </r>
    <r>
      <rPr>
        <sz val="10"/>
        <rFont val="宋体"/>
        <charset val="134"/>
      </rPr>
      <t>桥梁美化工程和桥梁景观照明工程</t>
    </r>
  </si>
  <si>
    <t>已完成用地审查、项目立项、选址意见等前期工作，该项目采用EPC（设计、施工）招标，于2018年12月27日开标，目前项目已完成建设。</t>
  </si>
  <si>
    <t>开平翠山湖燃气热电工程</t>
  </si>
  <si>
    <t>建设内容包括拟建设2×100MW级改进型燃气-蒸汽联合循环热电项目冷联产机组，并配套建设供热管网工程。</t>
  </si>
  <si>
    <t>2018-2020</t>
  </si>
  <si>
    <t>已通过了水资源论证、安全预评价报告、电网接入系统3个论证报告，顺利取得项目取水、项目环评、项目系统接入3个批复，正在编制项目投资决策请示报集团投资审批。</t>
  </si>
  <si>
    <t>开展办公楼、临时板房建设。</t>
  </si>
  <si>
    <t>12月份</t>
  </si>
  <si>
    <t>翠山湖管委会</t>
  </si>
  <si>
    <t>广东澳地特电气技术有限公司电动汽车驱动器生产项目</t>
  </si>
  <si>
    <t>总建筑面积1.35万平方米，生产电动汽车驱动器等。</t>
  </si>
  <si>
    <t>2019-2021</t>
  </si>
  <si>
    <t>设计平面图已出，已完成审图，正在办理报建手续。</t>
  </si>
  <si>
    <t>由于投资方变更投资计划，尚未确定下一步投资计划，无法确定开工时间</t>
  </si>
  <si>
    <t>厂房、办公楼建设。</t>
  </si>
  <si>
    <t>6月份</t>
  </si>
  <si>
    <t>广东永丰智威电气有限公司供配电设备生产项目（二期）</t>
  </si>
  <si>
    <t>总建筑面积3.12万平方米，年产非晶合金变压器5000台、充电柜6000台、开关设备1万台等。</t>
  </si>
  <si>
    <t>已经完成表面处理厂房桩基工程，厂房钢结构已搭建完成，厂房屋顶封板已完成，厂房墙体封板已完成、正在做地面基础，设备已购置完成，等待安装。</t>
  </si>
  <si>
    <t>厂房建设、设备购置及安装。</t>
  </si>
  <si>
    <t>开平市百汇模具科技有限公司乐高玩具、大金空调注塑配件等制品生产项目</t>
  </si>
  <si>
    <t>总建设面积约5.6万平方米，年产精密模具300吨、高精密零部件1200吨。</t>
  </si>
  <si>
    <t>2015-2020</t>
  </si>
  <si>
    <t>3栋厂房、2栋宿舍楼、门卫室、厂区广场、围墙已完成，设备安装已完成，已投产，配套设施已完成，正在进行装修。</t>
  </si>
  <si>
    <t>购买安装设备、二期厂房建设。</t>
  </si>
  <si>
    <t>广东敞开电气有限公司敞开式立体卷铁心干式变压器研发及产业化建设项目</t>
  </si>
  <si>
    <t>总建筑面积约2.3万平方米，年产敞开式立体卷铁心干式变压器6000台。</t>
  </si>
  <si>
    <t>综合大楼主体、外墙装修已完成，厂房钢结构框架、厂房屋顶封板、墙体封板已完成，公共卫生间、门卫室主体已完成，厂房地面、综合大楼配套设施已完成，进入验收阶段，并已购买了部分设备。</t>
  </si>
  <si>
    <t>开平依利安达电子有限公司</t>
  </si>
  <si>
    <t>建筑面积约为64000平方米，主要生产线路板，年产量约为55万平方米。</t>
  </si>
  <si>
    <t>2019-2024</t>
  </si>
  <si>
    <t>已完成备案，已完成使用地块勘察；已提交总规图申请；对新厂房布局进行初步设计,正在修改环评报告</t>
  </si>
  <si>
    <t>9月份</t>
  </si>
  <si>
    <t>水口镇</t>
  </si>
  <si>
    <t>开平市凯赛德水暖配件有限公司建设项目</t>
  </si>
  <si>
    <t>总建设面积约2.03万平方米。单柄陶瓷混合阀芯1200万只/年；陶瓷快慢开阀芯300万只/年；分水器30万只/年；恒温阀芯8万只/年。</t>
  </si>
  <si>
    <t>2017-2019</t>
  </si>
  <si>
    <t>宿舍、厂房、办公楼已完成，配套设施建设已完成，设备安装已完成，厂区配套已完成，已投产。</t>
  </si>
  <si>
    <t>购置及安装设备。</t>
  </si>
  <si>
    <t>联新（开平）高性能纤维第三有限公司年产17500吨高性能聚酯工业纤维与织物项目</t>
  </si>
  <si>
    <t>总建筑面积4.5万平方米，年产17500吨高性能聚酯工业纤维与织物。</t>
  </si>
  <si>
    <r>
      <rPr>
        <sz val="10"/>
        <rFont val="宋体"/>
        <charset val="134"/>
      </rPr>
      <t>2016-20</t>
    </r>
    <r>
      <rPr>
        <sz val="10"/>
        <rFont val="宋体"/>
        <charset val="134"/>
      </rPr>
      <t>19</t>
    </r>
  </si>
  <si>
    <t>后纺车间（3层）、前纺车间（4层）、仓库（1层）及配电空压房（2层）、门卫室已完成，建成面积4.5万平方米。前纺车间、后纺车间已完成设备安装，已投产，厂区配套、综合楼主体已完成，已投入使用</t>
  </si>
  <si>
    <t>华美节能科技（江门）有限公司年产60万立方米高端橡塑保温材料</t>
  </si>
  <si>
    <t>总建筑面积8.2万平方米，年产高端橡胶保温材料60万立方米。</t>
  </si>
  <si>
    <t>厂房一已完成建设，共有六条生产线，目前有三条生产线已投产，一条生产线正在调试设备，两条生产线准备购买设备；厂房二（库房）钢结构已完成、外板安装已完成，消防管道等相关配套建设已完成，办公楼装修已完成；厂区道路、绿化已基本完成。</t>
  </si>
  <si>
    <t>厂房建设、购置及安装设备。</t>
  </si>
  <si>
    <t>广东达豪生物科技有限公司电子产品及生物科技产品生产项目</t>
  </si>
  <si>
    <t>总建筑面积约9万平方米，生产捕鼠器、驱虫器、灭蚊器等电子产品及生物科技产品。</t>
  </si>
  <si>
    <t>已完成桩基工程,正在进行主体工程建设。</t>
  </si>
  <si>
    <t>开平市荣群铝业有限公司铝合金模板、PC构件生产项目（一期）</t>
  </si>
  <si>
    <t>总建筑面积约9万平方米，生产建筑用铝合金模板60万平方米/年、PC构件30万平方米/年。</t>
  </si>
  <si>
    <t>厂房1、厂房2、综合楼和配电房的主体建构已建好，综合楼已完成水电安装，部分楼层的宿舍正在做室内装修，厂房1和厂房2投产了，厂房3封顶并开始装修，地面绿化已完成，办公楼、厂房4钢结构已封顶</t>
  </si>
  <si>
    <t>地基、厂房、办公楼建设。</t>
  </si>
  <si>
    <t>江门志特新材料科技有限公司铝合金模板生产项目（一期）</t>
  </si>
  <si>
    <t>总建筑面积约9万平方米，生产建筑铝合金模板100万平方米/年。</t>
  </si>
  <si>
    <t>桩基工程已完成，厂房一已完成建设，水电安装已完成,已进入试投产；厂房二已完成装修在安装设备，厂房三、四正进行钢结构施工。</t>
  </si>
  <si>
    <t>开展地基、厂房、办公楼建设，设备安装。</t>
  </si>
  <si>
    <t>鸿福堂（开平）保健食品有限公司保健食品和饮料项目</t>
  </si>
  <si>
    <t>总建筑面积约5.2万平方米，一期年产饮料3000万瓶。</t>
  </si>
  <si>
    <t>原料仓已完成主体建设及装修，生产车间主体建设已完成。原料仓设备安装已完成，生产车间设备安装已完成，成品仓地面已完成平整工作，正在报建。办公楼，员工饭堂已完成，员工休闲区已完成，已投产，仓库已完成桩基工程。</t>
  </si>
  <si>
    <t>弘和（广东）健康产业科技有限公司厂房建设项目</t>
  </si>
  <si>
    <t>总建筑面积13万平方米，年产普通中药饮片约58800吨，直接口服中药饮片约360吨，毒性中药饮片约840吨</t>
  </si>
  <si>
    <t>桩基工程已完成，正在建设办公质检大楼、配套区域地面开挖工程，饮片加工厂房正在建设主体，综合大楼已封顶并开始装修，正在建设地下室、公用工程房等配套建筑的主体建设。</t>
  </si>
  <si>
    <t>厂房建设。</t>
  </si>
  <si>
    <t>金威宝香港国际健康产业集团有限公司保健茶、冲剂、口服液生产项目</t>
  </si>
  <si>
    <t>建筑面积17130.72平方米，年产陈皮黑茶220吨。</t>
  </si>
  <si>
    <t>厂区大门、迎客园林已完成建设，办公楼已投入使用，厂房改建已完成，部分车间已安装设备，已投产，目前产品已推出市场。</t>
  </si>
  <si>
    <t>侨江世纪（开平）灯饰配件有限公司改扩建项目</t>
  </si>
  <si>
    <t>总建筑面积22800平方米，年产工艺蜡烛台400万件，工艺卫浴配件400万件，工艺灯罩1200万件，其他工艺品300万件新建项目。</t>
  </si>
  <si>
    <t>项目已竣工，开展正常生产活动。</t>
  </si>
  <si>
    <t>旧厂房拆卸整改，新建厂房、办公楼、生产线。</t>
  </si>
  <si>
    <t>月山镇</t>
  </si>
  <si>
    <t>已完工</t>
  </si>
  <si>
    <t>开平市澳地特电气科技有限公司生产变频器、伺服生产项目</t>
  </si>
  <si>
    <t>总建筑面积1.78万平方米，生产变频器、伺服等。</t>
  </si>
  <si>
    <t>投资方正在调整投资计划，提出退还土地的意向，我方将持续跟进</t>
  </si>
  <si>
    <t>开展厂房、办公楼建设。</t>
  </si>
  <si>
    <t>蚬冈镇</t>
  </si>
  <si>
    <t>广东日兴药品有限公司药品生产项目</t>
  </si>
  <si>
    <t>总建筑面积5万平方米。</t>
  </si>
  <si>
    <t>完成办理施工许可证，已完成桩基工程，正在进行主体建设。</t>
  </si>
  <si>
    <t>开展仓库、办公楼建设。</t>
  </si>
  <si>
    <t>4月份（已开工）</t>
  </si>
  <si>
    <t>罗赛洛（广东）明胶有限公司扩建厂房项目</t>
  </si>
  <si>
    <t>项目用地面积约14亩，总建筑面积约9500平方米。</t>
  </si>
  <si>
    <t>填土已完成，正在建设围墙。</t>
  </si>
  <si>
    <t>完成项目建设。</t>
  </si>
  <si>
    <t>三埠街道办事处</t>
  </si>
  <si>
    <t>开平市惠普卫浴实业有限公司二期项目</t>
  </si>
  <si>
    <t>厂房建设6600平方米。</t>
  </si>
  <si>
    <t>设备安装到位，正在开始产品线试运行生产。</t>
  </si>
  <si>
    <t>完成土建工程。</t>
  </si>
  <si>
    <t>开平市唯佳卫浴实业有限公司水龙头生产项目</t>
  </si>
  <si>
    <t>总建筑面积2.4万平方米，年产水龙头产品56万套（件）。</t>
  </si>
  <si>
    <t>土地平整，进行厂房施工建设，购置生产设备，生产设备进场安装调试。</t>
  </si>
  <si>
    <t>完成基础工程。</t>
  </si>
  <si>
    <t>开平市冠能建材有限公司(三期)</t>
  </si>
  <si>
    <t>新建生产线一条，年产360万平方米陶瓷墙地砖、瓷质抛釉砖。</t>
  </si>
  <si>
    <t>土地已平整，正在办理施工许可证</t>
  </si>
  <si>
    <t>图纸已过初审，还需补充部分资料，加强与企业沟通，督促尽快办理施工许可证动工</t>
  </si>
  <si>
    <t>完成主体工程。</t>
  </si>
  <si>
    <t>3月份</t>
  </si>
  <si>
    <t>金鸡镇</t>
  </si>
  <si>
    <t>广东炜联长城金属有限公司不锈钢管材等生产项目</t>
  </si>
  <si>
    <t>一期总建筑面积10万平方米，年产不锈钢板材4万吨、不锈钢管材及铝塑复合管8万吨。</t>
  </si>
  <si>
    <t>2012-2020</t>
  </si>
  <si>
    <t>厂房三、厂房四建设已完成，厂房五局部工程进入收尾阶段；另一方面，三个两层钢结构仓库均已完成主体建设，正在进行室内装修工作。</t>
  </si>
  <si>
    <t>完成厂房四、厂房五的土建及钢结构部分工程。</t>
  </si>
  <si>
    <t>龙胜镇</t>
  </si>
  <si>
    <t>开平市正立建筑科技有限公司生产车间建设项目</t>
  </si>
  <si>
    <t>建筑技术研发；防水材料、建筑材料、水泥制品生产。</t>
  </si>
  <si>
    <t>正对半自动化生产线调整优化，预计11月初完成。</t>
  </si>
  <si>
    <t>完成车间及办公楼内外装修，生产线配套工程，试产。</t>
  </si>
  <si>
    <t>沙塘镇</t>
  </si>
  <si>
    <t>开平达威尔厨卫有限公司水暖卫浴产品生产项目</t>
  </si>
  <si>
    <t>项目建筑面积27931.04平方米，年产20万套水槽。</t>
  </si>
  <si>
    <t>厂房三已封顶，正在装修，厂房二二层在建中</t>
  </si>
  <si>
    <t>1、原红线划到镇海渠中间，需要收回部分土地；2、开阳高速新出口需要征地，还未确定征地红线图</t>
  </si>
  <si>
    <t>开平市博艺卫浴有限公司水暖卫浴产品生产项目</t>
  </si>
  <si>
    <t>项目建筑面积14000平方米，年产15万套水龙头。</t>
  </si>
  <si>
    <t>基础地梁已完成，厂房在建中</t>
  </si>
  <si>
    <t>开平力蒲卫浴有限公司水暖卫浴制品生产项目</t>
  </si>
  <si>
    <t>总建筑面积78973平方米，年产68万套水龙头出水管。</t>
  </si>
  <si>
    <t>正在建围墙</t>
  </si>
  <si>
    <t>开平柏斯高卫浴有限公司水暖卫浴产品生产项目</t>
  </si>
  <si>
    <t>总建筑面积26000平方木，年产水暖卫浴产品150万套。</t>
  </si>
  <si>
    <t>已取得施工许可证，正在填泥</t>
  </si>
  <si>
    <t>因经营环境不好，企业持观望态度，放缓项目进度，致使项目未能如期开工</t>
  </si>
  <si>
    <t>开平市汉邦木业有限公司扩建项目</t>
  </si>
  <si>
    <t>年产胶合板42000立方米和细木工板13000立方米。</t>
  </si>
  <si>
    <t>该项目已经完成设备安装，已投产。</t>
  </si>
  <si>
    <t>车间建设，设备安装并投产。</t>
  </si>
  <si>
    <t>苍城镇</t>
  </si>
  <si>
    <t>江门粤玻实业有限公司增资扩产项目</t>
  </si>
  <si>
    <t>总建筑面积约45000平方米，年产玻璃瓶20万吨。</t>
  </si>
  <si>
    <t>该项目进入验桩阶段。</t>
  </si>
  <si>
    <t>项目设计图纸需多次返修，导致办理施工许可证时间进度滞后。</t>
  </si>
  <si>
    <t>车间、仓库建设，设备安装并调试。</t>
  </si>
  <si>
    <t>7月份（已开工）</t>
  </si>
  <si>
    <t>开平市旭日蛋品有限公司现代化蛋品加工基地建设项目</t>
  </si>
  <si>
    <t>年产蛋制品10亿枚，总建筑面积约6万平方米。</t>
  </si>
  <si>
    <t>2017-2022</t>
  </si>
  <si>
    <t>熟咸蛋生产线基础改造已完成，生产设备调试完毕，已投产。车间及展示中心改造工程完成，整体建设工程已全部竣工。</t>
  </si>
  <si>
    <t>增设熟咸蛋生产线一条，升级改造现有车间及展示中心。</t>
  </si>
  <si>
    <t>长沙街道办事处</t>
  </si>
  <si>
    <t>“万亩园区”基础设施建设项目</t>
  </si>
  <si>
    <r>
      <rPr>
        <b/>
        <sz val="10"/>
        <rFont val="宋体"/>
        <charset val="134"/>
      </rPr>
      <t>开平翠山湖科技产业园拓展区：</t>
    </r>
    <r>
      <rPr>
        <sz val="10"/>
        <rFont val="宋体"/>
        <charset val="134"/>
      </rPr>
      <t>职教中心、实验学校、翠山一路和峯景生态园一期。翠湖春天商住房项目、国电投项目、产学研智慧城项目、翠山湖上苑片区市政配套设施项目。</t>
    </r>
  </si>
  <si>
    <t>2017年起</t>
  </si>
  <si>
    <t>园区内部和外部道路建设基本完善，已经形成接驳高速公路、国道、省道以及中心城区的方便快捷的道路交通网络。园区生活性基础设施建设也日益完备。园区目前投产企业88家，其中规上企业33间。目前，翠山湖消防站、翠山湖实验学校、翠山湖职教中心一期已投入使用；翠山湖峯景生态园一期已完成总工程量98%，天湖二路东侧挡土墙工程已完成99%，翠山二路北地块分级防护工程已立项，园区污水管网工程已准备开始动工，城东三路已完成路面建设。供电二所主体建设完成了7层。</t>
  </si>
  <si>
    <t>开平市翠山湖国汇工业园</t>
  </si>
  <si>
    <t>项目用地257亩，出租工业厂房；完善公共区设备设施、服务平台；引进企业的机械设备、办公设备等。</t>
  </si>
  <si>
    <t>2009-2022</t>
  </si>
  <si>
    <t>目前国汇工业园建设标准厂房30幢，目前已引进30家企业。正在持续引进优质项目，提高厂房利用率，完善工业园配套设施。新引进的开平市品鑫卫浴实业有限公司、开平实吉开汽车配件有限公司、江门市鑫淼电子科技有限公司等已完成厂房装修及设备安装，已进入生产阶段。</t>
  </si>
  <si>
    <t>完善园区配套设施。</t>
  </si>
  <si>
    <t>赤坎新区建设项目</t>
  </si>
  <si>
    <r>
      <rPr>
        <b/>
        <sz val="10"/>
        <rFont val="宋体"/>
        <charset val="134"/>
      </rPr>
      <t>省道S534开平市塘口至赤坎段扩改建工程</t>
    </r>
    <r>
      <rPr>
        <sz val="10"/>
        <rFont val="宋体"/>
        <charset val="134"/>
      </rPr>
      <t>总长11公里，一级公路，双向六车道；</t>
    </r>
    <r>
      <rPr>
        <b/>
        <sz val="10"/>
        <rFont val="宋体"/>
        <charset val="134"/>
      </rPr>
      <t>赤坎古镇大道工程</t>
    </r>
    <r>
      <rPr>
        <sz val="10"/>
        <rFont val="宋体"/>
        <charset val="134"/>
      </rPr>
      <t>总长2.904公里,一级公路，双向四车道。</t>
    </r>
    <r>
      <rPr>
        <b/>
        <sz val="10"/>
        <rFont val="宋体"/>
        <charset val="134"/>
      </rPr>
      <t>赤坎新区安置房</t>
    </r>
    <r>
      <rPr>
        <sz val="10"/>
        <rFont val="宋体"/>
        <charset val="134"/>
      </rPr>
      <t>总建筑面积约17万平方米；</t>
    </r>
    <r>
      <rPr>
        <b/>
        <sz val="10"/>
        <rFont val="宋体"/>
        <charset val="134"/>
      </rPr>
      <t>赤坎中心市场搬及商业配套</t>
    </r>
    <r>
      <rPr>
        <sz val="10"/>
        <rFont val="宋体"/>
        <charset val="134"/>
      </rPr>
      <t>总建筑面积3万平方米。</t>
    </r>
    <r>
      <rPr>
        <b/>
        <sz val="10"/>
        <rFont val="宋体"/>
        <charset val="134"/>
      </rPr>
      <t>赤坎镇中心小学（地下停车场）、幼儿园工程</t>
    </r>
    <r>
      <rPr>
        <sz val="10"/>
        <rFont val="宋体"/>
        <charset val="134"/>
      </rPr>
      <t>建筑面积约2.68万平方米；新区市政路网及公共配套设施。</t>
    </r>
  </si>
  <si>
    <t xml:space="preserve">    1、开平市县道赤马线（X555）改线工程已用省道标准修编工可，以省道S534开平市塘口至赤坎段扩改建工程项目进行立项，已完成江门市交通运输局可研修编的审查意见，现进行发改立项。
    2、开平市赤坎古镇大道工程已完成勘察设计施工总承包招投标工作,现进入勘察设计阶段。
    3、110KV百赤线和110KV合赤线迁改工程已进入施工阶段，现已完成10个塔基建设。百合儒东3个塔基已签名。
    4、赤坎镇中心小学、公共地下停车场主体结构工程已完成，进入装修阶段；赤坎幼儿园现主体结构已完成，进入装饰阶段。
    5、中心市场已完成建设用地收储工作。
    6、安置房一期（A1-1地块）工程进入内部装修阶段，进行A1前商业外墙装饰。
    7、新区安置房二期（A2-1地块）已开工，完成土方工程，进行基础工程建设阶段。
    8、新区一路、新区二路工程现正在编制可行性研究报告，待立项。</t>
  </si>
  <si>
    <t xml:space="preserve">    新区受“占优补优”政策影响，用地规模报批难度较大，影响新区开工进度。
       </t>
  </si>
  <si>
    <t>落实项目用地，推进安置房建设；开展学校迁建工程、市场建设工程等公共配套项目建设；赤坎大道、省道S534开平市塘口至赤坎段扩建工程、古镇大道开工建设。</t>
  </si>
  <si>
    <t>赤坎镇</t>
  </si>
  <si>
    <t>中国(水口)卫浴博览城第一期</t>
  </si>
  <si>
    <t>建设综合性博览交易中心，总建筑面积21.7万平方米。</t>
  </si>
  <si>
    <t>2016-2019</t>
  </si>
  <si>
    <t>1-16#栋交楼阶段，17-22#栋完工，地下室结构工程除酒店区域外基本完成，23-32/34-36栋主体结构完成95%，33#栋因酒店高度更改基础，目前正处于基础施工阶段</t>
  </si>
  <si>
    <t>原33栋规划为一整栋酒店，现计划转变为公寓酒店模式，需更改规划，建议延期竣工时间。</t>
  </si>
  <si>
    <t>开展商铺、商业风情街、酒店、地下室建设。</t>
  </si>
  <si>
    <t>龙胜镇汽配创业创新基地（一期）</t>
  </si>
  <si>
    <t>主要以五金、汽配产业为主，总建筑面积约3万平方米。</t>
  </si>
  <si>
    <t>目前，园区11块工业用地的完成情况如下：11块工业用地均已完成厂房及办公楼的主体建设，目前正在装修中。园区已完成排水工程及路基建设工程，配电房已建成并准备投入使用。污水处理厂正在进行土建设计及办理环评手续，消防池已出设计图纸和预算，园区内三条主干道均已完成浇筑。园区入口美化工程正在施工中，预计10月前完成。</t>
  </si>
  <si>
    <t>开展园区主道路及各入园企业基础建设。</t>
  </si>
  <si>
    <t>江门中微子试验站支撑平台建设工程</t>
  </si>
  <si>
    <t>建设地下洞室及隧道、地面建筑、场地道路及其他临时工程等。</t>
  </si>
  <si>
    <t>2014-2019</t>
  </si>
  <si>
    <t>江门中微子实验项目配套基建工程总投资3.5亿元，截止2018年累计完成投资约3.3亿元。今年计划投资3081万元,截止至2019年9月27日，完成投资2350万元。1#洞开挖全部完成，2#洞开挖全部完成；完成3#排水廊道全长282米；实验大厅4层环向导洞开挖完成，正在进行锚喷支护工作，实验厅50m跨度锚索设计工程量106束（顶拱90+端墙16），目前已张拉完成96束；实验厅二层1区左、右侧开挖支护完成；目前正在进行二层2区开挖支护施工。交通支洞开挖至274.2桩号，2#排水廊道开挖至6.5桩号。1+泵房柱子模板钢筋完成，等待浇筑混凝土。1#2#3#宿舍楼，办公楼全部完工。 地面排水沟挡墙，污水井，电缆沟都完成，目前正在进行厂区路面基础施工，完成80%。</t>
  </si>
  <si>
    <t>开平市发展和改革局（市粮食和物资储备局）</t>
  </si>
  <si>
    <t>江门市赤坎古镇华侨文化展示旅游项目</t>
  </si>
  <si>
    <t>对古镇的旧建筑修旧如旧，恢复赤坎古镇的历史风貌，将赤坎古镇打造成为中国文化旅游古镇新地标。</t>
  </si>
  <si>
    <t>2015-2022</t>
  </si>
  <si>
    <t xml:space="preserve">    1、完成征地3314亩，基本满足项目用地需求。
    2.房屋征收任务完成率超过98.8%。已完成拆除建筑总面积超21.06万平方米。古镇范围内防洪排涝规划方案已报送到市水利局审批。完成土地入库约760亩，出让地块364.67亩。上下埠4号地块正在挂牌出让。施工方已对项目进行围蔽、设计、拆除、施工作业。完成历史街区（一期）样板示范段外立面的修缮工作，正对示范区建筑内部进行基底加固和修缮。完成历史街区（二期）样板示范段的测绘和方案设计，进场施工。</t>
  </si>
  <si>
    <t>房屋征收，土地出让及房屋转让；赤坎古镇景区一期工程和游客服务中心建设。</t>
  </si>
  <si>
    <t>江门市潭江河流治理工程</t>
  </si>
  <si>
    <r>
      <rPr>
        <b/>
        <sz val="10"/>
        <rFont val="宋体"/>
        <charset val="134"/>
      </rPr>
      <t>开平段：</t>
    </r>
    <r>
      <rPr>
        <sz val="10"/>
        <rFont val="宋体"/>
        <charset val="134"/>
      </rPr>
      <t>整治堤岸总长度为16.871公里，新建及重建穿堤建筑物35座。</t>
    </r>
  </si>
  <si>
    <t>目前金山堤、泮村堤正在干砌石护坡、砼护坡浇筑、抛石固脚、防浪墙浇筑及填塘固基工作；累计完成土方约66000立方米，完成护岸抛石约87000立方米。累计完成投资8500万元。</t>
  </si>
  <si>
    <t>完成10公里堤防建设。</t>
  </si>
  <si>
    <t>开平市水利局</t>
  </si>
  <si>
    <t>潭江流域重点支流、重点村农村污水处理设施建设</t>
  </si>
  <si>
    <r>
      <rPr>
        <b/>
        <sz val="10"/>
        <rFont val="宋体"/>
        <charset val="134"/>
      </rPr>
      <t>开平市：</t>
    </r>
    <r>
      <rPr>
        <sz val="10"/>
        <rFont val="宋体"/>
        <charset val="134"/>
      </rPr>
      <t>建农农村污水处理设施796个。</t>
    </r>
  </si>
  <si>
    <t>将任务分解落实各镇（街）组织实施，目前部分农村污水处理设施已完成选址，已开展设计及施工工作，完成30个农村污水处理设施。</t>
  </si>
  <si>
    <t xml:space="preserve">1、雨污分流实施难度高。2、建设资金由各镇（街）先行垫付。                         </t>
  </si>
  <si>
    <t>开展200个农村污水处理设施建设。</t>
  </si>
  <si>
    <t>10月份（已开工）</t>
  </si>
  <si>
    <t>江门市建筑垃圾消纳场建设</t>
  </si>
  <si>
    <r>
      <rPr>
        <b/>
        <sz val="10"/>
        <rFont val="宋体"/>
        <charset val="134"/>
      </rPr>
      <t>开平市：</t>
    </r>
    <r>
      <rPr>
        <sz val="10"/>
        <rFont val="宋体"/>
        <charset val="134"/>
      </rPr>
      <t>建筑垃圾消纳场建设。</t>
    </r>
  </si>
  <si>
    <t>目前已通过公开采购确定有资质的公司开展可研、稳评、环评报告编制等前期工作，完成可研、选址论证报告的编制，并经市府审批，完成地形测量和界线定桩工程测绘的服务采购及确定施工单位，完成地质灾害危险性评估报告和水土保持方案的服务采购及确定编制单位，完成地形测量和界线定桩工程测绘工作，完成工程立项批复工作，完成环评和地质灾害危险性评估工作，完成工程项目招标代理的采购。</t>
  </si>
  <si>
    <t>因为建筑垃圾消纳场原来计划是采用PPP投资模式的，但现在调整建设模式为EPC,前期工作程序需要调整，导致原先拟定开工时间延迟，但不影响工程的节点计划和竣工时间。</t>
  </si>
  <si>
    <t>开平市新一轮生活污水处理设施建设整市捆绑PPP项目</t>
  </si>
  <si>
    <t>建设城镇污水处理设施10个及配套管网（规模4.4万吨），农村污水处理设施355个。</t>
  </si>
  <si>
    <t>355个农村处理设施完成建设并运营；9个镇级生活污水处理厂完成建设，8个已运营，1个试运营，镇级污水处理厂配套管网已完成18.125公里；新美污水处理厂工程完工，通水试运行，完成环保自主验收；城区配套主管网共完成30.343公里，已完成2019年10公里的建设任务。</t>
  </si>
  <si>
    <t xml:space="preserve">1、金鸡污水处理厂正在办理规划许可证                            </t>
  </si>
  <si>
    <t>开平市开平水大沙镇蕉园至夹水段治理工程</t>
  </si>
  <si>
    <t>治理河道长度11.57公里，其中护岸长度4.92公里，清淤长度11.57公里。</t>
  </si>
  <si>
    <t>主体工程已基本完成。已完成投资2363.56万元。</t>
  </si>
  <si>
    <t xml:space="preserve">                                             </t>
  </si>
  <si>
    <t>开展河道治理。</t>
  </si>
  <si>
    <t>开平市固废综合处理中心一期一阶段PPP项目</t>
  </si>
  <si>
    <t>生活垃圾焚烧发电厂（规模600吨/日，总规模900吨/日，土建一次建成），并配套建设渗滤液处理中心及其实施的配套工程。</t>
  </si>
  <si>
    <t>已完成44个塔基青苗占地补偿。填埋场：累计完成95%。按计划完成办公楼、饭堂、垃圾坑、烟囱、渗滤液处理站、主厂房等主体结构建设，安装工程进度：累计完成96%。1#2#锅炉完成低温烘炉。项目已逐步开展其他设备单体调试工作。</t>
  </si>
  <si>
    <t>开展生活垃圾焚烧发电厂、渗滤液处理中心、填埋场建设。</t>
  </si>
  <si>
    <t>高标准农田建设项目</t>
  </si>
  <si>
    <r>
      <rPr>
        <b/>
        <sz val="10"/>
        <rFont val="宋体"/>
        <charset val="134"/>
      </rPr>
      <t>开平市：</t>
    </r>
    <r>
      <rPr>
        <sz val="10"/>
        <rFont val="宋体"/>
        <charset val="134"/>
      </rPr>
      <t>主要包括2017、2018两个年度下达的计划。</t>
    </r>
  </si>
  <si>
    <t>我市2017年度任务是1.11万亩，按以往年度惯例的建设期为2018年12月至2019年3月，目前项目已经完成投标工作。施工队已进场并按章程施工当，沙塘项目完成100%，百合项目完成100%，蚬冈项目完成100%。2018年度任务是1.74万亩，目前项目已经完成投标工作。施工队已进场。9月份项目进度赤水100%、大沙100%、龙胜46.2%(已申请停工）、金鸡100%、马冈100%、苍城100%。</t>
  </si>
  <si>
    <t>农田水利基础设施建设，包括灌排渠道、机耕路、涵闸等。</t>
  </si>
  <si>
    <t>开平市农业农村局</t>
  </si>
  <si>
    <t>开平市财政局       
开平市农业农村局</t>
  </si>
  <si>
    <t>开平市苍江中学教学楼及配套工程</t>
  </si>
  <si>
    <r>
      <rPr>
        <b/>
        <sz val="10"/>
        <rFont val="宋体"/>
        <charset val="134"/>
      </rPr>
      <t>开平市苍江中学教学楼及配套工程</t>
    </r>
    <r>
      <rPr>
        <sz val="10"/>
        <rFont val="宋体"/>
        <charset val="134"/>
      </rPr>
      <t>：总建筑面积4900平方米，拆除原教学楼，新建一栋教学楼及配套设施。</t>
    </r>
  </si>
  <si>
    <t>已完成内墙批荡、外墙装饰及卫生间装修，正在铺设地面瓷砖。</t>
  </si>
  <si>
    <t>开平市教育局</t>
  </si>
  <si>
    <t>开平市龙胜镇白村小学附设幼儿班综合楼工程</t>
  </si>
  <si>
    <r>
      <rPr>
        <b/>
        <sz val="10"/>
        <rFont val="宋体"/>
        <charset val="134"/>
      </rPr>
      <t>开平市龙胜镇白村小学附设幼儿班综合楼工程：</t>
    </r>
    <r>
      <rPr>
        <sz val="10"/>
        <rFont val="宋体"/>
        <charset val="134"/>
      </rPr>
      <t>总建筑面积726平方米，新建一栋3层教学楼。</t>
    </r>
  </si>
  <si>
    <t>建筑基础已完成，正在进行首层柱施工。</t>
  </si>
  <si>
    <t>3月份（已开工）</t>
  </si>
  <si>
    <t>开平市沙塘学校体育馆工程</t>
  </si>
  <si>
    <r>
      <rPr>
        <b/>
        <sz val="10"/>
        <rFont val="宋体"/>
        <charset val="134"/>
      </rPr>
      <t>开平市沙塘学校体育馆工程：</t>
    </r>
    <r>
      <rPr>
        <sz val="10"/>
        <rFont val="宋体"/>
        <charset val="134"/>
      </rPr>
      <t>占地面积994.50平方米，新建体育训练馆一座。</t>
    </r>
  </si>
  <si>
    <t>主体建筑及钢构梁已竣工，正在进行内外墙装饰及安装工程。</t>
  </si>
  <si>
    <t>开平市第二人民医院迁建工程建设项目</t>
  </si>
  <si>
    <t>床位数400张的二级甲等综合医院，总建筑面积33200平方米。</t>
  </si>
  <si>
    <t>1、基桩工程已完成。                                                                                2、测桩已完成。                                                                                   3、挡土墙工程已完成。                                                                             4、围墙工程已完成。                                                                                                            5、地下室已完成。
6、公共卫生楼主体结构已完成,外墙贴装饰砖已完成。                                                                       7、发电机房主体结构已完成,墙体完成砌砖。                                                                   8、后勤楼主体结构已完成,墙体完成砌砖，外墙贴装饰砖已完成。                                                                      9、门诊楼主体结构已完成，墙体完成砌砖，电梯井间墙完成砌砖。                                                                          10、住院楼主体结构已完成，内墙砌砖已完成，电梯井间墙砌砖完成。                                   11、排水管安装完成，给水管安装已完成，电线槽已完成，智能化线槽安装完成80%，道路水泥面完成50%。</t>
  </si>
  <si>
    <t>开平市卫生健康局</t>
  </si>
  <si>
    <t>开平市妇幼保健计划生育服务中心妇幼保健综合大楼建设项目</t>
  </si>
  <si>
    <t>新建妇幼保健综合大楼，建筑总面积18459.85平方米。</t>
  </si>
  <si>
    <r>
      <rPr>
        <sz val="10"/>
        <rFont val="宋体"/>
        <charset val="134"/>
      </rPr>
      <t>2018-20</t>
    </r>
    <r>
      <rPr>
        <sz val="10"/>
        <rFont val="宋体"/>
        <charset val="134"/>
      </rPr>
      <t>19</t>
    </r>
  </si>
  <si>
    <t>开平市妇幼保健综合大楼主体框架第十四层建设中，已砌砖至八层。</t>
  </si>
  <si>
    <t>开展大楼地基建设、大楼主体工程建设。</t>
  </si>
  <si>
    <t>开平市中心医院妇产儿科住院大楼建设项目</t>
  </si>
  <si>
    <t>建筑总面积25380平方米，新建妇产儿科住院大楼一栋及地下车库。</t>
  </si>
  <si>
    <t>一、2018年9月27日举行动工奠基仪式，项目正式开工；                                                        二、2019年1月30日完成所有打桩工程，进行地下室底板、壁墙及顶板混凝土浇筑和养护；                                                                    三、2019年2月28日继续进行地下室混凝土浇筑工程，地下室工程已完成70%；                                                                   四、2019年3月26日地下室底板、壁墙混凝土浇筑已完成，月底可完成所有地下室混凝土浇筑工程；            五、2019年4月27日已完成地下室所有混凝土浇筑工程，二、三层板混凝土浇筑完成养护中，三层柱、四层板本周混凝土浇筑完成养护中。                                                                       六、2019年5月28日已完成八层柱、九层板混凝土浇筑，首层、二层脚手架已拆除，墙身放线定位中，本周开始墙体砌筑。                                                                                     七、2019年6月27日主体工程完成80%，正进行十二层楼板及柱混凝土浇筑，内墙砌筑工程完成50%，正进行七层内墙砌筑。                                                                                       八、2019年7月12日主体工程封顶，室内砖砌工程完成至10层，下一步开展外墙砖镶贴和幕墙玻璃安装。                                                                      九、2019年8月26日已完成主体结构工程及屋面和花架混凝土工程，1-13层内墙砌筑工程已完成，现进行外墙砌筑和批荡，九月份开展外墙镶贴、室内装修等分项工程。                                                                       十、2019年9月23日完成1-13层混凝土工程、屋面花架、消防水池、空调飘板等，2-13层内外墙砌砖完成，现进行外墙水平钉及内墙拉毛。</t>
  </si>
  <si>
    <t>一、资金缺口仍较大，除已筹集到基建部分资金8770万元外，余下设备资金2230万元，建议以继续争取上级资金支持为主、社会各界和华侨捐赠为辅等方式筹措。</t>
  </si>
  <si>
    <t>开展基础工程、主体工程(含地下车库)、砌筑工程及外墙面工程等施工。</t>
  </si>
  <si>
    <t>城市天然气输送工程</t>
  </si>
  <si>
    <r>
      <rPr>
        <b/>
        <sz val="10"/>
        <rFont val="宋体"/>
        <charset val="134"/>
      </rPr>
      <t>开平市天燃气利用项目：</t>
    </r>
    <r>
      <rPr>
        <sz val="10"/>
        <rFont val="宋体"/>
        <charset val="134"/>
      </rPr>
      <t>中压输配管网28公里；中压输配管网70公里、综合站1座。</t>
    </r>
  </si>
  <si>
    <t>截至2019年9月24日，完成中压管网敷设18.5km,用户安装建设3153户，共累计投资1585万元。</t>
  </si>
  <si>
    <t>中压燃气管网15公里，用户建设6000户。</t>
  </si>
  <si>
    <t>厕所革命项目</t>
  </si>
  <si>
    <r>
      <rPr>
        <b/>
        <sz val="10"/>
        <rFont val="宋体"/>
        <charset val="134"/>
      </rPr>
      <t>开平市：</t>
    </r>
    <r>
      <rPr>
        <sz val="10"/>
        <rFont val="宋体"/>
        <charset val="134"/>
      </rPr>
      <t>改造578座农村公厕；城区公共厕所22间；建设950户农村家庭户厕。</t>
    </r>
  </si>
  <si>
    <t>城综：目前计划将城市北广场公厕打造为示范点，提高示范点公厕的建设标准，目前正优化设计方案。按节点计划完成15座城区公厕升级改造，已完成优化第四季度7座公厕的图纸设计。
农业农村局：一、农村公厕改造
2018年农村公厕改造工作由市住建局负责，全市农村公厕改造完工354座，完成年度任务。根据上级农业部门、住建部门的工作部署，我市农村公厕改造工作于2019年3月15日由市住建局移交市农业农村局，由市农业农村局组织实施农村公厕改造工作。我局已开展农村公厕建设工程项目前期工作，拟定相关工作计划。通过前期的摸底调查，5月份已录入省系统平台。6月20日我局召开农村改厕工作会议，推进农村改厕工作开展，6月下达开平市农村公厕改造资金（第一批）3414万元，8月20日，我局召开第二次农村“厕所革命”专题会议，要求各镇（街）加快完成2019年农村公厕建设工作。截止目前，农村公厕524座已全部开工，累计完成2019年农村公厕改造（新建）421座。
二、农村户厕改造
2018年农村户厕改造工作由市爱卫办负责，全市农村户厕改造完工950户，完成年度任务。根据上级卫生部门、农业部门的工作安排，我市农村户厕改造工作于2019年3月28日由市爱卫办移交市农业农村局，我市由市农业农村局组织实施农村户厕改造工作。我局已根据江门市的要求和任务，开展农村户厕改造工作的前期工作，拟定相关工作计划。通过前期的摸底调查，5月份已录入省系统平台，6月20日我局召开农村改厕工作会议，推进农村改厕工作开展，截止目前，累计完成农村户厕866户。</t>
  </si>
  <si>
    <t xml:space="preserve">开平市农业农村局
开平市城市管理和综合执法局
</t>
  </si>
  <si>
    <t xml:space="preserve">开平市幸福站、长沙站环卫服务项目
</t>
  </si>
  <si>
    <t>街道清扫、保洁、洒水、清洗、降尘，清刷“三乱”广告，清理、收集生活垃圾、建筑垃圾和卫生死角，清理疏通化粪池、沙井口、下水道，维护和管理环卫设施。</t>
  </si>
  <si>
    <t>2018年4月1日全面实施幸福站、长沙站环卫市场化服务工作，根据考核情况按月支付服务费用。</t>
  </si>
  <si>
    <t>清理整治。</t>
  </si>
  <si>
    <t>开平市村美丽宜居乡村示范点建设项目</t>
  </si>
  <si>
    <t>乡示范点进行村面修整，乡村道路及相关配套设施建设。</t>
  </si>
  <si>
    <t>（1）长沙街道八一村委会埒冲村示范点项目主体工程已完成100%,等待验收。（2）大沙镇黎雄村委会大塘面村示范点项目2018年12月份完成招标，项目施工部分已开工，工程量已完成90%。（3）塘口镇强亚村委会示范点项目已完成完成兴仁、庙边、祖宅园建、绿化工程，基本完成道路工程，完成兴仁村村场、村道、停车场建设，工程总体完成率96%（4）苍城镇楼田村委会平安村示范项目现已进行施工，目前已完成那廊村塘基基础；连庆村村面修复；平安村球场基础、展馆及旅游厕所清拆、基础，新楼村和旧楼村自来水管网改造等工作，占总工程量约为90%（5）三埠街道迳头居委会凤鹤湾美丽宜居乡村示范点建设项目凤朝村示范点已完成对村文化楼进行翻新修葺、村巷进行翻新、铺设污水管实现雨污分流、安装路灯健身设施等，项目工程已完成100%；鹤湾村示范点项目已开工建设，项目工程已完成80%。</t>
  </si>
  <si>
    <t>完成示范村建设。</t>
  </si>
  <si>
    <t>开平市农业农村局
三埠街道办事处
长沙街道办事处
苍城镇
塘口镇
大沙镇</t>
  </si>
  <si>
    <t>台风灾害灾毁水利恢复重建工程（开平市三埠街道迳头堤加固工程）</t>
  </si>
  <si>
    <r>
      <rPr>
        <b/>
        <sz val="10"/>
        <rFont val="宋体"/>
        <charset val="134"/>
      </rPr>
      <t>开平市三埠街道迳头堤加固工程：</t>
    </r>
    <r>
      <rPr>
        <sz val="10"/>
        <rFont val="宋体"/>
        <charset val="134"/>
      </rPr>
      <t>加固迳头堤1.4公里。</t>
    </r>
  </si>
  <si>
    <t>已完成设计预算、用地预审、规划选址、立项、预算招标评审工作，工程已开工建设，正在回填土方加固中。</t>
  </si>
  <si>
    <t>1、因三埠街道迳头堤地处城区，周边山地较少大部分村民不同意在辖区内取山泥。经街道办多次协调，迳头居委会及村民同意在桃山取山泥，但该山表层风化严重，挖掘机难以开挖，施工难度较大。同时取山泥需办理临时使用林地手续（聘请第三编制林地使用报告、公示、上报市林业局审批），手续繁琐、耗时较长；
2、迳头堤加固工程已召开了两次专家论证监理会议，三埠街道邀请市水利局相关专家参会，专家提出汛期施工难度较大，且雨水较多导致填土方无法夯实堤围基础，如强行施工会导致日后堤围整体坍塌，专家建议在枯水期施工较合适。因正值汛期，近几个月雨水较多，导致施工较慢。</t>
  </si>
  <si>
    <t>开平市交流渡水闸重建工程</t>
  </si>
  <si>
    <t>中型。最大过闸流量301立方米每秒。重建水闸3孔及附属工程。</t>
  </si>
  <si>
    <t>正在进行交通桥及挡墙浇筑工作，完成工程总投资1500万元。</t>
  </si>
  <si>
    <t>完成水下主体工程建设。</t>
  </si>
  <si>
    <t>三旧改造项目</t>
  </si>
  <si>
    <r>
      <rPr>
        <b/>
        <sz val="10"/>
        <rFont val="宋体"/>
        <charset val="134"/>
      </rPr>
      <t>开平市：</t>
    </r>
    <r>
      <rPr>
        <sz val="10"/>
        <rFont val="宋体"/>
        <charset val="134"/>
      </rPr>
      <t>总建筑面积133.9万平方米。</t>
    </r>
  </si>
  <si>
    <t>2009-2025</t>
  </si>
  <si>
    <t xml:space="preserve">1、长沙侨园路地块改造项目（侨林湾）、三埠凤阳路16号地块改造项目（国汇豪庭）、水口镇沙冈红进路256号二幢地块改造项目（骏景华庭）、长沙宝源中路1号地块改造项目（宝源园）、富琳制衣厂改造项目（潭江首府）、宏谊中源制衣厂改造项目（壹号银海）、华仕达制布厂改造项目（碧桂园城央首府）已全面开展项目工程施工,马冈镇马冈圩原旧粮所周边地块改造项目（匯璟·轩悦）已平整土地，目前该项目修建性详细规划公示完毕，赤坎古镇保护与开发项目的赤坎镇上下埠2号地块、上下埠3号地块正在拆除不符合风格的建筑物和附着物。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</si>
  <si>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</si>
  <si>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开平市自然资源局</t>
  </si>
  <si>
    <t>城市综合体项目（开平东汇城）</t>
  </si>
  <si>
    <r>
      <rPr>
        <b/>
        <sz val="10"/>
        <rFont val="宋体"/>
        <charset val="134"/>
      </rPr>
      <t>开平东汇城:</t>
    </r>
    <r>
      <rPr>
        <sz val="10"/>
        <rFont val="宋体"/>
        <charset val="134"/>
      </rPr>
      <t>总建筑面积70万平方米。</t>
    </r>
  </si>
  <si>
    <t>2012-2019</t>
  </si>
  <si>
    <t>住宅项目(第7-11幢）已完成竣工验收并交付使用。2.2期公寓酒店项目完成主体建筑封顶，正进行室内墙体堆砌及外墙铺贴，整体建设工程顺利。</t>
  </si>
  <si>
    <t>公寓酒店建筑主体封顶。</t>
  </si>
  <si>
    <r>
      <rPr>
        <b/>
        <sz val="18"/>
        <color rgb="FF000000"/>
        <rFont val="宋体"/>
        <charset val="134"/>
      </rPr>
      <t>各责任单位</t>
    </r>
    <r>
      <rPr>
        <b/>
        <sz val="18"/>
        <color rgb="FFFF0000"/>
        <rFont val="宋体"/>
        <charset val="134"/>
      </rPr>
      <t>9</t>
    </r>
    <r>
      <rPr>
        <b/>
        <sz val="18"/>
        <color rgb="FF000000"/>
        <rFont val="宋体"/>
        <charset val="134"/>
      </rPr>
      <t>月江门重点项目建设情况表</t>
    </r>
  </si>
  <si>
    <t>项目责任单位</t>
  </si>
  <si>
    <t>项目数量</t>
  </si>
  <si>
    <r>
      <rPr>
        <b/>
        <sz val="12"/>
        <color indexed="8"/>
        <rFont val="宋体"/>
        <charset val="134"/>
        <scheme val="minor"/>
      </rPr>
      <t>201</t>
    </r>
    <r>
      <rPr>
        <b/>
        <sz val="12"/>
        <color indexed="8"/>
        <rFont val="宋体"/>
        <charset val="134"/>
        <scheme val="minor"/>
      </rPr>
      <t>9</t>
    </r>
    <r>
      <rPr>
        <b/>
        <sz val="12"/>
        <color indexed="8"/>
        <rFont val="宋体"/>
        <charset val="134"/>
        <scheme val="minor"/>
      </rPr>
      <t>年投资计划（万元）</t>
    </r>
  </si>
  <si>
    <t>投资计划占全市比重</t>
  </si>
  <si>
    <r>
      <rPr>
        <b/>
        <sz val="12"/>
        <color rgb="FF000000"/>
        <rFont val="宋体"/>
        <charset val="134"/>
      </rPr>
      <t>2019年</t>
    </r>
    <r>
      <rPr>
        <b/>
        <sz val="12"/>
        <color rgb="FFFF0000"/>
        <rFont val="宋体"/>
        <charset val="134"/>
      </rPr>
      <t>9</t>
    </r>
    <r>
      <rPr>
        <b/>
        <sz val="12"/>
        <color rgb="FF000000"/>
        <rFont val="宋体"/>
        <charset val="134"/>
      </rPr>
      <t>月累计完成投资（万元）</t>
    </r>
  </si>
  <si>
    <t>累投资额排名</t>
  </si>
  <si>
    <t>投资完成率</t>
  </si>
  <si>
    <t>投资完成率排名</t>
  </si>
  <si>
    <t xml:space="preserve">开平市农业农村局     </t>
  </si>
  <si>
    <t xml:space="preserve">开平市水利局     </t>
  </si>
  <si>
    <t xml:space="preserve">开平市教育局     </t>
  </si>
  <si>
    <t>开平市发展和改革局</t>
  </si>
  <si>
    <t xml:space="preserve">江门市开平公路局     </t>
  </si>
  <si>
    <t>合计</t>
  </si>
  <si>
    <t>2019年8月江门市重点项目建设完成情况汇总表</t>
  </si>
  <si>
    <t>2019年度8月累计完成投资</t>
  </si>
  <si>
    <t>补短板</t>
  </si>
  <si>
    <t>备注
（月报表与计划不符）</t>
  </si>
  <si>
    <t>完成跨线桥桩基80%，完成路基土石方45%，软基处理100%。</t>
  </si>
  <si>
    <t>已完成桩基础建设，正在建设桥墩部分。</t>
  </si>
  <si>
    <t>已完成施工图设计工作，已上报江门市交通运输局审批。</t>
  </si>
  <si>
    <t>正在开展环评和稳评工作，征地拆迁方案市政府已批复，由三埠街道办负责实施。设计单位已完成图纸修编，重江门市交通运输局已审批，正在开展招投标前期报审工作。</t>
  </si>
  <si>
    <t>图纸审批流程时间较长，征地拆迁工作进度滞后，故未能按期开工。</t>
  </si>
  <si>
    <r>
      <rPr>
        <sz val="12"/>
        <rFont val="宋体"/>
        <charset val="134"/>
      </rPr>
      <t xml:space="preserve">开工时间延期到七月底
</t>
    </r>
    <r>
      <rPr>
        <sz val="12"/>
        <color rgb="FFFF0000"/>
        <rFont val="宋体"/>
        <charset val="134"/>
      </rPr>
      <t>总投资为4123.50万元；2019年投资计划为4123.50万元</t>
    </r>
  </si>
  <si>
    <t>开展路基清理表土，完成搅拌桩试桩工作。</t>
  </si>
  <si>
    <t>各镇街正开展前期工作，目前已完成3.77公里建设任务。</t>
  </si>
  <si>
    <t>已经完成招投标、勘察、设计工作，完成施工图审查工作，概算书、施工许可证审批，目前施工单位对G325国道与新美大道平交口进行改造，已完成平交路口道路沥青路面铺设，部分路面拆除、管线迁改、人行道铺设；完成水泥搅拌桩软基处理约43000米；完成高压旋喷桩、排水管道及方渠基底的所有高压旋喷桩约55000米、部分排水管及给水管安装；完成挡土墙灌注桩约4300米；完成桥梁灌注桩基础施工，完成部分标志标牌、路灯迁移、交通灯、信号灯工程。正在进行路基施工、挡墙施工、路基试验段施工,完成排水方渠建设、箱涵施工、桥梁承台、墩台基本完成建设。10KV已于2019年6月19日开标，7月5日已开工计划工期60天；110KV及220KV第一次招标流标，7月18日完成招标，计划月底开工，计划工期为85天。</t>
  </si>
  <si>
    <t>涤纶三厂征地拆迁</t>
  </si>
  <si>
    <t>1、已召开初步设计评审会，初步设计修编已完成并已提交至开平市住房和城乡建设局进行审查；2、正在开展社会风险稳定评估工作；3、电力迁改工程已完成总工程量的92%，道路主体工程8月12日已围蔽开平南站路口段，施工中央分隔带，并准备进行道路两侧排水改造。</t>
  </si>
  <si>
    <t>施工图设计阶段未按时间节点完成，路面主体工程施工进度滞后。</t>
  </si>
  <si>
    <t>已完成用地审查、规划选址、立项、规划许可证和施工图审查等招标前期工作，于2018 年9月10日开标，由于投标单位文件编制错误，第一次招标工作失败，并于10月17日第 二次招标工作开标，施工单位完成钢板桩承台、桩机工作台施工、16根桩基灌注、桥梁预制梁制作、两座盖梁及北侧岸边桥台，现进行第三座盖梁及南侧岸边桥台浇筑。</t>
  </si>
  <si>
    <t>已完成用地审查、规划选址、立项、规划许可证和施工图审查等招标前期工作，于2018年10月9日开标，由于投标单位文件编制错误，第一次招标工作失败，并于2018年11月8日第二次招标工作开标，中标单位完成施工报建手续，已完成两边桥头人行便桥桥面和长振桥桥面栏杆浇筑，桥底涂漆施工，人行桥面花岗岩石铺设,长振桥侧栏杆钢构制作安装完成90%，北侧人行便桥桥面栏杆安装完成，现进行南侧人行便桥桥面栏杆安装及长振桥东侧管线迁移。</t>
  </si>
  <si>
    <t>已完成项目测量、水下地形测量、可研报告编制、规划选址意见、立项、项目勘察、防洪评价报告、建设工程规划许可证等工作，设计招标于2018年12月27日开标，目前设计单位已完成初步设计，初步设计已报住建局审批，设计单位完成施工图设计，已完成勘察、施工招标代理采购、施工图审图机构采购工作，6月27日完成施工招标工作，目前正在进行施工便桥搭建和桩基基础施工。</t>
  </si>
  <si>
    <t>2019年投资计划为2500
（三通一平施工所占投资额较低，所以完成投资率不高）</t>
  </si>
  <si>
    <t>到2018年底累计完成投资为0</t>
  </si>
  <si>
    <t>3栋厂房、2栋宿舍楼、门卫室、厂区广场、围墙已完成，设备安装已完成，已投产。正在进行配套建设，及二期报建。</t>
  </si>
  <si>
    <t>综合大楼主体、外墙装修已完成，厂房钢结构框架、厂房屋顶封板、墙体封板已完成，公共卫生间、门卫室主体已完成，正在进行厂房地面建设，综合大楼配套建设及内部装修。已购买了部分设备。</t>
  </si>
  <si>
    <t>已申请备案，已完成使用地块勘察；已提交总规图申请；对新厂房布局进行初步设计,正在修改环评报告</t>
  </si>
  <si>
    <t>后纺车间（3层）、前纺车间（4层）、仓库（1层）及配电空压房（2层）、门卫室已完成，建成面积4.5万平方米。前纺车间、后纺车间已完成设备安装，已投产，厂区配套已基本完成。综合楼主体已完成，正在进行室内装修。</t>
  </si>
  <si>
    <t>已完成桩基工程,正在建设围墙和开挖地基。</t>
  </si>
  <si>
    <t>厂房1、厂房2、综合楼和配电房的主体建构已建好，综合楼已完成水电安装，部分楼层的宿舍正在做室内装修，厂房1和厂房2投产了，厂房3封顶了，正在做地面绿化，办公楼已完成3层，厂房4钢结构已搭建完成，准备封顶和做地面绿化。</t>
  </si>
  <si>
    <t>2019年度计划投资为25000</t>
  </si>
  <si>
    <t>桩基工程已完成，厂房一已完成建设，水电安装已完成,试投产；厂房二准备安装水电，厂房三、四正进行钢结构施工。</t>
  </si>
  <si>
    <t>原料仓已完成主体建设及装修，生产车间主体建设已完成。原料仓设备安装已完成，生产车间设备安装已完成，成品仓地面已完成平整工作，正在报建。办公楼，员工饭堂已完成，员工休闲区已完成，已投产，准备建设仓库。</t>
  </si>
  <si>
    <t>桩基工程已完成，正在建设办公质检大楼、配套区域地面开挖工程，饮片加工厂房正在建设主体，综合大楼已封顶，正在建设地下室、公用工程房等配套建筑的主体建设。</t>
  </si>
  <si>
    <t>项目已开展正常生产活动。</t>
  </si>
  <si>
    <t>到2018年底累计完成投资为469</t>
  </si>
  <si>
    <t>考核</t>
  </si>
  <si>
    <t>完成办理施工许可证，开始打桩建设。</t>
  </si>
  <si>
    <t>总投资为16000</t>
  </si>
  <si>
    <t>购置安装、调试设备。</t>
  </si>
  <si>
    <t>至2018年底完成投资为1800</t>
  </si>
  <si>
    <t>至2018年底完成投资为2000</t>
  </si>
  <si>
    <t>厂房三建设已完成；厂房四、厂房五主体及屋面工程建设已完成，局部工程进入收尾阶段；另一方面，三个两层钢结构仓库正在建设中，其中，1号五金仓库、2号辅料仓库正在装修中，3号余料仓库准备封顶。</t>
  </si>
  <si>
    <t>到2018年底累计完成投资为54068</t>
  </si>
  <si>
    <t>正安装跨度17米龙门吊架，预计9月安装完成。</t>
  </si>
  <si>
    <t>到2018年底累计完成投资为2783；2019年投资计划为7217</t>
  </si>
  <si>
    <t>因经营环境不好，企业持观望态度，放缓项目进度</t>
  </si>
  <si>
    <t>到2018年底累计完成投资为1000</t>
  </si>
  <si>
    <t>该项目开始进入施工打桩阶段。</t>
  </si>
  <si>
    <t>项目设计图纸需多次修改，导致前期工作延缓</t>
  </si>
  <si>
    <t>总投资为45000；到2019年计划投资为25000</t>
  </si>
  <si>
    <t>熟咸蛋生产线基础改造已完成，生产设备调试完毕，已投产。车间及展示中心改造工程完成90%，整体建设工程顺利。</t>
  </si>
  <si>
    <t>至2018年底完成投资为13750</t>
  </si>
  <si>
    <t>目前国汇工业园建设标准厂房30幢，目前已引进30家企业。正在持续引进优质项目，提高厂房利用率，完善工业园配套设施。</t>
  </si>
  <si>
    <t xml:space="preserve">    1、开平市县道赤马线（X555）改线工程已用省道标准修编工可，以省道S534开平市塘口至赤坎段扩改建工程项目进行立项，已完成江门市交通运输局可研修编的审查意见，现进行发改立项。
    2、开平市赤坎古镇大道工程已完成勘察设计施工总承包招投标工作,现进入勘察设计施工阶段。
    3、110KV百赤线和110KV合赤线迁改工程已进入施工阶段，已完成10个塔基建设。百合儒东3个塔基已签名。
    4、赤坎镇中心小学、公共地下停车场现进入主体结构工程施工阶段和内部装修阶段；赤坎幼儿园现进行主体结构验收，进入装饰阶段。
    5、中心市场已完成建设用地收储工作，已于8月7日经市政府批复，待出库。
    6、安置房一期（A1-1地块）工程进入内部装修阶段，进行A1前商业外墙装饰。
    7、新区安置房二期（A2-1地块）已开工，完成土方工程，正在进行地下室工程。</t>
  </si>
  <si>
    <t xml:space="preserve">    1、新区受“占优补优”政策影响，用地规模报批难度较大，影响新区开工进度。
     </t>
  </si>
  <si>
    <t>2019年投资计划为35000</t>
  </si>
  <si>
    <t>目前，园区11块工业用地的完成情况如下：11块工业用地均已完成厂房及办公楼的主体建设，目前正在装修中。园区已完成排水工程及路基建设工程，配电房已建成并准备投入使用。污水处理厂正在进行土建设计及办理环评手续，消防池已出设计图纸和预算，园区内三条主干道均已完成浇筑。</t>
  </si>
  <si>
    <t>到2018年底累计完成投资为5110</t>
  </si>
  <si>
    <t>江门中微子实验项目配套基建工程总投资3.5亿元，截止2018年累计完成投资约3.3亿元。今年计划投资3081万元,截止至2019年8月20日，完成投资2060万元。1#洞开挖全部完成，2#洞开挖全部完成；完成3#排水廊道全长282米；实验大厅4层环向导洞开挖完成，正在进行锚喷支护工作，实验厅30m跨度锚索设计工程量60束（顶拱54+端墙6），目前已张拉完成58束；实验厅二层1区右侧开挖完成左侧还剩22米。1#2#办公楼进行安装灯具，配电箱接线，内墙刷乳胶漆，浇筑散水，安装插座，安装排气扇，露台贴砖等内部装修工作。</t>
  </si>
  <si>
    <t>到2018年底累计完成投资为33784</t>
  </si>
  <si>
    <t xml:space="preserve">    1、完成征地3314亩，基本满足项目用地需求。
    2.房屋征收任务完成率超过98.8%。已完成拆除建筑总面积超21.06万平方米。完成土地入库约760亩，出让地块364.67亩，施工方已对项目进行围蔽、设计、拆除、施工作业。已划定上下埠4号地块的出让红线范围，完成上下埠4号地块的宗地图，有证房屋的权属证书(339户）已移交不动产登记中心办理注销手续,四号地块即将挂牌出让。古镇范围内防洪排涝规划正在制定中。完成对样板示范段内的30栋合计9213平方米的建筑面积房屋进行了实地测量和修缮设计工作，基本完成外立面的修缮工作，已完成内部修缮的设计方案，正推进内部装修工程中。完成历史街区（二期）样板示范段的测绘和方案设计，二期样板示范段房屋总计43间，建筑面积17601平方米，亦进场施工。</t>
  </si>
  <si>
    <t>2019年度6月年度计划投资为110000</t>
  </si>
  <si>
    <t>目前金山堤段正在进行清表及砼固脚施工，桥溪险段正在进行填塘固基及施工道路修筑工作；泮村堤正在进行清表和培厚加固、挡土墙浇筑及桩基础施工、险段抛石固脚及填塘固基工作；累计完成土方填筑约53000立方米，完成护岸抛石约82000立方米。累计完成投资7500万元。</t>
  </si>
  <si>
    <t>总投资为19082</t>
  </si>
  <si>
    <t>将任务分解落实各镇（街）组织实施，完成30个</t>
  </si>
  <si>
    <t>10月份</t>
  </si>
  <si>
    <t>目前已通过公开采购确定有资质的公司开展可研、稳评、环评报告编制等前期工作，完成可研、选址论证报告的编制，并经市府审批，完成地形测量和界线定桩工程测绘的服务采购及确定施工单位，完成地质灾害危险性评估报告和水土保持方案的服务采购及确定编制单位，完成地形测量和界线定桩工程测绘工作，完成工程立项批复工作，环评和地质灾害危险性评估工作进行中，勘察正在准备采购服务单位。</t>
  </si>
  <si>
    <t>355个农村处理设施完成建设并运营；9个镇级生活污水处理厂完成建设，8个已运营，1个试运营，镇级污水处理厂配套管网已完成18.125公里；新美污水处理厂主体工程完工，通水试运行，生化培菌，附属建筑物、绿化、道路已完成；城区配套主管网共完成28.828公里，已完成2019年10公里的建设任务。</t>
  </si>
  <si>
    <t xml:space="preserve">1、金鸡污水处理厂用地手续正在办理中。（金鸡镇已由自然资源局出具划拨决定书）                             </t>
  </si>
  <si>
    <t>到2018年底累计完成投资为33100；2019年投资计划为17133</t>
  </si>
  <si>
    <t xml:space="preserve">                                                                          </t>
  </si>
  <si>
    <t>2019年投资计划为2363.56</t>
  </si>
  <si>
    <t>已完成44个塔基青苗占地补偿。填埋场：累计完成86%。按计划完成办公楼、饭堂、垃圾坑、烟囱、渗滤液处理站、主厂房等主体结构建设，安装工程进度：累计完成95.25%。1号锅炉完成低温烘炉，2号锅炉开始低温烘炉准备工作。项目已逐步开展其他设备单体调试工作。</t>
  </si>
  <si>
    <t>到2018年底累计完成投资为43700；2019年投资计划为8953。
由于2018年按原计划超前完成的投资金额13147万元是未计入2019年的，按原计划2019年1-7月完成投资金额应该为13147+5595=18742万元，投资完成率为18742/22100*100%=84.8%，所以说固废项目进度是没有滞后的。</t>
  </si>
  <si>
    <t>我市2017年度任务是1.11万亩，按以往年度惯例的建设期为2018年12月至2019年3月，目前项目已经完成投标工作。施工队已进场并按章程施工当，沙塘项目完成100%，百合项目完成100%，蚬冈项目完成100%。2018年度任务是1.74万亩，目前项目已经完成投标工作。施工队已进场。4月份项目进度赤水90%、大沙100%、龙胜46.2%、金鸡100%、马冈100%、苍城100%。</t>
  </si>
  <si>
    <t>农业农村局：总投资为4303.5；到2018年底完成投资为1.642；2019年度计划投资为516</t>
  </si>
  <si>
    <t>主体建筑已封顶，砌砖及白蚁防治已完成，正在进行内墙批荡。</t>
  </si>
  <si>
    <t>场地土方清运完成95%，正在进行天然基础压板试验检测。</t>
  </si>
  <si>
    <t>已完成主体建筑框架，正在进行墙体砌砖及屋顶钢结构施工。</t>
  </si>
  <si>
    <t>1、基桩工程已完成。                                                                                2、测桩已完成。                                                                                   3、挡土墙工程已完成。                                                                             4、围墙工程已完成。                                                                                                            5、地下室已完成。
6、公共卫生楼主体结构已完成,外墙贴装饰砖已完成。                                                                       7、发电机房主体结构已完成,墙体完成砌砖。                                                                   8、后勤楼主体结构已完成,墙体完成砌砖，外墙贴装饰砖已完成。                                                                      9、门诊楼主体结构已完成，墙体完成砌砖，电梯井间墙完成砌砖。                                                                          10、住院楼主体结构已完成，内墙砌砖已完成94%，电梯井间墙砌砖完成。                                   11、排水管安装完成，给水管安装完成60%，电线槽完成80%，智能化线槽安装完成50%，道路水泥面完成25%。</t>
  </si>
  <si>
    <t>开平市妇幼保健综合大楼第十一层扎铁中，已砌砖至五层。</t>
  </si>
  <si>
    <t>一、2018年9月27日举行动工奠基仪式，项目正式开工；                                                        二、2019年1月30日完成所有打桩工程，进行地下室底板、壁墙及顶板混凝土浇筑和养护；                                                                    三、2019年2月28日继续进行地下室混凝土浇筑工程，地下室工程已完成70%；                                                                   四、2019年3月26日地下室底板、壁墙混凝土浇筑已完成，月底可完成所有地下室混凝土浇筑工程；            五、2019年4月27日已完成地下室所有混凝土浇筑工程，二、三层板混凝土浇筑完成养护中，三层柱、四层板本周混凝土浇筑完成养护中。                                                                       六、2019年5月28日已完成八层柱、九层板混凝土浇筑，首层、二层脚手架已拆除，墙身放线定位中，本周开始墙体砌筑。                                                                                     七、2019年6月27日主体工程完成80%，正进行十二层楼板及柱混凝土浇筑，内墙砌筑工程完成50%，正进行七层内墙砌筑。                                                                                       八、2019年7月12日主体工程封顶，室内砖砌工程完成至10层，下一步开展外墙砖镶贴和幕墙玻璃安装。                                                                      九、2019年8月26日已完成主体结构工程及屋面和花架混凝土工程，1-13层内墙砌筑工程已完成，现进行外墙砌筑和批荡，九月份开展外墙镶贴、室内装修等分项工程。</t>
  </si>
  <si>
    <t>一、预算清单已完成（第三稿），待监理、施工、建设单位审核后上报市财政局审核；                                                                                   二、资金缺口仍较大，除已筹集到基建部分资金8770万元外，余下设备资金2230万元，建议以继续争取上级资金支持为主、社会各界和华侨捐赠为辅等方式筹措。</t>
  </si>
  <si>
    <t>到2018年底累计完成投资为600；2019年投资计划为8170</t>
  </si>
  <si>
    <t>截至2019年8月23日，完成中压管网敷设16.7km,用户安装建设2572户，共累计投资1422万元。</t>
  </si>
  <si>
    <t>到2018年底累计完成投资为15250</t>
  </si>
  <si>
    <t xml:space="preserve">城综：目前计划将城市北广场公厕打造为示范点，提高示范点公厕的建设标准，目前正优化设计方案。按节点计划完成8座城区公厕升级改造，第三季度7间公厕正在施工改造，已完成其中2间高标准公厕的图纸设计，正在优化余下12间公厕的图纸设计。
农业农村局：一、农村公厕改造
2018年农村公厕改造工作由市住建局负责，全市农村公厕改造完工354座，完成年度任务。根据上级农业部门、住建部门的工作部署，我市农村公厕改造工作于2019年3月15日由市住建局移交市农业农村局，由市农业农村局组织实施农村公厕改造工作。我局已开展农村公厕建设工程项目前期工作，拟定相关工作计划。通过前期的摸底调查，5月份已录入省系统平台。6月20日我局召开农村改厕工作会议，推进农村改厕工作开展，6月下达开平市农村公厕改造资金（第一批）3414万元，8月20日，我局召开第二次农村“厕所革命”专题会议，要求各镇（街）加快完成2019年农村公厕建设工作。截止目前，累计完成2019年农村公厕改造（新建）270座。
二、农村户厕改造
2018年农村户厕改造工作由市爱卫办负责，全市农村户厕改造完工950户，完成年度任务。根据上级卫生部门、农业部门的工作安排，我市农村户厕改造工作于2019年3月28日由市爱卫办移交市农业农村局，我市由市农业农村局组织实施农村户厕改造工作。我局已根据江门市的要求和任务，开展农村户厕改造工作的前期工作，拟定相关工作计划。通过前期的摸底调查，5月份已录入省系统平台，6月20日我局召开农村改厕工作会议，推进农村改厕工作开展，截止目前，累计完成农村户厕568户。
</t>
  </si>
  <si>
    <t xml:space="preserve">
城管总投资为500万元，2019年度计划投资为500万元。
城管局：累计完成投资200万元，累计资金到位200万元。
农业农村局：累计完成投资3954万元，累计资金到位3954万元</t>
  </si>
  <si>
    <t>到2018年底累计完成投资为3225</t>
  </si>
  <si>
    <t>（1）长沙街道八一村委会埒冲村示范点项目主体工程已完成100%,等待验收。（2）大沙镇黎雄村委会大塘面村示范点项目2018年12月份完成招标，项目施工部分已开工，工程量已完成80%。（3）塘口镇强亚村委会示范点项目已完成完成兴仁、庙边、祖宅园建、绿化工程，基本完成道路工程，完成兴仁村村场、村道、停车场建设，工程总体完成率95%（4）苍城镇楼田村委会平安村示范项目现已进行施工，目前已完成那廊村塘基基础；连庆村村面修复；平安村球场基础、展馆及旅游厕所清拆、基础，新楼村和旧楼村自来水管网改造等工作，占总工程量约为80%（5）三埠街道迳头居委会凤鹤湾美丽宜居乡村示范点建设项目凤朝村示范点已完成对村文化楼进行翻新修葺、村巷进行翻新、铺设污水管实现雨污分流、安装路灯健身设施等，项目工程已完成100%；鹤湾村示范点项目已开工建设，项目工程已完成70%。</t>
  </si>
  <si>
    <t>到2018年底累计完成投资为71；2019年投资计划为4175</t>
  </si>
  <si>
    <t>1、因三埠街道迳头堤地处城区，周边山地较少大部分村民不同意在辖区内取山泥。经街道办多次协调，迳头居委会及村民同意在桃山取山泥，但该山表层风化严重，挖掘机难以开挖，施工难度较大。同时取山泥需办理临时使用林地手续（聘请第三编制林地使用报告、公示、上报市林业局审批），手续繁琐、耗时较长；2、迳头堤加固工程已召开了两次专家论证监理会议，三埠街道邀请市水利局相关专家参会，专家提出汛期施工难度较大，且雨水较多导致填土方无法夯实堤围基础，如强行施工会导致日后堤围整体坍塌，专家建议在枯水期施工较合适。因正值汛期，近几个月雨水较多，导致施工较慢。</t>
  </si>
  <si>
    <t>已完成闸室底板及管理楼桩基础施工工作，正在进行消力池及挡墙浇筑工作，完成工程总投资1300万元。</t>
  </si>
  <si>
    <t xml:space="preserve">1、长沙侨园路地块改造项目（侨林湾）、三埠凤阳路16号地块改造项目（国汇豪庭）、水口镇沙冈红进路256号二幢地块改造项目（骏景华庭）、长沙宝源中路1号地块改造项目（宝源园）、富琳制衣厂改造项目（潭江首府）、宏谊中源制衣厂改造项目（壹号银海）、华仕达制布厂改造项目（碧桂园城央首府）已全面开展项目工程施工,马冈镇马冈圩原旧粮所周边地块改造项目（匯璟·轩悦）已平整土地，目前该项目修建性详细规划公示完毕，赤坎古镇保护与开发项目的赤坎镇上下埠2号地块、上下埠3号地块目前正在办理不动产确权登记。 2、对各改造地块实行跟踪监管，争取完成的各项任务。    </t>
  </si>
  <si>
    <t>到2018年底累计完成投资为158800</t>
  </si>
  <si>
    <t>总投资为250000；至2018年底完成投资为254250</t>
  </si>
  <si>
    <t>2019年7月江门市重点项目建设完成情况汇总表</t>
  </si>
  <si>
    <t>2019年度7月累计完成投资</t>
  </si>
  <si>
    <t>完成主线沥青施工98%，完成绿化及交安工程施工。</t>
  </si>
  <si>
    <t>完成左幅桥梁桩基99%。</t>
  </si>
  <si>
    <t>完成跨线桥桩基80%，完成路基土石方40%，软基处理50%。</t>
  </si>
  <si>
    <t>省交通运输厅已完成工可审查工作，正在进行项目立项工作等前期工作及PPP入库相关工作。</t>
  </si>
  <si>
    <t>十条水下桩已施工完成，桩基础建设完成100%，正在准备进入桥墩施工阶段。</t>
  </si>
  <si>
    <t>项目已完成主体工程，现正进行增加工程G325国道跨线桥施工。目前G325国道跨线跨线桥完成箱梁架设100%，正开展桥台施工。</t>
  </si>
  <si>
    <t>正在开展环评和稳评工作，征地拆迁方案市政府已批复，由三埠街道办负责实施。设计单位已完成图纸修编，重新上报江门市交通运输局审批，待审批。</t>
  </si>
  <si>
    <r>
      <rPr>
        <sz val="12"/>
        <rFont val="宋体"/>
        <charset val="134"/>
      </rPr>
      <t xml:space="preserve">2019年投资计划为3293
开工时间延期到七月底
</t>
    </r>
    <r>
      <rPr>
        <sz val="12"/>
        <color rgb="FFFF0000"/>
        <rFont val="宋体"/>
        <charset val="134"/>
      </rPr>
      <t>总投资为4123.50万元</t>
    </r>
  </si>
  <si>
    <t>项目部建设已完成，正开展路基清表工作。</t>
  </si>
  <si>
    <t>各镇街正开展前期工作，目前已完成两个项目共0.95公路建设任务。</t>
  </si>
  <si>
    <t>8月份</t>
  </si>
  <si>
    <t>变压器迁改、涤纶三厂征地拆迁。高压线迁改及征地正在加快办理手续。</t>
  </si>
  <si>
    <t>已召开初步设计评审会，初步设计修编已完成，正在开展社会风险稳定评估工作，电力迁改工程已完成总工程量的92%。</t>
  </si>
  <si>
    <t>施工图设计阶段未按时间节点完成，路面主体工程无法按期开工建设。</t>
  </si>
  <si>
    <t>已完成用地审查、规划选址、立项、规划许可证和施工图审查等招标前期工作，于2018 年9月10日开标，由于投标单位文件编制错误，第一次招标工作失败，并于10月17日第 二次招标工作开标，施工单位完成钢板桩承台、桩机工作台施工、16根桩基灌注、桥梁预制梁制作及两座盖梁，目前正进行着岸边桥台施工。</t>
  </si>
  <si>
    <t>已完成用地审查、规划选址、立项、规划许可证和施工图审查等招标前期工作，于2018年10月9日开标，由于投标单位文件编制错误，第一次招标工作失败，并于2018年11月8日第二次招标工作开标，中标单位完成施工报建手续，已完成两边桥头人行便桥桥面和长振桥桥面栏杆浇筑，桥底涂漆施工，人行桥面花岗岩石铺设,长振桥侧栏杆钢构制作安装完成90%，现正在进行人行便桥桥面栏杆安装。</t>
  </si>
  <si>
    <t>已完成项目测量、水下地形测量、可研报告编制、规划选址意见、立项、项目勘察、防洪评价报告、建设工程规划许可证等工作，设计招标于2018年12月27日开标，目前设计单位已完成初步设计，初步设计已报住建局审批，设计单位完成施工图设计，已完成勘察、施工招标代理采购、施工图审图机构采购工作，6月27日完成施工招标工作，现场进行三通一平施工。</t>
  </si>
  <si>
    <t>受增值税、上网电价下调影响，项目经济性评价需重新调整后上报上级单位审批。现已编制项目投资决策请示报集团公司，目前集团公司还未完成投资审批。</t>
  </si>
  <si>
    <t>企业投资意向变更，暂缓建设。</t>
  </si>
  <si>
    <t>完成使用地块勘察；规划好建筑红线图；对新厂房布局进行初步设计,正在编写环评报告。</t>
  </si>
  <si>
    <t>厂房一已完成建设，已安装3条生产线，正在试投产；厂房二（库房）钢结构已完成、外板安装已完成，消防管道等相关配套建设已完成，办公楼装修已完成；厂区道路、绿化已基本完成。</t>
  </si>
  <si>
    <t>厂房1、厂房2、综合楼和配电房的主体建构已建好，综合楼已完成水电安装，部分楼层的宿舍正在做室内装修，厂房1和厂房2投产了，厂房3封顶了，正在做地面绿化，办公楼已完成2层，厂房4钢结构已搭建完成，准备封顶和做地面绿化。</t>
  </si>
  <si>
    <t>桩基工程已完成，厂房一已完成建设，水电安装已完成，正在建设厂房二、三、四。已购置部分设备，等待安装。正在进行办公设备建设。</t>
  </si>
  <si>
    <t>桩基工程已完成，正在建设办公质检大楼、配套区域地面开挖工程，饮片加工厂房正在建设主体，综合大楼已封顶，正在建设公用工程房等配套建筑的主体建设。</t>
  </si>
  <si>
    <t>项目用地已平整,已完成图纸设计，土质钻探，正在报建筑规划许可证</t>
  </si>
  <si>
    <t>经前期实地勘测，项目用地北侧邻近镇海渠边一段，出现塌方滑坡现状无法作建设使用，2018年7月向我管委会申请退回该部分无法使用土地，并退回相应出让金。2018年10月重新办理不动产权证书，因此该司项目地块规划设计工作相应延迟。</t>
  </si>
  <si>
    <t>4月份</t>
  </si>
  <si>
    <t>项目投资方由于考虑公司产品销售和竞争等问题，将原来投资设计的低端产品生产线，改为高端产品生产线，新设计方案将在2019年7月中旬完成，8月底正式开工，今年完成整体工程。</t>
  </si>
  <si>
    <t>图纸已过批，加强与企业沟通，督促尽快办理施工许可证动工</t>
  </si>
  <si>
    <t>厂房三建设已完成；厂房四、厂房五主体建设完成，准备盖顶；另一方面，三个两层钢结构仓库正在建设中，其中，1号五金仓库主体完成，2号辅料仓库主体完成，3号余料仓库准备浇筑二层部分。</t>
  </si>
  <si>
    <t>正调整搅拌塔安装位置，预计8月开始安装。</t>
  </si>
  <si>
    <t>该地块在2018年6月11日由水口镇府征回东延线3134.78平方米，2018年7月19日由市土地储备中心征回西园路8423.08平方米，影响公司整体规划，加上企业前期接洽的多家设计公司均不能按照企业发展需要设计图纸，企业迟迟未能确定设计公司，导致项目进度滞后，影响项目开工时间</t>
  </si>
  <si>
    <t>该项目开始进入施工阶段。</t>
  </si>
  <si>
    <t>由于该项目5月28日才开始动工，实际投资尚未达到年度计划投资的50%。</t>
  </si>
  <si>
    <t>熟咸蛋生产线基础改造已完成，生产设备安装调试中，车间及展示中心改造工程完成80%，整体建设工程顺利。</t>
  </si>
  <si>
    <t xml:space="preserve">    1、开平市县道赤马线（X555）改线工程已用省道标准修编工可，以省道S534开平市塘口至赤坎段扩改建工程项目进行立项，现已上报立项，已完成可研修编工作并上报市江门市公路局待审查。
    2、开平市赤坎古镇大道工程已进入勘察设计施工总承包招投标工作阶段,监理招标于7月30日招标，项目EPC招标于7月31日开标。
    3、110KV百赤线和110KV合赤线迁改工程已进入施工阶段，现已完成10个塔基建设。百合儒东3个塔基已签名。
    4、赤坎镇中心小学、公共地下停车场现进入主体结构工程施工阶段；赤坎幼儿园现进行主体结构验收，进入装饰阶段。
    5、中心市场已进入建设用地收储阶段，报告已上报市政府待批。
    6、安置房一期（A1-1地块）工程进入外墙装饰工程，已完成安置房样板房建设，完成3幢外墙装饰面。进行A1前座商业外墙装饰和内部工艺砖砌筑。
    7、新区安置房二期（A2-1地块）已开工，完成土方工程，完成桩基桩头处理工作，进入桩间土方工程。
</t>
  </si>
  <si>
    <t xml:space="preserve">    1、新区受“占优补优”政策影响，用地规模报批难度较大，影响新区开工进度。
    2、赤坎段一级水源保护区调整问题。水源保护区调整已上报省，还未批复。  </t>
  </si>
  <si>
    <t>1-16#栋交楼阶段，17-22#栋完工，地下室结构工程除酒店区域外基本完成，23-32/34-36栋主体结构完成90%，33#栋因酒店高度更改基础，目前正处于基础施工阶段。</t>
  </si>
  <si>
    <t>目前，园区11块工业用地的完成情况如下：11块工业用地均已完成厂房及办公楼的主体建设，目前正在装修中。园区已完成排水工程及路基建设工程，配电房已完成建设，变压器、电柜正在安装中。污水处理厂正在进行工艺、土建设计及办理环评手续，消防池的工艺设计亦同步进行中；园区主干道正在施工中，预计8月底前完成。</t>
  </si>
  <si>
    <t>江门中微子实验项目配套基建工程总投资3.5亿元，截止2018年累计完成投资约3.3亿元。今年计划投资3081万元,截止至2019年7月底，完成投资1850万元。1#洞开挖全部完成，2#洞开挖全部完成；完成3#排水廊道全长282米；实验大厅4层环向导洞开挖完成，正在进行锚喷支护工作，实验厅30m跨度锚索设计工程量60束（顶拱54+端墙6），目前已张拉完成46束；正进行地下大厅4层拉地施工。地面建筑目前正在进行防雷接地施工及场区内电缆沟、排水沟施工。</t>
  </si>
  <si>
    <t>由于地下工况复杂，并且地下水严重影响施工进度。建议修改“完成时限”调整至2020年6月。</t>
  </si>
  <si>
    <t xml:space="preserve">    1、完成征地3314亩，基本满足项目用地需求。
    2.房屋征收任务完成率超过98.8%。已完成拆除建筑总面积21.06万平方米。完成土地入库约760亩，出让地块364.67亩，施工方已对项目进行围蔽、设计、拆除、施工作业。已划定上下埠4号地块的出让红线范围，完成上下埠4号地块的宗地图，有证房屋的权属证书(339户）已移交不动产登记中心办理注销手续,地块上涉及的部分土地农转建报批已上报至江门自然资源局。完成对样板示范段内的30栋合计9213平方米的建筑面积房屋进行了实地测量和修缮设计工作，基本完成外立面的修缮工作，初步具备展示条件，，正推进内部装修工程。完成历史街区（二期）样板示范段的测绘和方案设计，二期样板示范段房屋总计43间，建筑面积17601平方米，亦进场施工。</t>
  </si>
  <si>
    <t xml:space="preserve">    1、赤坎段一级水源保护区调整问题。水源保护区调整已上报省，还未批复。                                                          </t>
  </si>
  <si>
    <t>2019年度6月累计完成投资为110000</t>
  </si>
  <si>
    <t>目前金山堤段正在进行清表及砼固脚施工，桥溪险段正在进行填塘固基及施工道路修筑工作；泮村堤正在进行清表和培厚加固、挡土墙浇筑及桩基础施工、险段抛石固脚及填塘固基工作；累计完成土方填筑约34000立方米，完成护岸抛石约73000立方米。累计完成投资6500万元。</t>
  </si>
  <si>
    <t>总投资为19082；到2018年底累计完成投资为1200</t>
  </si>
  <si>
    <t>将任务分解落实各镇（街）组织实施</t>
  </si>
  <si>
    <t xml:space="preserve">1、建设方式未落实：2019年农村生活污水处理设施建设方式仍在讨论中。2、 技术问题：上级部门未确定建设技术标准，雨污分流实施难度高。3、建设资金尚未解决。                         </t>
  </si>
  <si>
    <t>目前已通过公开采购确定有资质的公司开展可研、稳评、环评报告编制等前期工作，完成可研、选址论证报告的编制，并经市府审批，完成地形测量和界线定桩工程测绘的服务采购及确定施工单位，完成地质灾害危险性评估报告和水土保持方案的服务采购及确定编制单位，地形测量和界线定桩工程测绘工作进行中。</t>
  </si>
  <si>
    <t>355个农村处理设施完成建设；9个镇级生活污水处理厂完成建设并试运行；新美污水处理厂主体工程完工，通水试运行，生化培菌；城区配套主管网共完成26.695公里。</t>
  </si>
  <si>
    <t>主体工程已基本完成。已完成投资2350万元。</t>
  </si>
  <si>
    <t xml:space="preserve"> </t>
  </si>
  <si>
    <t>接入系统：已完成44个塔基施工建设，完成42个塔基青苗占地补偿，剩余两个塔基正在沟通谈判补偿（镇、村委会与土地承租人协商）,目前请求司法第三方来评估青苗补偿。填埋场：累计完成80%。按计划完成办公楼、饭堂、垃圾坑、烟囱、渗滤液处理站、主厂房等主体结构建设，安装工程进度：累计完成94.7%。</t>
  </si>
  <si>
    <t>1、稳妥推进征地补偿相关历史遗留问题的调处等工作。（由百合镇推进）</t>
  </si>
  <si>
    <t>到2018年底累计完成投资为43700；2019年投资计划为8953</t>
  </si>
  <si>
    <t>我市2017年度任务是1.11万亩，按以往年度惯例的建设期为2018年12月至2019年3月，目前项目已经完成投标工作。施工队已进场并按章程施工当，沙塘项目完成100%，百合项目完成100%，蚬冈项目完成100%。2018年度任务是1.74万亩，目前项目已经完成投标工作。施工队已进场。4月份项目进度赤水80%、大沙100%、龙胜46.2%、金鸡100%、马冈100%、苍城100%。</t>
  </si>
  <si>
    <t>主体建筑已封顶，正在进行砌砖。</t>
  </si>
  <si>
    <t>已于5月底进场施工，场地土方清运完成95%，准备进行天然基础压板试验检测。</t>
  </si>
  <si>
    <t>已完成第二部分10.3米结构柱、梁，正在进行模板拆除；准备第三部分13.3米结构柱、梁的柱钢筋施工。</t>
  </si>
  <si>
    <t>1、基桩工程已完成。                                                                                2、测桩已完成。                                                                                   3、挡土墙工程已完成。                                                                             4、围墙工程已完成。                                                                                                            5、地下室已完成。
6、公共卫生楼主体结构已完成,外墙贴装饰砖已完成。                                                                       7、发电机房主体结构已完成,墙体完成砌砖。                                                                   8、后勤楼主体结构已完成,墙体完成砌砖，外墙贴装饰砖已完成。                                                                      9、门诊楼主体结构已完成，墙体完成砌砖，电梯井间墙完成砌砖。                                                                          10、住院楼主体结构已完成，内墙砌砖已完成94%，电梯井间墙砌砖完成。                                   11、排水管完成50%，给水管完成60%，电线槽完成70%。</t>
  </si>
  <si>
    <t>开平市妇幼保健综合大楼项目地下室、首层砖砌体已完成，现正安装主体八层梁板模板。</t>
  </si>
  <si>
    <t>一、2018年9月27日举行动工奠基仪式，项目正式开工；                                                        二、2019年1月30日完成所有打桩工程，进行地下室底板、壁墙及顶板混凝土浇筑和养护；                                                                    三、2019年2月28日继续进行地下室混凝土浇筑工程，地下室工程已完成70%；                                                                   四、2019年3月26日地下室底板、壁墙混凝土浇筑已完成，月底可完成所有地下室混凝土浇筑工程；            五、2019年4月27日已完成地下室所有混凝土浇筑工程，二、三层板混凝土浇筑完成养护中，三层柱、四层板本周混凝土浇筑完成养护中。                                                                       六、2019年5月28日已完成八层柱、九层板混凝土浇筑，首层、二层脚手架已拆除，墙身放线定位中，本周开始墙体砌筑。                                                                                     七、2019年6月27日主体工程完成80%，正进行十二层楼板及柱混凝土浇筑，内墙砌筑工程完成50%，正进行七层内墙砌筑。                                                                                       八、2019年7月12日主体工程封顶，室内砖砌工程完成至10层，下一步开展外墙砖镶贴和幕墙玻璃安装。</t>
  </si>
  <si>
    <t>一、预算清单初稿完成，待监理、施工、建设单位审核后上报市财政局审核；                                                                                   二、资金缺口仍较大，除已筹集到基建部分资金8770万元外，余下设备资金2230万元，建议以继续争取上级资金支持为主、社会各界和华侨捐赠为辅等方式筹措。</t>
  </si>
  <si>
    <t>截至2019年7月25日，完成中压管网敷设15.87km,用户安装建设2168户，共累计投资1243万元。</t>
  </si>
  <si>
    <t>城综：目前计划将城市北广场公厕打造为示范点，提高示范点公厕的建设标准，目前正优化设计方案。按节点计划完成8座城区公厕升级改造，正在优化余下14间公厕的图纸设计。
农业农村局：一、农村公厕改造
2018年农村公厕改造工作由市住建局负责，全市农村公厕改造完工354座，完成年度任务。根据上级农业部门、住建部门的工作部署，我市农村公厕改造工作于2019年3月15日由市住建局移交市农业农村局，由市农业农村局组织实施农村公厕改造工作。我局已开展农村公厕建设工程项目前期工作，拟定相关工作计划。通过前期的摸底调查，5月份已录入省系统平台。6月20日我局召开农村改厕工作会议，推进农村改厕工作开展，6月下达开平市农村公厕改造资金（第一批）3414万元。截止目前，累计完成农村公厕207座。6月下达开平市农村公厕改造资金（第一批）3414万元。
二、农村户厕改造
2018年农村户厕改造工作由市爱卫办负责，全市农村户厕改造完工950户，完成年度任务。根据上级卫生部门、农业部门的工作安排，我市农村户厕改造工作于2019年3月28日由市爱卫办移交市农业农村局，我市由市农业农村局组织实施农村户厕改造工作。我局已根据江门市的要求和任务，开展农村户厕改造工作的前期工作，拟定相关工作计划。通过前期的摸底调查，5月份已录入省系统平台，6月20日我局召开农村改厕工作会议，推进农村改厕工作开展，截止目前，累计完成农村户厕543户。</t>
  </si>
  <si>
    <t xml:space="preserve">
城管总投资为500万元，2019年度计划投资为500万元。
城管局：累计完成投资200万元，累计资金到位200万元。
农业农村局：累计完成投资3414万元，累计资金到位3414万元</t>
  </si>
  <si>
    <t>（1）长沙街道八一村委会埒冲村示范点项目主体工程已完成,等待验收。（2）大沙镇黎雄村委会大塘面村示范点项目2018年12月份完成招标，项目施工部分已开工，工程量已完成60%。（3）塘口镇强亚村委会示范点项目已完成完成兴仁、庙边、祖宅园建、绿化工程，基本完成道路工程，完成兴仁村村场、村道、停车场建设，工程总体完成率90%（4）苍城镇楼田村委会平安村示范项目现已进行施工，目前已完成那廊村塘基基础；连庆村村面修复；平安村球场基础、展馆及旅游厕所清拆、基础，新楼村和旧楼村自来水管网改造等工作，占总工程量约为55%（5）三埠街道迳头村委会示范项目凤朝村示范点已完成对村文化楼进行翻新修葺、村巷进行翻新、铺设污水管实现雨污分流、安装路灯健身设施等，项目工程已完成100%；鹤湾村示范点已完成设计、立项等前期工作，项目准备开工建设。</t>
  </si>
  <si>
    <t xml:space="preserve">因三埠街道迳头堤地处城区，周边山地较少大部分村民不同意在辖区内取山泥。经街道办多次协调，迳头居委会及村民同意在桃山取山泥，但该山表层风化严重，挖掘机难以开挖， 施工难度较大，加上汛期到来，雨水较多，因此工程进度较缓慢。
</t>
  </si>
  <si>
    <t>已完成闸室底板及管理楼桩基础施工工作，正在进行挡墙浇筑工作，完成工程总投资1200万元。</t>
  </si>
  <si>
    <t xml:space="preserve">1、长沙侨园路地块改造项目（侨林湾）、三埠凤阳路16号地块改造项目（国汇豪庭）、水口镇沙冈红进路256号二幢地块改造项目（骏景华庭）、长沙宝源中路1号地块改造项目（宝源园）、富琳制衣厂改造项目（潭江首府）、宏谊中源制衣厂改造项目（壹号银海）、华仕达制布厂改造项目（碧桂园城央首府）已全面开展项目工程施工,马冈镇马冈圩原旧粮所周边地块改造项目（匯璟·轩悦）已平整土地，目前该片区控制性详细规划和该项目修建性详细规划通过规划委员会审议，下一步进行规划公示，赤坎古镇保护与开发项目的赤坎镇上下埠2号地块、上下埠3号地块目前正在办理不动产确权登记。 2、对各改造地块实行跟踪监管，争取完成的各项任务。    </t>
  </si>
  <si>
    <t>2019年6月江门市重点项目建设完成情况汇总表</t>
  </si>
  <si>
    <t>2019年度6月累计完成投资</t>
  </si>
  <si>
    <t>完成主线沥青施工80%，开展绿化工程施工。</t>
  </si>
  <si>
    <t>右幅桥梁桩基100%，桥台完成100%，完成两座小桥的桥面铺装，现正开展路基施工。</t>
  </si>
  <si>
    <t>已完成跨线桥环城公路东环路口辅道施工。正进行跨线桥桩基工作，完成跨线桥桩基80%。</t>
  </si>
  <si>
    <t>正在建设第七条水下桩，桩基础建设完成70%。</t>
  </si>
  <si>
    <t>项目已完成主体工程，现正进行增加工程G325国道跨线桥施工。目前已完成箱梁铺设工作，正开展桥台基础施工及八一平交口的排水施工。</t>
  </si>
  <si>
    <t>正在进行开展环评和社会风险稳定评估工作，征地拆迁方案市政府已批复，施工图设计评审会议召开，设计单位正在对图纸进行修编，待完成后重新上报江门市交通运输局审批。</t>
  </si>
  <si>
    <t>市政府十六届第50次常务会议、开平市发改局已同意调整投资规模。</t>
  </si>
  <si>
    <t>项目部建设已完成，正开展路基清表工程。</t>
  </si>
  <si>
    <t>已完成测量设计工作，各镇街正开展前期工作。</t>
  </si>
  <si>
    <t>已经完成招投标、勘察、设计工作，完成施工图审查工作，概算书、施工许可证审批，目前施工单位对G325国道与新美大道平交口进行改造，已完成平交路口道路沥青路面铺设，部分路面拆除、管线迁改、人行道铺设；完成水泥搅拌桩软基处理约43000米；完成高压旋喷桩、排水管道及方渠基底的所有高压旋喷桩约55000米、部分排水管及给水管安装；完成挡土墙灌注桩约4300米；完成桥梁灌注桩基础施工，完成部分标志标牌、路灯迁移、交通灯、信号灯工程。正在进行路基施工、挡墙施工、路基试验段施工、排水方渠建设、桥梁箱涵及桥梁承台、墩台建设。10KV已于2019年6月19日开标，计划8月31日完成；110KV及220KV第一次招标流标，计划7月5日进行第二次招标。</t>
  </si>
  <si>
    <t>已召开初步设计评审会，正在对初步设计进行修编，正在开展社会风险稳定评估工作，电力迁改工程已完成总工程量的85%。</t>
  </si>
  <si>
    <t>已完成用地审查、规划选址、立项、规划许可证和施工图审查等招标前期工作，于2018年9月10日开标，由于投标单位文件编制错误，第一次招标工作失败，并于10月17日第二次招标工作开标，施工单位完成钢板桩承台，桩机工作台施工，完成16根桩基灌注建设及桥梁预制梁制作完成，现进行着桩柱、梁帽施工。</t>
  </si>
  <si>
    <t>已完成用地审查、规划选址、立项、规划许可证和施工图审查等招标前期工作，于2018 年10月9日开标，由于投标单位文件编制错误，第一次招标工作失败，并于2018年11月8 日第二次招标工作开标，中标单位完成施工报建手续，已完成两边桥头人行便桥桥面和桥面栏杆浇筑，正在进行栏杆钢构制作安装，人行桥面花岗岩石铺设，桥底涂漆施工。</t>
  </si>
  <si>
    <t>已完成项目测量、水下地形测量、可研报告编制、规划选址意见、立项、项目勘察、防洪评价报告、建设工程规划许可证等工作，设计招标于2018年12月27日开标，目前设计单位已完成初步设计，初步设计已报住建局审批，设计单位完成施工图设计，已完成勘察、施工招标代理采购、施工图审图机构采购工作，6月27日完成施工招标工作，计划7月份进场施工。</t>
  </si>
  <si>
    <t>已完成用地审查、项目立项、选址意见等前期工作，该项目采用EPC（设计、施工）招 标，于2018年12月27日开标，目前设计单位已出施工图，施工单位已完成桥面雕塑及底座涂漆、大桥标志牌修补、桥拱涂漆翻新及灯饰亮化工程，桥梁灯饰已完成调试并于春 节期间开展灯光展秀，春节假期过后，已完成人行道栏杆油漆翻新工作和人行便桥栏杆安装，现在正在进行桥侧面及底部涂漆等收尾工作。</t>
  </si>
  <si>
    <t>办公楼主体、外墙装修已完成，厂房钢结构框架、厂房屋顶封板、墙体封板已完成，公共卫生间、门卫室主体已完成，正在进行厂房地面建设，办公楼配套建设及内部装修。</t>
  </si>
  <si>
    <t>后纺车间（3层）、前纺车间（4层）、仓库（1层）及配电空压房（2层）、门卫室已完成，建成面积4.5万平方米。前纺车间、后纺车间已完成设备安装，已投产，厂区配套已基本完成。综合楼主体已完成，正在建设配套及装修。</t>
  </si>
  <si>
    <t>一期办公楼主体已完成，正在进行内部装修，厂房一已完成建设，已安装3条生产线，正在试投产；厂房二（库房）钢结构已完成、外板安装已完成，消防管道等相关配套建设已完成，办公楼装修已完成；厂区道路、绿化已基本完成。</t>
  </si>
  <si>
    <t>项目综合楼、1号厂房、2号厂房已封顶，目前进行水电及配套设施安装。</t>
  </si>
  <si>
    <t>桩基工程已完成，正在建设办公质检大楼、综合大楼、配套区域地面开挖工程，饮片加工厂房正在建设主体，已完成2层，正在建设公用工程房等配套建筑的主体建设。</t>
  </si>
  <si>
    <t>厂区大门、迎客园林已完成建设，办公楼已投入使用，厂房改建已完成，部分车间已安装设备，正在试投产，目前产品已推出市场。</t>
  </si>
  <si>
    <t>项目用地已平整,正在报建筑规划许可证，待客商交配套费后，即可出证。</t>
  </si>
  <si>
    <t>设计平面图已完成，准备审图，正在筛选施工方。</t>
  </si>
  <si>
    <t>企业正在对图纸进行修改</t>
  </si>
  <si>
    <t>加强与企业沟通，尽快完成图纸的修改并动工</t>
  </si>
  <si>
    <t>厂房三建设已完成；厂房四、厂房五主体建设完成，准备盖顶；另一方面，三个两层钢结构仓库正在建设中，其中，1号五金仓库主体完成，2号辅料仓库已浇筑二层楼面，3号余料仓库完成一层建设部分。</t>
  </si>
  <si>
    <t>2号生产车间（2080平方米）已完工，正安装搅拌塔。</t>
  </si>
  <si>
    <t>该项目已经完成设备安装，正在试产。</t>
  </si>
  <si>
    <t>熟咸蛋生产线基础改造完成100%，生产设备订购中，车间及展示中心改造工程完成60%，整体建设工程顺利。</t>
  </si>
  <si>
    <t>园区内部和外部道路建设基本完善，已经形成接驳高速公路、国道、省道以及中心城区的方便快捷的道路交通网络。园区生活性基础设施建设也日益完备。园区目前投产企业82家，其中规上企业28间。目前，翠山湖消防站、翠山湖实验学校、翠山湖职教中心一期已投入使用；翠山湖峯景生态园一期已完成总工程量98%，天湖二路东侧挡土墙工程已完成99%，翠山二路北地块分级防护工程已立项，园区污水管网工程已准备开始动工，城东三路已完成路面建设。</t>
  </si>
  <si>
    <t>目前国汇工业园建设标准厂房30幢，目前已引进27家企业。正在持续引进优质项目，提高厂房利用率，完善工业园配套设施。</t>
  </si>
  <si>
    <t xml:space="preserve">    1、开平市县道赤马线（X555）改线工程已用省道标准修编工可，以省道S534开平市塘口至赤坎段扩改建工程项目进行立项，现已上报立项，已完成可研修编工作并上报市交通局待审查。
    2、开平市赤坎古镇大道工程已进入勘察设计招投标工作阶段。
    3、110KV百赤线和110KV合赤线迁改工程已进入施工阶段，现已完成10个塔基建设。
    4、赤坎镇中心小学、公共地下停车场现进入主体结构工程施工阶段；赤坎幼儿园主体工程已封顶。
    5、中心市场已进入建设用地收储阶段，报告已上报市政府待批。
    6、安置区A1-1地块已全面完成主体工程建设，已完成样板房的建设工作，现进行外部装饰工程。
    7、安置房A2-1地块已进入桩基建设。
    8、完成赤坎规划展示服务中心建设及布展工作，已揭牌开馆。</t>
  </si>
  <si>
    <t xml:space="preserve">    1、新区受“占优补优”政策影响，用地规模报批难度较大，影响新区开工进度。
    2、赤坎段一级水源保护区调整问题。水源保护区调整已上报省，还未批复。    </t>
  </si>
  <si>
    <t>目前，园区11块工业用地的完成情况如下：11块工业用地均已完成厂房及办公楼的主体建设，目前正在装修中。园区已完成排水工程及路基建设工程，配电房的主体工程已建设完成，污水处理厂正在进行工艺、土建设计及办理环评手续，消防池的工艺设计亦同步进行中；6月中旬开始道路浇筑工程，预计7月底前完成。</t>
  </si>
  <si>
    <t>江门中微子实验项目配套基建工程总投资3.5亿元，截止2018年累计完成投资约3.3亿元。今年计划投资3081万元,截止至2019年6月底，完成投资1550万元。1#洞开挖全部完成，2#洞开挖全部完成；完成3#排水廊道全长282米；实验大厅4层环向导洞开挖完成，正在进行锚喷支护工作，实验厅30m跨度锚索设计工程量60束（顶拱54+端墙6），目前已张拉完成46束；地面建筑目前正在进行防雷接地施工及场区内电缆沟、排水沟施工。</t>
  </si>
  <si>
    <t xml:space="preserve">    1、完成征地3314亩，基本满足项目用地需求。
    2.房屋征收任务完成率超过98.8%。已完成拆除建筑总面积超21万平方米。完成土地入库约760亩，出让地块364.67亩，施工方已对项目进行围蔽、设计、拆除、施工作业。正在进行上下埠4号地块出让工作。赤坎古镇历史街区修缮（一期）样板示范段已经完成外立面修缮工作，初步具备展示条件。目前正在推进历史街区（二期）样板示范段的测绘和方案设计，已进场施工。</t>
  </si>
  <si>
    <t>目前金山堤段正在进行清表及砼固脚施工，桥溪险段正在进行填塘固基及施工道路修筑工作；泮村堤正在进行清表和培厚加固、挡土墙浇筑及桩基础施工、险段抛石固脚及填塘固基工作；累计完成土方填筑约26900立方米，完成护岸抛石约28000立方米。</t>
  </si>
  <si>
    <t>由于进入汛期后降雨量较大，现场施工道路通行条件较差，影响了堤围加固的施工进度。</t>
  </si>
  <si>
    <t>准备进行可行性研究报告编制工作。</t>
  </si>
  <si>
    <t>目前已通过公开采购确定有资质的公司开展可研、稳评、环评报告编制等前期工作，完成可研、选址论证报告的编制，并经市府审批，正在办理地形测量、用地等相关手续。</t>
  </si>
  <si>
    <t>355个农村处理设施完成建设；9个镇级生活污水处理厂完成建设并试运行；新美污水处理厂主体工程完工，通水试运行，生化培菌；城区配套主管网共完成25.665公里。</t>
  </si>
  <si>
    <t xml:space="preserve">1、百合镇已完成办理不动产权证；                                                               2、赤水镇已完成办理不动产权证；
3、金鸡污水处理厂用地手续正在办理中。（金鸡镇已由自然资源局出具划拨决定书）                             </t>
  </si>
  <si>
    <t>主体工程已基本完成。已完成投资2300万元。</t>
  </si>
  <si>
    <t>接入系统：已完成44个塔基占地补偿协议支付，完成42个塔基青苗占地补偿，剩余两个塔基正在沟通谈判补偿（镇、村委会与土地承租人协商）。填埋场：累计完成68%。按计划完成办公楼、饭堂、垃圾坑、烟囱、渗滤液处理站、主厂房等主体结构建设，安装工程进度：累计完成94%。</t>
  </si>
  <si>
    <t xml:space="preserve"> 我市2017年度任务是1.11万亩，按以往年度惯例的建设期为2018年12月至2019年3月，目前项目已经完成投标工作。施工队已进场并按章程施工当，沙塘项目完成100%，百合项目完成100%，蚬冈项目完成100%。2018年度任务是1.74万亩，目前项目已经完成投标工作。施工队已进场。4月份项目进度赤水73.2%、大沙70%、龙胜46.2%、金鸡97%、马冈93.4%、苍城100%。</t>
  </si>
  <si>
    <t>正在进行框架第五层楼面施工。</t>
  </si>
  <si>
    <t>正在平整施工场地及新建工地临时设施，已提交办理施工许可证资料。</t>
  </si>
  <si>
    <t>已完成第一部分7.3米结构柱梁，正在进行第二部分13.3米结构柱梁钢筋施工。</t>
  </si>
  <si>
    <t>1、基桩工程已完成。                                                                                2、测桩已完成。                                                                                   3、挡土墙工程已完成。                                                                             4、围墙工程已完成。                                                                                                            5、地下室已完成。
6、公共卫生楼主体结构已完成,外墙贴装饰砖已完成。                                                                       7、发电机房主体结构已完成,墙体完成砌砖。                                                                   8、后勤楼主体结构已完成,墙体完成砌砖，外墙贴装饰砖已完成。                                                                      9、门诊楼主体结构已完成，墙体完成砌砖，电梯井间墙完成砌砖。                                                                          10、住院楼主体结构已完成，内墙砌砖已完成60%，电梯井间墙砌砖完成。                                   11、排水管完成30%，给水管完成20%，电线槽完成15%。</t>
  </si>
  <si>
    <t>开平市妇幼保健综合大楼项目五层面完成，六层模板和柱钢筋工程进行中。</t>
  </si>
  <si>
    <t xml:space="preserve">一、2018年9月27日举行动工奠基仪式，项目正式开工；                                                        二、2019年1月30日完成所有打桩工程，进行地下室底板、壁墙及顶板混凝土浇筑和养护；                                                                    三、2019年2月28日继续进行地下室混凝土浇筑工程，地下室工程已完成70%；                                                                   四、2019年3月26日地下室底板、壁墙混凝土浇筑已完成，月底可完成所有地下室混凝土浇筑工程；            五、2019年4月27日已完成地下室所有混凝土浇筑工程，二、三层板混凝土浇筑完成养护中，三层柱、四层板本周混凝土浇筑完成养护中。                                                                       六、2019年5月28日已完成八层柱、九层板混凝土浇筑，首层、二层脚手架已拆除，墙身放线定位中，本周开始墙体砌筑。                                                                                     七、2019年6月27日主体工程完成80%，正进行十二层楼板及柱混凝土浇筑，内墙砌筑工程完成50%，正进行七层内墙砌筑。                   </t>
  </si>
  <si>
    <t>截至2019年6月25日，完成中压管网敷设13.22km,用户安装建设1769户，共累计投资1142万元。</t>
  </si>
  <si>
    <t>城综：目前计划将城市北广场公厕打造为示范点，提高示范点公厕的建设标准，目前正优化设计方案。按节点计划完成8座城区公厕升级改造，正在优化余下14间公厕的图纸设计。
农业农村局：一、农村公厕改造
2018年农村公厕改造工作由市住建局负责，全市农村公厕改造完工354座，完成年度任务。根据上级农业部门、住建部门的工作部署，我市农村公厕改造工作于2019年3月15日由市住建局移交市农业农村局，由市农业农村局组织实施农村公厕改造工作。我局已开展农村公厕建设工程项目前期工作，拟定相关工作计划。通过前期的摸底调查，5月份已录入省系统平台。
二、农村户厕改造
2018年农村户厕改造工作由市爱卫办负责，全市农村户厕改造完工950户，完成年度任务。根据上级卫生部门、农业部门的工作安排，我市农村户厕改造工作于2019年3月28日由市爱卫办移交市农业农村局，我市由市农业农村局组织实施农村户厕改造工作。我局已根据江门市的要求和任务，开展农村户厕改造工作的前期工作，拟定相关工作计划。通过前期的摸底调查，5月份已录入省系统平台，下一步将按计划推进农村户厕工作。</t>
  </si>
  <si>
    <t>（1）长沙街道八一村委会埒冲村示范点项目工程主要包括道路建设、文体设施建设、绿化照明景观建设和旧屋修复工程等，项目工程2019年1月份已开工建设，目前主体工程已完成。（2）大沙镇黎雄村委会大塘面村示范点项目2018年12月份完成招标，项目采用EPC设计施工总承包方式进行发包，项目已成功发包，已完成设计和预算编制，项目施工部分已开工，工程量已完成55%。（3）塘口镇强亚村委会示范点项目按EPC项目实施，已完成规划及设计，发改立项、财审和项目招投标工作，现进入施工阶段，目前已完成65%的工程进度。（4）苍城镇楼田村委会平安村目前已完成相关前期工作，现已进入施工阶段，并已完成那廊村塘基基础；连庆村村面修复；平安村球场基础、展馆及旅游厕所清拆、新楼村和旧楼村自来水管网改造等工作。（5）三埠街道迳头村委会凤朝村、鹤湾村示范点项目，已完成前期相关工作，迳头凤朝村示范点已进入施工阶段。</t>
  </si>
  <si>
    <t>已完成设计预算、用地预审、规划选址、立项、预算招标评审工作，工程已开工建设。</t>
  </si>
  <si>
    <t>已完成闸室底板及管理楼桩基础施工工作，正在进行挡墙浇筑工作，完成工程总投资1000万元。</t>
  </si>
  <si>
    <t xml:space="preserve">1、长沙侨园路地块改造项目（侨林湾）、三埠凤阳路16号地块改造项目（国汇豪庭）、水口镇沙冈红进路256号二幢地块改造项目（骏景华庭）、长沙宝源中路1号地块改造项目（宝源园）、富琳制衣厂改造项目（潭江首府）、宏谊中源制衣厂改造项目（壹号银海）、华仕达制布厂改造项目（碧桂园城央首府）已全面开展项目工程施工,马冈镇马冈圩原旧粮所周边地块改造项目（匯璟·轩悦）已平整土地，目前该片区控制性详细规划和该项目修建性详细规划待报规划委员会审议，赤坎古镇保护与开发项目的赤坎镇上下埠2号地块、上下埠3号地块目前正在办理不动产确权登记。 2、对各改造地块实行跟踪监管，争取完成的各项任务。    </t>
  </si>
  <si>
    <t>住宅项目(第7-11幢）已完成竣工验收并交付使用。2.2期公寓酒店项目完成主体建筑封顶，整体建设工程顺利。</t>
  </si>
  <si>
    <t>6月江门市重点项目建设完成情况汇总表</t>
  </si>
  <si>
    <t>建设起
止年限</t>
  </si>
  <si>
    <t>到2016年底累计完成投资</t>
  </si>
  <si>
    <t>2017年投资计划</t>
  </si>
  <si>
    <t>2017年度6月完成投资</t>
  </si>
  <si>
    <t>2017年投资完成率（%）</t>
  </si>
  <si>
    <t>项目进展情况</t>
  </si>
  <si>
    <t>2017年主要
建设内容</t>
  </si>
  <si>
    <t>开平市（42项）</t>
  </si>
  <si>
    <t>省道S274稔广线开平市区改线工程（开平快速干线西线工程）（K51+400－K60+800）</t>
  </si>
  <si>
    <t>一级公路，全长6.1公里，双向6车道，特大桥、大桥2438.6米/2座。</t>
  </si>
  <si>
    <t>2015-2018</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</si>
  <si>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</si>
  <si>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</si>
  <si>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</si>
  <si>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开平市交通局</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</si>
  <si>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</si>
  <si>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</si>
  <si>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</si>
  <si>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</si>
  <si>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</si>
  <si>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</si>
  <si>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2016-2018</t>
  </si>
  <si>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</si>
  <si>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</si>
  <si>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</si>
  <si>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</si>
  <si>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</si>
  <si>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2017-2018</t>
  </si>
  <si>
    <t>正在进行初步设计、各专项评估工作及征地拆迁工作。</t>
  </si>
  <si>
    <t>完成前期工作，开展路基施工。</t>
  </si>
  <si>
    <t>年产非晶合金变压器5000台、充电柜6000台、开关设备1万台等，总建筑面积为31.2万平方米。</t>
  </si>
  <si>
    <t>项目用地72亩，已全部落实。</t>
  </si>
  <si>
    <t>土地已落实，3月18日，施工队进场，目前正在建围墙填土方，进行桩基施工。</t>
  </si>
  <si>
    <t>广东建成机械设备有限公司特种压力容器罐项目</t>
  </si>
  <si>
    <t>年产3000台（套），特种压力容器罐。总建筑面积8万平方米。</t>
  </si>
  <si>
    <t>已落实。</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</si>
  <si>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</si>
  <si>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</si>
  <si>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</si>
  <si>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</si>
  <si>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</si>
  <si>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</si>
  <si>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</si>
  <si>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年产精密模具300吨、高精密零部件1200吨，生产乐高玩具、大金空调注塑配件等，总建设面积约6.6万平方米。</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</si>
  <si>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</si>
  <si>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</si>
  <si>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</si>
  <si>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</si>
  <si>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</si>
  <si>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</si>
  <si>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</si>
  <si>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</si>
  <si>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</si>
  <si>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</si>
  <si>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</si>
  <si>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</si>
  <si>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年产不锈钢板材4万吨、不锈钢管材及铝塑复合管8万吨，一期总建筑面积10万平方米。</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</si>
  <si>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</si>
  <si>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</si>
  <si>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</si>
  <si>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</si>
  <si>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</si>
  <si>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</si>
  <si>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冠星塑胶有限公司PVC塑胶生产项目</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</si>
  <si>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</si>
  <si>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</si>
  <si>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</si>
  <si>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</si>
  <si>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</si>
  <si>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</si>
  <si>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</si>
  <si>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</si>
  <si>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开平市亿展阀心有限公司水暖卫浴生产项目</t>
  </si>
  <si>
    <t>年产1000万个以上阀芯，总建筑面积1.6万平方米。</t>
  </si>
  <si>
    <t>已办理国土证，已开始动工建设，正在进行主体工程建设。</t>
  </si>
  <si>
    <t>广东凯勒斯卫浴实业有限公司陶瓷洁具生产项目</t>
  </si>
  <si>
    <t>年产瓷洁具40万套，总建筑面积5.1万平方米。</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</si>
  <si>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</si>
  <si>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</si>
  <si>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</si>
  <si>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</si>
  <si>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</si>
  <si>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</si>
  <si>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江门粤玻实业有限公司玻璃瓶生产项目</t>
  </si>
  <si>
    <t>年产14.8万吨玻璃瓶,总建筑面积5.9万平方米。</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</si>
  <si>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</si>
  <si>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</si>
  <si>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</si>
  <si>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</si>
  <si>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</si>
  <si>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</si>
  <si>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</si>
  <si>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</si>
  <si>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</si>
  <si>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</si>
  <si>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</si>
  <si>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2009-2019</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</si>
  <si>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</si>
  <si>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</si>
  <si>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</si>
  <si>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</si>
  <si>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</si>
  <si>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</si>
  <si>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</si>
  <si>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</si>
  <si>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</si>
  <si>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</si>
  <si>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</si>
  <si>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</si>
  <si>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</si>
  <si>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</si>
  <si>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</si>
  <si>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</si>
  <si>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</si>
  <si>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</si>
  <si>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</si>
  <si>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</si>
  <si>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</si>
  <si>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t>潭江河流治理工程（开平段）</t>
  </si>
  <si>
    <r>
      <rPr>
        <sz val="12"/>
        <rFont val="宋体"/>
        <charset val="134"/>
      </rPr>
      <t>开平段：</t>
    </r>
    <r>
      <rPr>
        <sz val="12"/>
        <rFont val="宋体"/>
        <charset val="134"/>
      </rPr>
      <t>加固潭江干堤18.294公里，重建水闸14座，重建穿堤涵管12座，新建穿堤涵管10座。</t>
    </r>
  </si>
  <si>
    <t>正在办理</t>
  </si>
  <si>
    <t>初步设计修改后已上报省厅待批；ppp方案和PPP项目资格预审文件的编制工作已基本完成；ppp方案和PPP项目资格预审文件已报市政府待批。</t>
  </si>
  <si>
    <t>完成项目前期、项目投资人采购，开工建设。</t>
  </si>
  <si>
    <t xml:space="preserve">开平市水务局     </t>
  </si>
  <si>
    <t>PPP模式。
项目PPP相关前期工作由各有关市、区委托市水务局统筹；各有关市、区具体负责项目的组织实施和运行管理。</t>
  </si>
  <si>
    <t>整市推进粤东西北农村生活污水处理设施建设项目（开平市）</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</si>
  <si>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</si>
  <si>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</si>
  <si>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</si>
  <si>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</si>
  <si>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完成前期工作，开工建设。</t>
  </si>
  <si>
    <t>7月份</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</si>
  <si>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</si>
  <si>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</si>
  <si>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</si>
  <si>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</si>
  <si>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</si>
  <si>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开平市固废综合处理中心一期项目</t>
  </si>
  <si>
    <t>600吨/日生活垃圾焚烧发电厂、库容75万立方米卫生填埋区、400吨/日渗沥液处理中心、100吨/日污泥干化厂、100吨/日餐厨垃圾处理、100吨/日粪便处理。</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</si>
  <si>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</si>
  <si>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</si>
  <si>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</si>
  <si>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</si>
  <si>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开平市城市综合管理局</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</si>
  <si>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</si>
  <si>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</si>
  <si>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</si>
  <si>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</si>
  <si>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</si>
  <si>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</si>
  <si>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</si>
  <si>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</si>
  <si>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</si>
  <si>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</si>
  <si>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</si>
  <si>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</si>
  <si>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</si>
  <si>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</si>
  <si>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</si>
  <si>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</si>
  <si>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</si>
  <si>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</si>
  <si>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</si>
  <si>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</si>
  <si>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</si>
  <si>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</si>
  <si>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</si>
  <si>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</si>
  <si>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</si>
  <si>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</si>
  <si>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</si>
  <si>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</si>
  <si>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</si>
  <si>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正在办理报建手续。</t>
  </si>
  <si>
    <t>完成框架工程的80%。</t>
  </si>
  <si>
    <t>开平市中医院旧楼改造工程项目</t>
  </si>
  <si>
    <t>对内儿住院楼、教学楼、伟伦楼、制剂楼、后勤楼及其他配套设施进行改造，改造面积1.66万平方米。</t>
  </si>
  <si>
    <t>项目用地18.6亩，已全部落实。</t>
  </si>
  <si>
    <t>1、完成2、3号楼外棚栅安全网的搭设。2、按图拆除2号楼所有内、外墙体；3号楼按图拆除所有内墙,外墙在按图拆除中。</t>
  </si>
  <si>
    <t>原门、窗严重老化，需重新更换，增加投入219万元。</t>
  </si>
  <si>
    <t>开平市卫计局</t>
  </si>
  <si>
    <t>开平翠山湖环翠南路公共租赁住房一期</t>
  </si>
  <si>
    <t>总建筑面积9694平方米。</t>
  </si>
  <si>
    <t>已完成主体工程施工，现进行水电安装等配套工程。</t>
  </si>
  <si>
    <t>主体工程建设。</t>
  </si>
  <si>
    <t>开平市住房和城乡建设局</t>
  </si>
  <si>
    <t>城市天然气输送工程（开平市天然气利用工程）</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</si>
  <si>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</si>
  <si>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</si>
  <si>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</si>
  <si>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</si>
  <si>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</si>
  <si>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t>三旧改造项目（开平市）</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</si>
  <si>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</si>
  <si>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</si>
  <si>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</si>
  <si>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t>开平市国土局</t>
  </si>
  <si>
    <t>城市综合体项目（中国(水口)卫浴博览城第一期）</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</si>
  <si>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</si>
  <si>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</si>
  <si>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r>
      <rPr>
        <sz val="12"/>
        <rFont val="宋体"/>
        <charset val="134"/>
      </rPr>
      <t>开平东汇城:</t>
    </r>
    <r>
      <rPr>
        <sz val="12"/>
        <rFont val="宋体"/>
        <charset val="134"/>
      </rPr>
      <t>总建筑面积70万平方米。</t>
    </r>
  </si>
  <si>
    <t>2012-2018</t>
  </si>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</sst>
</file>

<file path=xl/styles.xml><?xml version="1.0" encoding="utf-8"?>
<styleSheet xmlns="http://schemas.openxmlformats.org/spreadsheetml/2006/main">
  <numFmts count="7">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_);[Red]\(0\)"/>
    <numFmt numFmtId="177" formatCode="0.0%"/>
    <numFmt numFmtId="178" formatCode="0_ "/>
  </numFmts>
  <fonts count="64">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sz val="10"/>
      <name val="宋体"/>
      <charset val="134"/>
    </font>
    <font>
      <b/>
      <sz val="10"/>
      <name val="宋体"/>
      <charset val="134"/>
    </font>
    <font>
      <b/>
      <sz val="12"/>
      <color rgb="FFFF0000"/>
      <name val="宋体"/>
      <charset val="134"/>
    </font>
    <font>
      <sz val="10"/>
      <color rgb="FFFF0000"/>
      <name val="宋体"/>
      <charset val="134"/>
    </font>
    <font>
      <sz val="10"/>
      <name val="宋体"/>
      <charset val="134"/>
      <scheme val="minor"/>
    </font>
    <font>
      <sz val="11"/>
      <color rgb="FFFF0000"/>
      <name val="宋体"/>
      <charset val="134"/>
    </font>
    <font>
      <b/>
      <sz val="18"/>
      <color rgb="FF000000"/>
      <name val="宋体"/>
      <charset val="134"/>
    </font>
    <font>
      <b/>
      <sz val="18"/>
      <color indexed="8"/>
      <name val="宋体"/>
      <charset val="134"/>
    </font>
    <font>
      <b/>
      <sz val="12"/>
      <color indexed="8"/>
      <name val="宋体"/>
      <charset val="134"/>
      <scheme val="minor"/>
    </font>
    <font>
      <b/>
      <sz val="12"/>
      <color rgb="FF000000"/>
      <name val="宋体"/>
      <charset val="134"/>
    </font>
    <font>
      <b/>
      <sz val="12"/>
      <color indexed="8"/>
      <name val="宋体"/>
      <charset val="134"/>
    </font>
    <font>
      <sz val="11"/>
      <color indexed="8"/>
      <name val="宋体"/>
      <charset val="134"/>
    </font>
    <font>
      <sz val="9"/>
      <color indexed="8"/>
      <name val="宋体"/>
      <charset val="134"/>
    </font>
    <font>
      <b/>
      <sz val="11"/>
      <color indexed="8"/>
      <name val="宋体"/>
      <charset val="134"/>
    </font>
    <font>
      <sz val="11"/>
      <color theme="1"/>
      <name val="宋体"/>
      <charset val="134"/>
      <scheme val="minor"/>
    </font>
    <font>
      <b/>
      <sz val="11"/>
      <color indexed="63"/>
      <name val="宋体"/>
      <charset val="134"/>
    </font>
    <font>
      <b/>
      <sz val="11"/>
      <color indexed="9"/>
      <name val="宋体"/>
      <charset val="134"/>
    </font>
    <font>
      <b/>
      <sz val="11"/>
      <color indexed="52"/>
      <name val="宋体"/>
      <charset val="134"/>
    </font>
    <font>
      <sz val="11"/>
      <color indexed="9"/>
      <name val="宋体"/>
      <charset val="134"/>
    </font>
    <font>
      <sz val="11"/>
      <color rgb="FF9C0006"/>
      <name val="宋体"/>
      <charset val="0"/>
      <scheme val="minor"/>
    </font>
    <font>
      <sz val="11"/>
      <color indexed="17"/>
      <name val="宋体"/>
      <charset val="134"/>
    </font>
    <font>
      <sz val="11"/>
      <color rgb="FF3F3F76"/>
      <name val="宋体"/>
      <charset val="0"/>
      <scheme val="minor"/>
    </font>
    <font>
      <b/>
      <sz val="13"/>
      <color indexed="56"/>
      <name val="宋体"/>
      <charset val="134"/>
    </font>
    <font>
      <sz val="11"/>
      <color theme="1"/>
      <name val="宋体"/>
      <charset val="0"/>
      <scheme val="minor"/>
    </font>
    <font>
      <sz val="11"/>
      <color indexed="20"/>
      <name val="宋体"/>
      <charset val="134"/>
    </font>
    <font>
      <sz val="11"/>
      <color indexed="62"/>
      <name val="宋体"/>
      <charset val="134"/>
    </font>
    <font>
      <sz val="11"/>
      <color theme="0"/>
      <name val="宋体"/>
      <charset val="0"/>
      <scheme val="minor"/>
    </font>
    <font>
      <b/>
      <sz val="15"/>
      <color indexed="62"/>
      <name val="宋体"/>
      <charset val="134"/>
    </font>
    <font>
      <b/>
      <sz val="11"/>
      <color indexed="62"/>
      <name val="宋体"/>
      <charset val="134"/>
    </font>
    <font>
      <b/>
      <sz val="11"/>
      <color indexed="56"/>
      <name val="宋体"/>
      <charset val="134"/>
    </font>
    <font>
      <b/>
      <sz val="13"/>
      <color indexed="62"/>
      <name val="宋体"/>
      <charset val="134"/>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8"/>
      <color indexed="62"/>
      <name val="宋体"/>
      <charset val="134"/>
    </font>
    <font>
      <b/>
      <sz val="11"/>
      <color rgb="FF3F3F3F"/>
      <name val="宋体"/>
      <charset val="0"/>
      <scheme val="minor"/>
    </font>
    <font>
      <sz val="11"/>
      <color indexed="52"/>
      <name val="宋体"/>
      <charset val="134"/>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60"/>
      <name val="宋体"/>
      <charset val="134"/>
    </font>
    <font>
      <sz val="10"/>
      <color indexed="8"/>
      <name val="Arial"/>
      <charset val="134"/>
    </font>
    <font>
      <b/>
      <sz val="18"/>
      <color indexed="56"/>
      <name val="宋体"/>
      <charset val="134"/>
    </font>
    <font>
      <sz val="11"/>
      <color indexed="10"/>
      <name val="宋体"/>
      <charset val="134"/>
    </font>
    <font>
      <i/>
      <sz val="11"/>
      <color indexed="23"/>
      <name val="宋体"/>
      <charset val="134"/>
    </font>
    <font>
      <sz val="12"/>
      <name val="Times New Roman"/>
      <charset val="134"/>
    </font>
    <font>
      <b/>
      <sz val="15"/>
      <color indexed="56"/>
      <name val="宋体"/>
      <charset val="134"/>
    </font>
    <font>
      <sz val="10"/>
      <name val="Arial"/>
      <charset val="134"/>
    </font>
    <font>
      <sz val="1"/>
      <name val="宋体"/>
      <charset val="134"/>
    </font>
    <font>
      <b/>
      <sz val="18"/>
      <color rgb="FFFF0000"/>
      <name val="宋体"/>
      <charset val="134"/>
    </font>
  </fonts>
  <fills count="6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493392742698"/>
        <bgColor indexed="64"/>
      </patternFill>
    </fill>
    <fill>
      <patternFill patternType="solid">
        <fgColor theme="9" tint="0.8"/>
        <bgColor indexed="64"/>
      </patternFill>
    </fill>
    <fill>
      <patternFill patternType="solid">
        <fgColor indexed="44"/>
        <bgColor indexed="64"/>
      </patternFill>
    </fill>
    <fill>
      <patternFill patternType="solid">
        <fgColor indexed="22"/>
        <bgColor indexed="64"/>
      </patternFill>
    </fill>
    <fill>
      <patternFill patternType="solid">
        <fgColor indexed="29"/>
        <bgColor indexed="64"/>
      </patternFill>
    </fill>
    <fill>
      <patternFill patternType="solid">
        <fgColor indexed="47"/>
        <bgColor indexed="64"/>
      </patternFill>
    </fill>
    <fill>
      <patternFill patternType="solid">
        <fgColor indexed="55"/>
        <bgColor indexed="64"/>
      </patternFill>
    </fill>
    <fill>
      <patternFill patternType="solid">
        <fgColor indexed="26"/>
        <bgColor indexed="64"/>
      </patternFill>
    </fill>
    <fill>
      <patternFill patternType="solid">
        <fgColor indexed="27"/>
        <bgColor indexed="64"/>
      </patternFill>
    </fill>
    <fill>
      <patternFill patternType="solid">
        <fgColor indexed="43"/>
        <bgColor indexed="64"/>
      </patternFill>
    </fill>
    <fill>
      <patternFill patternType="solid">
        <fgColor rgb="FFFFC7CE"/>
        <bgColor indexed="64"/>
      </patternFill>
    </fill>
    <fill>
      <patternFill patternType="solid">
        <fgColor indexed="45"/>
        <bgColor indexed="64"/>
      </patternFill>
    </fill>
    <fill>
      <patternFill patternType="solid">
        <fgColor indexed="31"/>
        <bgColor indexed="64"/>
      </patternFill>
    </fill>
    <fill>
      <patternFill patternType="solid">
        <fgColor indexed="42"/>
        <bgColor indexed="64"/>
      </patternFill>
    </fill>
    <fill>
      <patternFill patternType="solid">
        <fgColor indexed="53"/>
        <bgColor indexed="64"/>
      </patternFill>
    </fill>
    <fill>
      <patternFill patternType="solid">
        <fgColor rgb="FFFFCC99"/>
        <bgColor indexed="64"/>
      </patternFill>
    </fill>
    <fill>
      <patternFill patternType="solid">
        <fgColor theme="8" tint="0.599993896298105"/>
        <bgColor indexed="64"/>
      </patternFill>
    </fill>
    <fill>
      <patternFill patternType="solid">
        <fgColor indexed="57"/>
        <bgColor indexed="64"/>
      </patternFill>
    </fill>
    <fill>
      <patternFill patternType="solid">
        <fgColor theme="6" tint="0.799981688894314"/>
        <bgColor indexed="64"/>
      </patternFill>
    </fill>
    <fill>
      <patternFill patternType="solid">
        <fgColor indexed="49"/>
        <bgColor indexed="64"/>
      </patternFill>
    </fill>
    <fill>
      <patternFill patternType="solid">
        <fgColor indexed="10"/>
        <bgColor indexed="64"/>
      </patternFill>
    </fill>
    <fill>
      <patternFill patternType="solid">
        <fgColor indexed="11"/>
        <bgColor indexed="64"/>
      </patternFill>
    </fill>
    <fill>
      <patternFill patternType="solid">
        <fgColor indexed="20"/>
        <bgColor indexed="64"/>
      </patternFill>
    </fill>
    <fill>
      <patternFill patternType="solid">
        <fgColor theme="7"/>
        <bgColor indexed="64"/>
      </patternFill>
    </fill>
    <fill>
      <patternFill patternType="solid">
        <fgColor theme="6" tint="0.599993896298105"/>
        <bgColor indexed="64"/>
      </patternFill>
    </fill>
    <fill>
      <patternFill patternType="solid">
        <fgColor indexed="51"/>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indexed="30"/>
        <bgColor indexed="64"/>
      </patternFill>
    </fill>
    <fill>
      <patternFill patternType="solid">
        <fgColor rgb="FFFFFFCC"/>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indexed="52"/>
        <bgColor indexed="64"/>
      </patternFill>
    </fill>
    <fill>
      <patternFill patternType="solid">
        <fgColor theme="5" tint="0.399975585192419"/>
        <bgColor indexed="64"/>
      </patternFill>
    </fill>
    <fill>
      <patternFill patternType="solid">
        <fgColor indexed="36"/>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indexed="54"/>
        <bgColor indexed="64"/>
      </patternFill>
    </fill>
    <fill>
      <patternFill patternType="solid">
        <fgColor indexed="46"/>
        <bgColor indexed="64"/>
      </patternFill>
    </fill>
    <fill>
      <patternFill patternType="solid">
        <fgColor indexed="62"/>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right/>
      <top/>
      <bottom style="thick">
        <color indexed="49"/>
      </bottom>
      <diagonal/>
    </border>
    <border>
      <left/>
      <right/>
      <top/>
      <bottom style="medium">
        <color indexed="49"/>
      </bottom>
      <diagonal/>
    </border>
    <border>
      <left/>
      <right/>
      <top style="thin">
        <color indexed="62"/>
      </top>
      <bottom style="double">
        <color indexed="62"/>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right/>
      <top style="thin">
        <color indexed="49"/>
      </top>
      <bottom style="double">
        <color indexed="49"/>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s>
  <cellStyleXfs count="47621">
    <xf numFmtId="0" fontId="0" fillId="0" borderId="0">
      <alignment vertical="top"/>
    </xf>
    <xf numFmtId="0" fontId="17" fillId="10" borderId="0" applyProtection="0">
      <alignment vertical="top"/>
    </xf>
    <xf numFmtId="42" fontId="20" fillId="0" borderId="0" applyFont="0" applyFill="0" applyBorder="0" applyAlignment="0" applyProtection="0">
      <alignment vertical="center"/>
    </xf>
    <xf numFmtId="0" fontId="27" fillId="20" borderId="6" applyNumberFormat="0" applyAlignment="0" applyProtection="0">
      <alignment vertical="center"/>
    </xf>
    <xf numFmtId="0" fontId="22" fillId="11" borderId="3" applyNumberFormat="0" applyAlignment="0" applyProtection="0">
      <alignment vertical="center"/>
    </xf>
    <xf numFmtId="0" fontId="17" fillId="16"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21" fillId="2" borderId="2" applyNumberFormat="0" applyAlignment="0" applyProtection="0">
      <alignment vertical="center"/>
    </xf>
    <xf numFmtId="0" fontId="26" fillId="18" borderId="0" applyNumberFormat="0" applyBorder="0" applyAlignment="0" applyProtection="0">
      <alignment vertical="center"/>
    </xf>
    <xf numFmtId="0" fontId="0" fillId="0" borderId="0" applyProtection="0">
      <alignment vertical="top"/>
    </xf>
    <xf numFmtId="0" fontId="29" fillId="23"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7" fillId="10" borderId="0" applyProtection="0">
      <alignment vertical="top"/>
    </xf>
    <xf numFmtId="0" fontId="20" fillId="0" borderId="0"/>
    <xf numFmtId="0" fontId="17" fillId="12" borderId="0" applyNumberFormat="0" applyBorder="0" applyAlignment="0" applyProtection="0">
      <alignment vertical="center"/>
    </xf>
    <xf numFmtId="0" fontId="17" fillId="12" borderId="0" applyProtection="0">
      <alignment vertical="top"/>
    </xf>
    <xf numFmtId="44" fontId="20" fillId="0" borderId="0" applyFont="0" applyFill="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26" borderId="0" applyNumberFormat="0" applyBorder="0" applyAlignment="0" applyProtection="0">
      <alignment vertical="center"/>
    </xf>
    <xf numFmtId="41" fontId="20" fillId="0" borderId="0" applyFont="0" applyFill="0" applyBorder="0" applyAlignment="0" applyProtection="0">
      <alignment vertical="center"/>
    </xf>
    <xf numFmtId="0" fontId="17" fillId="9" borderId="0" applyProtection="0">
      <alignment vertical="top"/>
    </xf>
    <xf numFmtId="0" fontId="0" fillId="0" borderId="0">
      <alignment vertical="center"/>
    </xf>
    <xf numFmtId="0" fontId="17" fillId="10" borderId="0" applyNumberFormat="0" applyBorder="0" applyAlignment="0" applyProtection="0">
      <alignment vertical="center"/>
    </xf>
    <xf numFmtId="0" fontId="20" fillId="0" borderId="0"/>
    <xf numFmtId="0" fontId="0" fillId="0" borderId="0">
      <alignment vertical="top"/>
    </xf>
    <xf numFmtId="0" fontId="29" fillId="29" borderId="0" applyNumberFormat="0" applyBorder="0" applyAlignment="0" applyProtection="0">
      <alignment vertical="center"/>
    </xf>
    <xf numFmtId="0" fontId="0" fillId="0" borderId="0">
      <alignment vertical="top"/>
    </xf>
    <xf numFmtId="0" fontId="23" fillId="2" borderId="4" applyProtection="0">
      <alignment vertical="top"/>
    </xf>
    <xf numFmtId="0" fontId="25" fillId="15"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2" borderId="0" applyProtection="0">
      <alignment vertical="top"/>
    </xf>
    <xf numFmtId="0" fontId="20" fillId="0" borderId="0"/>
    <xf numFmtId="0" fontId="17" fillId="10" borderId="0" applyProtection="0">
      <alignment vertical="top"/>
    </xf>
    <xf numFmtId="0" fontId="23" fillId="2" borderId="4" applyProtection="0">
      <alignment vertical="top"/>
    </xf>
    <xf numFmtId="0" fontId="0" fillId="0" borderId="0">
      <alignment vertical="top"/>
    </xf>
    <xf numFmtId="0" fontId="0" fillId="0" borderId="0" applyProtection="0">
      <alignment vertical="top"/>
    </xf>
    <xf numFmtId="0" fontId="23" fillId="2" borderId="4" applyNumberFormat="0" applyAlignment="0" applyProtection="0">
      <alignment vertical="center"/>
    </xf>
    <xf numFmtId="0" fontId="20" fillId="0" borderId="0"/>
    <xf numFmtId="0" fontId="20" fillId="0" borderId="0"/>
    <xf numFmtId="43" fontId="20" fillId="0" borderId="0" applyFont="0" applyFill="0" applyBorder="0" applyAlignment="0" applyProtection="0">
      <alignment vertical="center"/>
    </xf>
    <xf numFmtId="0" fontId="32" fillId="31" borderId="0" applyNumberFormat="0" applyBorder="0" applyAlignment="0" applyProtection="0">
      <alignment vertical="center"/>
    </xf>
    <xf numFmtId="0" fontId="17" fillId="10" borderId="0" applyProtection="0">
      <alignment vertical="top"/>
    </xf>
    <xf numFmtId="0" fontId="17" fillId="14" borderId="0" applyProtection="0">
      <alignment vertical="top"/>
    </xf>
    <xf numFmtId="0" fontId="0" fillId="0" borderId="0">
      <alignment vertical="center"/>
    </xf>
    <xf numFmtId="0" fontId="17" fillId="9" borderId="0" applyProtection="0">
      <alignment vertical="top"/>
    </xf>
    <xf numFmtId="0" fontId="37" fillId="0" borderId="0" applyNumberFormat="0" applyFill="0" applyBorder="0" applyAlignment="0" applyProtection="0">
      <alignment vertical="center"/>
    </xf>
    <xf numFmtId="0" fontId="0" fillId="0" borderId="0" applyProtection="0">
      <alignment vertical="top"/>
    </xf>
    <xf numFmtId="9" fontId="20" fillId="0" borderId="0" applyFont="0" applyFill="0" applyBorder="0" applyAlignment="0" applyProtection="0">
      <alignment vertical="center"/>
    </xf>
    <xf numFmtId="0" fontId="17" fillId="16"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0" fillId="0" borderId="0">
      <alignment vertical="top"/>
    </xf>
    <xf numFmtId="0" fontId="38" fillId="0" borderId="0" applyNumberFormat="0" applyFill="0" applyBorder="0" applyAlignment="0" applyProtection="0">
      <alignment vertical="center"/>
    </xf>
    <xf numFmtId="0" fontId="24" fillId="33" borderId="0" applyProtection="0">
      <alignment vertical="top"/>
    </xf>
    <xf numFmtId="0" fontId="20" fillId="34" borderId="12" applyNumberFormat="0" applyFont="0" applyAlignment="0" applyProtection="0">
      <alignment vertical="center"/>
    </xf>
    <xf numFmtId="0" fontId="0" fillId="0" borderId="0">
      <alignment vertical="top"/>
    </xf>
    <xf numFmtId="0" fontId="17" fillId="12"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32" fillId="39"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17" fillId="10" borderId="0" applyNumberFormat="0" applyBorder="0" applyAlignment="0" applyProtection="0">
      <alignment vertical="center"/>
    </xf>
    <xf numFmtId="0" fontId="0" fillId="0" borderId="0" applyProtection="0">
      <alignment vertical="top"/>
    </xf>
    <xf numFmtId="0" fontId="20" fillId="0" borderId="0"/>
    <xf numFmtId="0" fontId="23" fillId="2" borderId="4" applyNumberForma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7" fillId="12" borderId="0" applyProtection="0">
      <alignment vertical="top"/>
    </xf>
    <xf numFmtId="0" fontId="17" fillId="10" borderId="0" applyProtection="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43" fillId="0" borderId="14" applyNumberFormat="0" applyFill="0" applyAlignment="0" applyProtection="0">
      <alignment vertical="center"/>
    </xf>
    <xf numFmtId="0" fontId="17" fillId="9" borderId="0" applyProtection="0">
      <alignment vertical="top"/>
    </xf>
    <xf numFmtId="0" fontId="31" fillId="14" borderId="4" applyNumberFormat="0" applyAlignment="0" applyProtection="0">
      <alignment vertical="center"/>
    </xf>
    <xf numFmtId="0" fontId="17" fillId="10" borderId="0" applyProtection="0">
      <alignment vertical="top"/>
    </xf>
    <xf numFmtId="0" fontId="0" fillId="0" borderId="0" applyProtection="0">
      <alignment vertical="top"/>
    </xf>
    <xf numFmtId="0" fontId="44" fillId="0" borderId="14" applyNumberFormat="0" applyFill="0" applyAlignment="0" applyProtection="0">
      <alignment vertical="center"/>
    </xf>
    <xf numFmtId="0" fontId="32" fillId="36" borderId="0" applyNumberFormat="0" applyBorder="0" applyAlignment="0" applyProtection="0">
      <alignment vertical="center"/>
    </xf>
    <xf numFmtId="0" fontId="39" fillId="0" borderId="15" applyNumberFormat="0" applyFill="0" applyAlignment="0" applyProtection="0">
      <alignment vertical="center"/>
    </xf>
    <xf numFmtId="0" fontId="17" fillId="10" borderId="0" applyProtection="0">
      <alignment vertical="top"/>
    </xf>
    <xf numFmtId="0" fontId="32" fillId="48" borderId="0" applyNumberFormat="0" applyBorder="0" applyAlignment="0" applyProtection="0">
      <alignment vertical="center"/>
    </xf>
    <xf numFmtId="0" fontId="20" fillId="0" borderId="0"/>
    <xf numFmtId="0" fontId="17" fillId="10" borderId="0" applyProtection="0">
      <alignment vertical="top"/>
    </xf>
    <xf numFmtId="0" fontId="17" fillId="14" borderId="0" applyProtection="0">
      <alignment vertical="top"/>
    </xf>
    <xf numFmtId="0" fontId="20" fillId="0" borderId="0"/>
    <xf numFmtId="0" fontId="17" fillId="9" borderId="0" applyProtection="0">
      <alignment vertical="top"/>
    </xf>
    <xf numFmtId="0" fontId="17" fillId="10" borderId="0" applyProtection="0">
      <alignment vertical="top"/>
    </xf>
    <xf numFmtId="0" fontId="22" fillId="11" borderId="3" applyProtection="0">
      <alignment vertical="top"/>
    </xf>
    <xf numFmtId="0" fontId="24" fillId="25" borderId="0" applyProtection="0">
      <alignment vertical="top"/>
    </xf>
    <xf numFmtId="0" fontId="0" fillId="0" borderId="0">
      <alignment vertical="top"/>
    </xf>
    <xf numFmtId="0" fontId="0" fillId="0" borderId="0">
      <alignment vertical="center"/>
    </xf>
    <xf numFmtId="0" fontId="20" fillId="0" borderId="0"/>
    <xf numFmtId="0" fontId="46" fillId="52" borderId="16" applyNumberFormat="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17" fillId="14" borderId="0" applyNumberFormat="0" applyBorder="0" applyAlignment="0" applyProtection="0">
      <alignment vertical="center"/>
    </xf>
    <xf numFmtId="0" fontId="26" fillId="18" borderId="0" applyNumberFormat="0" applyBorder="0" applyAlignment="0" applyProtection="0">
      <alignment vertical="center"/>
    </xf>
    <xf numFmtId="0" fontId="48" fillId="52" borderId="6" applyNumberFormat="0" applyAlignment="0" applyProtection="0">
      <alignment vertical="center"/>
    </xf>
    <xf numFmtId="0" fontId="17" fillId="9" borderId="0" applyProtection="0">
      <alignment vertical="top"/>
    </xf>
    <xf numFmtId="0" fontId="17" fillId="10" borderId="0" applyProtection="0">
      <alignment vertical="top"/>
    </xf>
    <xf numFmtId="0" fontId="0" fillId="0" borderId="0">
      <alignment vertical="top"/>
    </xf>
    <xf numFmtId="0" fontId="17" fillId="13" borderId="0" applyProtection="0">
      <alignment vertical="top"/>
    </xf>
    <xf numFmtId="0" fontId="30" fillId="16" borderId="0" applyNumberFormat="0" applyBorder="0" applyAlignment="0" applyProtection="0">
      <alignment vertical="center"/>
    </xf>
    <xf numFmtId="0" fontId="47" fillId="0" borderId="17" applyNumberFormat="0" applyFill="0" applyAlignment="0" applyProtection="0">
      <alignment vertical="center"/>
    </xf>
    <xf numFmtId="0" fontId="49" fillId="53" borderId="18" applyNumberFormat="0" applyAlignment="0" applyProtection="0">
      <alignment vertical="center"/>
    </xf>
    <xf numFmtId="0" fontId="0" fillId="0" borderId="0">
      <alignment vertical="top"/>
    </xf>
    <xf numFmtId="0" fontId="17" fillId="13" borderId="0" applyProtection="0">
      <alignment vertical="top"/>
    </xf>
    <xf numFmtId="0" fontId="17" fillId="9" borderId="0" applyProtection="0">
      <alignment vertical="top"/>
    </xf>
    <xf numFmtId="0" fontId="0" fillId="0" borderId="0" applyProtection="0">
      <alignment vertical="top"/>
    </xf>
    <xf numFmtId="0" fontId="17" fillId="13" borderId="0" applyProtection="0">
      <alignment vertical="top"/>
    </xf>
    <xf numFmtId="0" fontId="29" fillId="54" borderId="0" applyNumberFormat="0" applyBorder="0" applyAlignment="0" applyProtection="0">
      <alignment vertical="center"/>
    </xf>
    <xf numFmtId="0" fontId="32" fillId="37"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17" fillId="9" borderId="0" applyProtection="0">
      <alignment vertical="top"/>
    </xf>
    <xf numFmtId="0" fontId="0" fillId="0" borderId="0">
      <alignment vertical="center"/>
    </xf>
    <xf numFmtId="0" fontId="23" fillId="2" borderId="4" applyNumberFormat="0" applyAlignment="0" applyProtection="0">
      <alignment vertical="center"/>
    </xf>
    <xf numFmtId="0" fontId="20" fillId="0" borderId="0"/>
    <xf numFmtId="0" fontId="0" fillId="0" borderId="0" applyProtection="0">
      <alignment vertical="top"/>
    </xf>
    <xf numFmtId="0" fontId="0" fillId="0" borderId="0" applyProtection="0">
      <alignment vertical="top"/>
    </xf>
    <xf numFmtId="0" fontId="50" fillId="0" borderId="19" applyNumberFormat="0" applyFill="0" applyAlignment="0" applyProtection="0">
      <alignment vertical="center"/>
    </xf>
    <xf numFmtId="0" fontId="17" fillId="10" borderId="0" applyProtection="0">
      <alignment vertical="top"/>
    </xf>
    <xf numFmtId="0" fontId="51" fillId="0" borderId="20" applyNumberFormat="0" applyFill="0" applyAlignment="0" applyProtection="0">
      <alignment vertical="center"/>
    </xf>
    <xf numFmtId="0" fontId="17" fillId="1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52" fillId="55"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0" fillId="0" borderId="0">
      <alignment vertical="top"/>
    </xf>
    <xf numFmtId="0" fontId="53" fillId="56" borderId="0" applyNumberFormat="0" applyBorder="0" applyAlignment="0" applyProtection="0">
      <alignment vertical="center"/>
    </xf>
    <xf numFmtId="0" fontId="29" fillId="35"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4" borderId="0" applyProtection="0">
      <alignment vertical="top"/>
    </xf>
    <xf numFmtId="0" fontId="32" fillId="46"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12" borderId="0" applyProtection="0">
      <alignment vertical="top"/>
    </xf>
    <xf numFmtId="0" fontId="20" fillId="0" borderId="0"/>
    <xf numFmtId="0" fontId="17" fillId="9" borderId="0" applyProtection="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9" fillId="5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0" fillId="0" borderId="0" applyProtection="0">
      <alignment vertical="center"/>
    </xf>
    <xf numFmtId="0" fontId="20" fillId="0" borderId="0"/>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23" fillId="2" borderId="4" applyNumberFormat="0" applyAlignment="0" applyProtection="0">
      <alignment vertical="center"/>
    </xf>
    <xf numFmtId="0" fontId="29" fillId="51" borderId="0" applyNumberFormat="0" applyBorder="0" applyAlignment="0" applyProtection="0">
      <alignment vertical="center"/>
    </xf>
    <xf numFmtId="0" fontId="29" fillId="45" borderId="0" applyNumberFormat="0" applyBorder="0" applyAlignment="0" applyProtection="0">
      <alignment vertical="center"/>
    </xf>
    <xf numFmtId="0" fontId="17" fillId="18" borderId="0" applyProtection="0">
      <alignment vertical="top"/>
    </xf>
    <xf numFmtId="0" fontId="20" fillId="0" borderId="0"/>
    <xf numFmtId="0" fontId="0" fillId="0" borderId="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0" fillId="0" borderId="0">
      <alignment vertical="top"/>
    </xf>
    <xf numFmtId="0" fontId="23" fillId="2" borderId="4" applyNumberFormat="0" applyAlignment="0" applyProtection="0">
      <alignment vertical="center"/>
    </xf>
    <xf numFmtId="0" fontId="29" fillId="44" borderId="0" applyNumberFormat="0" applyBorder="0" applyAlignment="0" applyProtection="0">
      <alignment vertical="center"/>
    </xf>
    <xf numFmtId="0" fontId="0" fillId="0" borderId="0">
      <alignment vertical="top"/>
    </xf>
    <xf numFmtId="0" fontId="32" fillId="41"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pplyProtection="0">
      <alignment vertical="top"/>
    </xf>
    <xf numFmtId="0" fontId="0" fillId="0" borderId="0" applyProtection="0">
      <alignment vertical="top"/>
    </xf>
    <xf numFmtId="0" fontId="20" fillId="0" borderId="0"/>
    <xf numFmtId="0" fontId="20" fillId="0" borderId="0"/>
    <xf numFmtId="0" fontId="32" fillId="28" borderId="0" applyNumberFormat="0" applyBorder="0" applyAlignment="0" applyProtection="0">
      <alignment vertical="center"/>
    </xf>
    <xf numFmtId="0" fontId="17" fillId="10" borderId="0" applyProtection="0">
      <alignment vertical="top"/>
    </xf>
    <xf numFmtId="0" fontId="17" fillId="8"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center"/>
    </xf>
    <xf numFmtId="0" fontId="17" fillId="10" borderId="0" applyProtection="0">
      <alignment vertical="top"/>
    </xf>
    <xf numFmtId="0" fontId="0" fillId="0" borderId="0">
      <alignment vertical="top"/>
    </xf>
    <xf numFmtId="0" fontId="0" fillId="0" borderId="0">
      <alignment vertical="top"/>
    </xf>
    <xf numFmtId="0" fontId="20" fillId="0" borderId="0"/>
    <xf numFmtId="0" fontId="0" fillId="0" borderId="0">
      <alignment vertical="top"/>
    </xf>
    <xf numFmtId="0" fontId="29" fillId="57" borderId="0" applyNumberFormat="0" applyBorder="0" applyAlignment="0" applyProtection="0">
      <alignment vertical="center"/>
    </xf>
    <xf numFmtId="0" fontId="0" fillId="0" borderId="0">
      <alignment vertical="top"/>
    </xf>
    <xf numFmtId="0" fontId="17" fillId="13" borderId="0" applyProtection="0">
      <alignment vertical="top"/>
    </xf>
    <xf numFmtId="0" fontId="29" fillId="47" borderId="0" applyNumberFormat="0" applyBorder="0" applyAlignment="0" applyProtection="0">
      <alignment vertical="center"/>
    </xf>
    <xf numFmtId="0" fontId="20" fillId="0" borderId="0"/>
    <xf numFmtId="0" fontId="21" fillId="2" borderId="2" applyNumberFormat="0" applyAlignment="0" applyProtection="0">
      <alignment vertical="center"/>
    </xf>
    <xf numFmtId="0" fontId="0" fillId="0" borderId="0">
      <alignment vertical="top"/>
    </xf>
    <xf numFmtId="0" fontId="32" fillId="42"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Protection="0">
      <alignment vertical="top"/>
    </xf>
    <xf numFmtId="0" fontId="17" fillId="0" borderId="0" applyProtection="0"/>
    <xf numFmtId="0" fontId="17" fillId="10" borderId="0" applyProtection="0">
      <alignment vertical="top"/>
    </xf>
    <xf numFmtId="0" fontId="17" fillId="8" borderId="0" applyNumberFormat="0" applyBorder="0" applyAlignment="0" applyProtection="0">
      <alignment vertical="center"/>
    </xf>
    <xf numFmtId="0" fontId="29" fillId="21" borderId="0" applyNumberFormat="0" applyBorder="0" applyAlignment="0" applyProtection="0">
      <alignment vertical="center"/>
    </xf>
    <xf numFmtId="0" fontId="17" fillId="10" borderId="0" applyProtection="0">
      <alignment vertical="top"/>
    </xf>
    <xf numFmtId="0" fontId="17" fillId="14"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17" fillId="10" borderId="0" applyProtection="0">
      <alignment vertical="top"/>
    </xf>
    <xf numFmtId="0" fontId="32" fillId="32"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0" fillId="0" borderId="0">
      <alignment vertical="center"/>
    </xf>
    <xf numFmtId="0" fontId="32" fillId="43" borderId="0" applyNumberFormat="0" applyBorder="0" applyAlignment="0" applyProtection="0">
      <alignment vertical="center"/>
    </xf>
    <xf numFmtId="0" fontId="17" fillId="10" borderId="0" applyNumberFormat="0" applyBorder="0" applyAlignment="0" applyProtection="0">
      <alignment vertical="center"/>
    </xf>
    <xf numFmtId="0" fontId="29" fillId="58"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17" fillId="14"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0" fillId="0" borderId="0">
      <alignment vertical="top"/>
    </xf>
    <xf numFmtId="0" fontId="17" fillId="12" borderId="0" applyProtection="0">
      <alignment vertical="top"/>
    </xf>
    <xf numFmtId="0" fontId="17" fillId="10" borderId="0" applyNumberFormat="0" applyBorder="0" applyAlignment="0" applyProtection="0">
      <alignment vertical="center"/>
    </xf>
    <xf numFmtId="0" fontId="32" fillId="49" borderId="0" applyNumberFormat="0" applyBorder="0" applyAlignment="0" applyProtection="0">
      <alignment vertical="center"/>
    </xf>
    <xf numFmtId="0" fontId="17" fillId="0" borderId="0" applyProtection="0"/>
    <xf numFmtId="0" fontId="54" fillId="14" borderId="0" applyNumberFormat="0" applyBorder="0" applyAlignment="0" applyProtection="0">
      <alignment vertical="center"/>
    </xf>
    <xf numFmtId="0" fontId="17" fillId="10" borderId="0" applyProtection="0">
      <alignment vertical="top"/>
    </xf>
    <xf numFmtId="0" fontId="17" fillId="12" borderId="0" applyProtection="0">
      <alignment vertical="top"/>
    </xf>
    <xf numFmtId="0" fontId="0" fillId="0" borderId="0" applyProtection="0">
      <alignment vertical="top"/>
    </xf>
    <xf numFmtId="0" fontId="17" fillId="10" borderId="0" applyProtection="0">
      <alignment vertical="top"/>
    </xf>
    <xf numFmtId="0" fontId="0" fillId="0" borderId="0">
      <alignment vertical="top"/>
    </xf>
    <xf numFmtId="0" fontId="0" fillId="0" borderId="0" applyProtection="0">
      <alignment vertical="top"/>
    </xf>
    <xf numFmtId="0" fontId="23" fillId="2" borderId="4" applyNumberFormat="0" applyAlignment="0" applyProtection="0">
      <alignment vertical="center"/>
    </xf>
    <xf numFmtId="0" fontId="17" fillId="9" borderId="0" applyProtection="0">
      <alignment vertical="top"/>
    </xf>
    <xf numFmtId="0" fontId="55" fillId="0" borderId="0">
      <alignment vertical="top"/>
    </xf>
    <xf numFmtId="0" fontId="17" fillId="9" borderId="0" applyProtection="0">
      <alignment vertical="top"/>
    </xf>
    <xf numFmtId="0" fontId="0" fillId="0" borderId="0" applyProtection="0">
      <alignment vertical="top"/>
    </xf>
    <xf numFmtId="0" fontId="0" fillId="0" borderId="0">
      <alignment vertical="center"/>
    </xf>
    <xf numFmtId="0" fontId="20" fillId="0" borderId="0"/>
    <xf numFmtId="0" fontId="0" fillId="0" borderId="0">
      <alignment vertical="top"/>
    </xf>
    <xf numFmtId="0" fontId="17" fillId="16" borderId="0" applyProtection="0">
      <alignment vertical="top"/>
    </xf>
    <xf numFmtId="0" fontId="55" fillId="0" borderId="0" applyProtection="0">
      <alignment vertical="top"/>
    </xf>
    <xf numFmtId="0" fontId="17" fillId="9" borderId="0" applyNumberFormat="0" applyBorder="0" applyAlignment="0" applyProtection="0">
      <alignment vertical="center"/>
    </xf>
    <xf numFmtId="0" fontId="0" fillId="0" borderId="0">
      <alignment vertical="top"/>
    </xf>
    <xf numFmtId="0" fontId="55" fillId="0" borderId="0">
      <alignment vertical="top"/>
    </xf>
    <xf numFmtId="0" fontId="0" fillId="0" borderId="0">
      <alignment vertical="top"/>
    </xf>
    <xf numFmtId="0" fontId="20" fillId="0" borderId="0"/>
    <xf numFmtId="0" fontId="17" fillId="12" borderId="0" applyProtection="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17" fillId="9" borderId="0" applyProtection="0">
      <alignment vertical="top"/>
    </xf>
    <xf numFmtId="0" fontId="0" fillId="0" borderId="0">
      <alignment vertical="top"/>
    </xf>
    <xf numFmtId="0" fontId="0" fillId="0" borderId="0" applyProtection="0">
      <alignment vertical="top"/>
    </xf>
    <xf numFmtId="0" fontId="17" fillId="0" borderId="0" applyProtection="0"/>
    <xf numFmtId="0" fontId="0" fillId="0" borderId="0" applyProtection="0">
      <alignment vertical="top"/>
    </xf>
    <xf numFmtId="0" fontId="0" fillId="0" borderId="0">
      <alignment vertical="center"/>
    </xf>
    <xf numFmtId="0" fontId="20" fillId="0" borderId="0"/>
    <xf numFmtId="0" fontId="0" fillId="0" borderId="0">
      <alignment vertical="center"/>
    </xf>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2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7" fillId="9" borderId="0" applyProtection="0">
      <alignment vertical="top"/>
    </xf>
    <xf numFmtId="0" fontId="20" fillId="0" borderId="0"/>
    <xf numFmtId="0" fontId="24" fillId="25" borderId="0" applyProtection="0">
      <alignment vertical="top"/>
    </xf>
    <xf numFmtId="0" fontId="31" fillId="14" borderId="4" applyNumberFormat="0" applyAlignment="0" applyProtection="0">
      <alignment vertical="center"/>
    </xf>
    <xf numFmtId="0" fontId="55" fillId="0" borderId="0" applyProtection="0">
      <alignment vertical="top"/>
    </xf>
    <xf numFmtId="0" fontId="36" fillId="0" borderId="7" applyProtection="0">
      <alignment vertical="top"/>
    </xf>
    <xf numFmtId="0" fontId="0" fillId="0" borderId="0">
      <alignment vertical="top"/>
    </xf>
    <xf numFmtId="0" fontId="17" fillId="13" borderId="0" applyProtection="0">
      <alignment vertical="top"/>
    </xf>
    <xf numFmtId="0" fontId="0" fillId="12" borderId="5" applyNumberFormat="0" applyFont="0" applyAlignment="0" applyProtection="0">
      <alignment vertical="center"/>
    </xf>
    <xf numFmtId="0" fontId="0" fillId="0" borderId="0">
      <alignment vertical="center"/>
    </xf>
    <xf numFmtId="0" fontId="17" fillId="10" borderId="0" applyProtection="0">
      <alignment vertical="top"/>
    </xf>
    <xf numFmtId="0" fontId="24" fillId="9"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top"/>
    </xf>
    <xf numFmtId="0" fontId="17" fillId="9" borderId="0" applyProtection="0">
      <alignment vertical="top"/>
    </xf>
    <xf numFmtId="0" fontId="24" fillId="8" borderId="0" applyProtection="0">
      <alignment vertical="top"/>
    </xf>
    <xf numFmtId="0" fontId="0" fillId="0" borderId="0">
      <alignment vertical="top"/>
    </xf>
    <xf numFmtId="0" fontId="17" fillId="9" borderId="0" applyNumberFormat="0" applyBorder="0" applyAlignment="0" applyProtection="0">
      <alignment vertical="center"/>
    </xf>
    <xf numFmtId="0" fontId="24" fillId="25" borderId="0" applyProtection="0">
      <alignment vertical="top"/>
    </xf>
    <xf numFmtId="0" fontId="0" fillId="0" borderId="0">
      <alignment vertical="top"/>
    </xf>
    <xf numFmtId="0" fontId="24" fillId="9" borderId="0" applyProtection="0">
      <alignment vertical="top"/>
    </xf>
    <xf numFmtId="0" fontId="24" fillId="14" borderId="0" applyNumberFormat="0" applyBorder="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17" fillId="0" borderId="0" applyProtection="0"/>
    <xf numFmtId="0" fontId="0" fillId="0" borderId="0">
      <alignment vertical="top"/>
    </xf>
    <xf numFmtId="0" fontId="36" fillId="0" borderId="7" applyNumberFormat="0" applyFill="0" applyAlignment="0" applyProtection="0">
      <alignment vertical="center"/>
    </xf>
    <xf numFmtId="0" fontId="20" fillId="0" borderId="0"/>
    <xf numFmtId="0" fontId="0" fillId="0" borderId="0" applyProtection="0">
      <alignment vertical="top"/>
    </xf>
    <xf numFmtId="0" fontId="0" fillId="12" borderId="5" applyProtection="0">
      <alignment vertical="top"/>
    </xf>
    <xf numFmtId="0" fontId="20" fillId="0" borderId="0"/>
    <xf numFmtId="0" fontId="0" fillId="0" borderId="0">
      <alignment vertical="top"/>
    </xf>
    <xf numFmtId="0" fontId="0" fillId="0"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17" borderId="0" applyNumberFormat="0" applyBorder="0" applyAlignment="0" applyProtection="0">
      <alignment vertical="center"/>
    </xf>
    <xf numFmtId="0" fontId="0" fillId="0" borderId="0">
      <alignment vertical="top"/>
    </xf>
    <xf numFmtId="0" fontId="0" fillId="0" borderId="0" applyProtection="0">
      <alignment vertical="top"/>
    </xf>
    <xf numFmtId="0" fontId="17" fillId="14" borderId="0" applyNumberFormat="0" applyBorder="0" applyAlignment="0" applyProtection="0">
      <alignment vertical="center"/>
    </xf>
    <xf numFmtId="0" fontId="0"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47" fillId="0" borderId="17" applyNumberFormat="0" applyFill="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0" fillId="12" borderId="5" applyProtection="0">
      <alignment vertical="top"/>
    </xf>
    <xf numFmtId="0" fontId="0" fillId="0" borderId="0" applyProtection="0">
      <alignment vertical="top"/>
    </xf>
    <xf numFmtId="0" fontId="17" fillId="26" borderId="0" applyNumberFormat="0" applyBorder="0" applyAlignment="0" applyProtection="0">
      <alignment vertical="center"/>
    </xf>
    <xf numFmtId="0" fontId="17" fillId="0" borderId="0" applyProtection="0"/>
    <xf numFmtId="0" fontId="0" fillId="0" borderId="0">
      <alignment vertical="top"/>
    </xf>
    <xf numFmtId="0" fontId="0" fillId="0" borderId="0">
      <alignment vertical="center"/>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20" fillId="0" borderId="0"/>
    <xf numFmtId="0" fontId="24" fillId="24" borderId="0" applyProtection="0">
      <alignment vertical="top"/>
    </xf>
    <xf numFmtId="0" fontId="17" fillId="10" borderId="0" applyProtection="0">
      <alignment vertical="top"/>
    </xf>
    <xf numFmtId="0" fontId="0" fillId="0" borderId="0" applyProtection="0">
      <alignment vertical="top"/>
    </xf>
    <xf numFmtId="0" fontId="17" fillId="26" borderId="0" applyNumberFormat="0" applyBorder="0" applyAlignment="0" applyProtection="0">
      <alignment vertical="center"/>
    </xf>
    <xf numFmtId="0" fontId="17" fillId="0" borderId="0" applyProtection="0"/>
    <xf numFmtId="0" fontId="0" fillId="0" borderId="0" applyProtection="0">
      <alignment vertical="top"/>
    </xf>
    <xf numFmtId="0" fontId="0" fillId="0" borderId="0">
      <alignment vertical="center"/>
    </xf>
    <xf numFmtId="0" fontId="17" fillId="9" borderId="0" applyNumberFormat="0" applyBorder="0" applyAlignment="0" applyProtection="0">
      <alignment vertical="center"/>
    </xf>
    <xf numFmtId="0" fontId="17" fillId="10" borderId="0" applyProtection="0">
      <alignment vertical="top"/>
    </xf>
    <xf numFmtId="0" fontId="0" fillId="0" borderId="0">
      <alignment vertical="top"/>
    </xf>
    <xf numFmtId="0" fontId="17" fillId="9" borderId="0" applyProtection="0">
      <alignment vertical="top"/>
    </xf>
    <xf numFmtId="0" fontId="23" fillId="2" borderId="4" applyNumberFormat="0" applyAlignment="0" applyProtection="0">
      <alignment vertical="center"/>
    </xf>
    <xf numFmtId="0" fontId="22" fillId="11" borderId="3" applyNumberFormat="0" applyAlignment="0" applyProtection="0">
      <alignment vertical="center"/>
    </xf>
    <xf numFmtId="0" fontId="20" fillId="0" borderId="0"/>
    <xf numFmtId="0" fontId="0" fillId="0" borderId="0" applyProtection="0">
      <alignment vertical="top"/>
    </xf>
    <xf numFmtId="0" fontId="0" fillId="0" borderId="0">
      <alignment vertical="top"/>
    </xf>
    <xf numFmtId="0" fontId="17" fillId="9" borderId="0" applyNumberFormat="0" applyBorder="0" applyAlignment="0" applyProtection="0">
      <alignment vertical="center"/>
    </xf>
    <xf numFmtId="0" fontId="20" fillId="0" borderId="0"/>
    <xf numFmtId="0" fontId="0" fillId="0" borderId="0" applyProtection="0">
      <alignment vertical="top"/>
    </xf>
    <xf numFmtId="0" fontId="0" fillId="0" borderId="0">
      <alignment vertical="center"/>
    </xf>
    <xf numFmtId="0" fontId="17" fillId="9"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17" fillId="10" borderId="0" applyProtection="0">
      <alignment vertical="top"/>
    </xf>
    <xf numFmtId="0" fontId="17" fillId="26" borderId="0" applyProtection="0">
      <alignment vertical="top"/>
    </xf>
    <xf numFmtId="0" fontId="23" fillId="2" borderId="4"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center"/>
    </xf>
    <xf numFmtId="0" fontId="20" fillId="0" borderId="0"/>
    <xf numFmtId="0" fontId="17" fillId="12" borderId="0" applyProtection="0">
      <alignment vertical="top"/>
    </xf>
    <xf numFmtId="0" fontId="17" fillId="26" borderId="0" applyProtection="0">
      <alignment vertical="top"/>
    </xf>
    <xf numFmtId="0" fontId="20" fillId="0" borderId="0"/>
    <xf numFmtId="0" fontId="17" fillId="9" borderId="0" applyNumberFormat="0" applyBorder="0" applyAlignment="0" applyProtection="0">
      <alignment vertical="center"/>
    </xf>
    <xf numFmtId="0" fontId="0" fillId="0" borderId="0">
      <alignment vertical="top"/>
    </xf>
    <xf numFmtId="0" fontId="0" fillId="0" borderId="0" applyProtection="0">
      <alignment vertical="center"/>
    </xf>
    <xf numFmtId="0" fontId="17" fillId="10"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2" borderId="0" applyProtection="0">
      <alignment vertical="top"/>
    </xf>
    <xf numFmtId="0" fontId="24" fillId="25" borderId="0" applyNumberFormat="0" applyBorder="0" applyAlignment="0" applyProtection="0">
      <alignment vertical="center"/>
    </xf>
    <xf numFmtId="0" fontId="0" fillId="0" borderId="0">
      <alignment vertical="top"/>
    </xf>
    <xf numFmtId="0" fontId="24" fillId="24" borderId="0" applyProtection="0">
      <alignment vertical="top"/>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26"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center"/>
    </xf>
    <xf numFmtId="0" fontId="17" fillId="10" borderId="0" applyProtection="0">
      <alignment vertical="top"/>
    </xf>
    <xf numFmtId="0" fontId="24" fillId="24"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17" fillId="10" borderId="0" applyProtection="0">
      <alignment vertical="top"/>
    </xf>
    <xf numFmtId="0" fontId="24" fillId="9" borderId="0" applyProtection="0">
      <alignment vertical="top"/>
    </xf>
    <xf numFmtId="0" fontId="17" fillId="0" borderId="0" applyProtection="0"/>
    <xf numFmtId="0" fontId="0" fillId="0" borderId="0" applyProtection="0">
      <alignment vertical="top"/>
    </xf>
    <xf numFmtId="0" fontId="17" fillId="0" borderId="0" applyProtection="0"/>
    <xf numFmtId="0" fontId="0" fillId="0" borderId="0" applyProtection="0">
      <alignment vertical="top"/>
    </xf>
    <xf numFmtId="0" fontId="17" fillId="12" borderId="0" applyNumberFormat="0" applyBorder="0" applyAlignment="0" applyProtection="0">
      <alignment vertical="center"/>
    </xf>
    <xf numFmtId="0" fontId="23" fillId="2" borderId="4"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20" fillId="0" borderId="0"/>
    <xf numFmtId="0" fontId="0" fillId="0" borderId="0" applyProtection="0">
      <alignment vertical="top"/>
    </xf>
    <xf numFmtId="0" fontId="20" fillId="0" borderId="0"/>
    <xf numFmtId="0" fontId="0" fillId="0" borderId="0" applyProtection="0">
      <alignment vertical="top"/>
    </xf>
    <xf numFmtId="0" fontId="17" fillId="0" borderId="0" applyProtection="0"/>
    <xf numFmtId="0" fontId="0" fillId="0"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0" fillId="0" borderId="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0" borderId="0" applyNumberFormat="0" applyBorder="0" applyAlignment="0" applyProtection="0">
      <alignment vertical="center"/>
    </xf>
    <xf numFmtId="0" fontId="0" fillId="0"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17" fillId="9" borderId="0" applyProtection="0">
      <alignment vertical="top"/>
    </xf>
    <xf numFmtId="0" fontId="23" fillId="2" borderId="4" applyNumberFormat="0" applyAlignment="0" applyProtection="0">
      <alignment vertical="center"/>
    </xf>
    <xf numFmtId="0" fontId="24" fillId="25" borderId="0" applyProtection="0">
      <alignment vertical="top"/>
    </xf>
    <xf numFmtId="0" fontId="0" fillId="0" borderId="0">
      <alignment vertical="top"/>
    </xf>
    <xf numFmtId="0" fontId="24" fillId="9" borderId="0" applyProtection="0">
      <alignment vertical="top"/>
    </xf>
    <xf numFmtId="0" fontId="0" fillId="0" borderId="0">
      <alignment vertical="top"/>
    </xf>
    <xf numFmtId="0" fontId="0" fillId="12" borderId="5" applyNumberFormat="0" applyFont="0" applyAlignment="0" applyProtection="0">
      <alignment vertical="center"/>
    </xf>
    <xf numFmtId="0" fontId="17" fillId="9" borderId="0" applyProtection="0">
      <alignment vertical="top"/>
    </xf>
    <xf numFmtId="0" fontId="17" fillId="10" borderId="0" applyProtection="0">
      <alignment vertical="top"/>
    </xf>
    <xf numFmtId="0" fontId="23" fillId="8" borderId="4" applyNumberFormat="0" applyAlignment="0" applyProtection="0">
      <alignment vertical="center"/>
    </xf>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24" fillId="9" borderId="0" applyProtection="0">
      <alignment vertical="top"/>
    </xf>
    <xf numFmtId="0" fontId="17" fillId="13" borderId="0" applyProtection="0">
      <alignment vertical="top"/>
    </xf>
    <xf numFmtId="0" fontId="0" fillId="0" borderId="0">
      <alignment vertical="top"/>
    </xf>
    <xf numFmtId="0" fontId="24" fillId="25" borderId="0" applyProtection="0">
      <alignment vertical="top"/>
    </xf>
    <xf numFmtId="0" fontId="23" fillId="2" borderId="4" applyNumberFormat="0" applyAlignment="0" applyProtection="0">
      <alignment vertical="center"/>
    </xf>
    <xf numFmtId="0" fontId="17" fillId="9" borderId="0" applyProtection="0">
      <alignment vertical="top"/>
    </xf>
    <xf numFmtId="0" fontId="0" fillId="0" borderId="0" applyProtection="0">
      <alignment vertical="top"/>
    </xf>
    <xf numFmtId="0" fontId="0" fillId="0" borderId="0">
      <alignment vertical="top"/>
    </xf>
    <xf numFmtId="0" fontId="17" fillId="9" borderId="0" applyProtection="0">
      <alignment vertical="top"/>
    </xf>
    <xf numFmtId="0" fontId="0" fillId="0" borderId="0" applyProtection="0">
      <alignment vertical="top"/>
    </xf>
    <xf numFmtId="0" fontId="26" fillId="18"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0" fillId="0" borderId="0" applyProtection="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20" fillId="0" borderId="0"/>
    <xf numFmtId="0" fontId="0" fillId="0" borderId="0" applyProtection="0">
      <alignment vertical="top"/>
    </xf>
    <xf numFmtId="0" fontId="0" fillId="0" borderId="0" applyProtection="0">
      <alignment vertical="top"/>
    </xf>
    <xf numFmtId="0" fontId="0" fillId="0" borderId="0">
      <alignment vertical="center"/>
    </xf>
    <xf numFmtId="0" fontId="17" fillId="10" borderId="0" applyProtection="0">
      <alignment vertical="top"/>
    </xf>
    <xf numFmtId="0" fontId="20" fillId="0" borderId="0"/>
    <xf numFmtId="0" fontId="17" fillId="9" borderId="0" applyProtection="0">
      <alignment vertical="top"/>
    </xf>
    <xf numFmtId="0" fontId="23" fillId="2" borderId="4" applyNumberFormat="0" applyAlignment="0" applyProtection="0">
      <alignment vertical="center"/>
    </xf>
    <xf numFmtId="0" fontId="0" fillId="0" borderId="0" applyProtection="0">
      <alignment vertical="center"/>
    </xf>
    <xf numFmtId="0" fontId="0" fillId="0" borderId="0" applyProtection="0">
      <alignment vertical="top"/>
    </xf>
    <xf numFmtId="0" fontId="17" fillId="60" borderId="0" applyNumberFormat="0" applyBorder="0" applyAlignment="0" applyProtection="0">
      <alignment vertical="center"/>
    </xf>
    <xf numFmtId="0" fontId="0" fillId="0" borderId="0">
      <alignment vertical="top"/>
    </xf>
    <xf numFmtId="0" fontId="17" fillId="0" borderId="0" applyProtection="0"/>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20" fillId="0" borderId="0"/>
    <xf numFmtId="0" fontId="0" fillId="0" borderId="0" applyProtection="0">
      <alignment vertical="top"/>
    </xf>
    <xf numFmtId="0" fontId="0" fillId="0" borderId="0">
      <alignment vertical="top"/>
    </xf>
    <xf numFmtId="0" fontId="0" fillId="0" borderId="0" applyProtection="0">
      <alignment vertical="top"/>
    </xf>
    <xf numFmtId="0" fontId="17" fillId="8"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0" fillId="0" borderId="0">
      <alignment vertical="top"/>
    </xf>
    <xf numFmtId="0" fontId="17" fillId="10" borderId="0" applyProtection="0">
      <alignment vertical="top"/>
    </xf>
    <xf numFmtId="0" fontId="0" fillId="0" borderId="0" applyProtection="0">
      <alignment vertical="top"/>
    </xf>
    <xf numFmtId="0" fontId="17" fillId="0" borderId="0" applyProtection="0"/>
    <xf numFmtId="0" fontId="45" fillId="0"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0" fontId="0" fillId="0" borderId="0" applyProtection="0">
      <alignment vertical="top"/>
    </xf>
    <xf numFmtId="0" fontId="20" fillId="0" borderId="0"/>
    <xf numFmtId="0" fontId="0" fillId="0" borderId="0">
      <alignment vertical="top"/>
    </xf>
    <xf numFmtId="0" fontId="0" fillId="0" borderId="0" applyProtection="0">
      <alignment vertical="top"/>
    </xf>
    <xf numFmtId="0" fontId="0" fillId="0" borderId="0">
      <alignment vertical="top"/>
    </xf>
    <xf numFmtId="0" fontId="17" fillId="12" borderId="0" applyProtection="0">
      <alignment vertical="top"/>
    </xf>
    <xf numFmtId="0" fontId="17" fillId="10" borderId="0" applyNumberFormat="0" applyBorder="0" applyAlignment="0" applyProtection="0">
      <alignment vertical="center"/>
    </xf>
    <xf numFmtId="0" fontId="0" fillId="0" borderId="0">
      <alignment vertical="top"/>
    </xf>
    <xf numFmtId="0" fontId="0" fillId="0" borderId="0">
      <alignment vertical="center"/>
    </xf>
    <xf numFmtId="0" fontId="30" fillId="16" borderId="0" applyProtection="0">
      <alignment vertical="top"/>
    </xf>
    <xf numFmtId="0" fontId="0" fillId="0" borderId="0">
      <alignment vertical="top"/>
    </xf>
    <xf numFmtId="0" fontId="17" fillId="0" borderId="0" applyProtection="0"/>
    <xf numFmtId="0" fontId="17" fillId="0" borderId="0" applyProtection="0"/>
    <xf numFmtId="0" fontId="23" fillId="2" borderId="4" applyProtection="0">
      <alignment vertical="top"/>
    </xf>
    <xf numFmtId="0" fontId="17" fillId="9"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lignment vertical="center"/>
    </xf>
    <xf numFmtId="0" fontId="30" fillId="16" borderId="0" applyProtection="0">
      <alignment vertical="top"/>
    </xf>
    <xf numFmtId="0" fontId="17" fillId="13" borderId="0" applyProtection="0">
      <alignment vertical="top"/>
    </xf>
    <xf numFmtId="0" fontId="0" fillId="0" borderId="0">
      <alignment vertical="top"/>
    </xf>
    <xf numFmtId="0" fontId="17" fillId="0" borderId="0" applyProtection="0"/>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20" fillId="0" borderId="0"/>
    <xf numFmtId="0" fontId="17" fillId="0" borderId="0" applyProtection="0"/>
    <xf numFmtId="0" fontId="17" fillId="9" borderId="0" applyNumberFormat="0" applyBorder="0" applyAlignment="0" applyProtection="0">
      <alignment vertical="center"/>
    </xf>
    <xf numFmtId="0" fontId="0" fillId="0" borderId="0" applyProtection="0">
      <alignment vertical="top"/>
    </xf>
    <xf numFmtId="0" fontId="20" fillId="0" borderId="0"/>
    <xf numFmtId="0" fontId="0" fillId="0" borderId="0">
      <alignment vertical="center"/>
    </xf>
    <xf numFmtId="0" fontId="0" fillId="0" borderId="0" applyProtection="0">
      <alignment vertical="top"/>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23" fillId="2" borderId="4" applyNumberFormat="0" applyAlignment="0" applyProtection="0">
      <alignment vertical="center"/>
    </xf>
    <xf numFmtId="0" fontId="0" fillId="0" borderId="0">
      <alignment vertical="top"/>
    </xf>
    <xf numFmtId="0" fontId="0" fillId="0" borderId="0" applyProtection="0">
      <alignment vertical="top"/>
    </xf>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3" fillId="8"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3" fillId="8" borderId="4" applyProtection="0">
      <alignment vertical="top"/>
    </xf>
    <xf numFmtId="0" fontId="17" fillId="9" borderId="0" applyNumberFormat="0" applyBorder="0" applyAlignment="0" applyProtection="0">
      <alignment vertical="center"/>
    </xf>
    <xf numFmtId="0" fontId="0" fillId="0" borderId="0" applyProtection="0">
      <alignment vertical="top"/>
    </xf>
    <xf numFmtId="0" fontId="20" fillId="0" borderId="0"/>
    <xf numFmtId="0" fontId="0" fillId="0" borderId="0" applyProtection="0">
      <alignment vertical="top"/>
    </xf>
    <xf numFmtId="0" fontId="0" fillId="0" borderId="0">
      <alignment vertical="top"/>
    </xf>
    <xf numFmtId="0" fontId="23" fillId="8" borderId="4" applyNumberFormat="0" applyAlignment="0" applyProtection="0">
      <alignment vertical="center"/>
    </xf>
    <xf numFmtId="0" fontId="20" fillId="0" borderId="0"/>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16" borderId="0" applyNumberFormat="0" applyBorder="0" applyAlignment="0" applyProtection="0">
      <alignment vertical="center"/>
    </xf>
    <xf numFmtId="0" fontId="0" fillId="0" borderId="0">
      <alignment vertical="top"/>
    </xf>
    <xf numFmtId="0" fontId="0" fillId="0" borderId="0">
      <alignment vertical="top"/>
    </xf>
    <xf numFmtId="0" fontId="17" fillId="12"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17" fillId="16" borderId="0" applyNumberFormat="0" applyBorder="0" applyAlignment="0" applyProtection="0">
      <alignment vertical="center"/>
    </xf>
    <xf numFmtId="0" fontId="24" fillId="14" borderId="0" applyProtection="0">
      <alignment vertical="top"/>
    </xf>
    <xf numFmtId="0" fontId="17" fillId="12"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7" fillId="10" borderId="0" applyProtection="0">
      <alignment vertical="top"/>
    </xf>
    <xf numFmtId="0" fontId="20" fillId="0" borderId="0"/>
    <xf numFmtId="0" fontId="22" fillId="11" borderId="3"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0" fillId="0" borderId="0">
      <alignment vertical="top"/>
    </xf>
    <xf numFmtId="0" fontId="17" fillId="8" borderId="0" applyNumberFormat="0" applyBorder="0" applyAlignment="0" applyProtection="0">
      <alignment vertical="center"/>
    </xf>
    <xf numFmtId="0" fontId="17" fillId="16" borderId="0" applyNumberFormat="0" applyBorder="0" applyAlignment="0" applyProtection="0">
      <alignment vertical="center"/>
    </xf>
    <xf numFmtId="0" fontId="0" fillId="0" borderId="0">
      <alignment vertical="center"/>
    </xf>
    <xf numFmtId="0" fontId="0" fillId="0" borderId="0" applyProtection="0">
      <alignment vertical="top"/>
    </xf>
    <xf numFmtId="0" fontId="17" fillId="0" borderId="0" applyProtection="0"/>
    <xf numFmtId="0" fontId="20" fillId="0" borderId="0"/>
    <xf numFmtId="0" fontId="0" fillId="0" borderId="0">
      <alignment vertical="top"/>
    </xf>
    <xf numFmtId="0" fontId="17" fillId="0" borderId="0" applyProtection="0"/>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0" borderId="0" applyProtection="0"/>
    <xf numFmtId="0" fontId="0" fillId="0" borderId="0">
      <alignment vertical="top"/>
    </xf>
    <xf numFmtId="0" fontId="17" fillId="9" borderId="0" applyProtection="0">
      <alignment vertical="top"/>
    </xf>
    <xf numFmtId="0" fontId="0" fillId="0" borderId="0">
      <alignment vertical="top"/>
    </xf>
    <xf numFmtId="0" fontId="0" fillId="0" borderId="0">
      <alignment vertical="top"/>
    </xf>
    <xf numFmtId="0" fontId="0" fillId="0" borderId="0">
      <alignment vertical="top"/>
    </xf>
    <xf numFmtId="0" fontId="19" fillId="0" borderId="10" applyNumberFormat="0" applyFill="0" applyAlignment="0" applyProtection="0">
      <alignment vertical="center"/>
    </xf>
    <xf numFmtId="0" fontId="0" fillId="0" borderId="0">
      <alignment vertical="top"/>
    </xf>
    <xf numFmtId="0" fontId="20" fillId="0" borderId="0"/>
    <xf numFmtId="0" fontId="0" fillId="0" borderId="0" applyProtection="0">
      <alignment vertical="top"/>
    </xf>
    <xf numFmtId="0" fontId="23" fillId="2" borderId="4" applyNumberFormat="0" applyAlignment="0" applyProtection="0">
      <alignment vertical="center"/>
    </xf>
    <xf numFmtId="0" fontId="19" fillId="0" borderId="10" applyProtection="0">
      <alignment vertical="top"/>
    </xf>
    <xf numFmtId="0" fontId="0" fillId="0" borderId="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0" fillId="0" borderId="0">
      <alignment vertical="center"/>
    </xf>
    <xf numFmtId="0" fontId="17" fillId="16" borderId="0" applyProtection="0">
      <alignment vertical="top"/>
    </xf>
    <xf numFmtId="0" fontId="24" fillId="25" borderId="0" applyNumberFormat="0" applyBorder="0" applyAlignment="0" applyProtection="0">
      <alignment vertical="center"/>
    </xf>
    <xf numFmtId="0" fontId="0" fillId="0" borderId="0">
      <alignment vertical="top"/>
    </xf>
    <xf numFmtId="0" fontId="0" fillId="0" borderId="0" applyProtection="0">
      <alignment vertical="top"/>
    </xf>
    <xf numFmtId="0" fontId="23" fillId="2" borderId="4" applyNumberFormat="0" applyAlignment="0" applyProtection="0">
      <alignment vertical="center"/>
    </xf>
    <xf numFmtId="0" fontId="20" fillId="0" borderId="0"/>
    <xf numFmtId="0" fontId="0" fillId="0" borderId="0" applyProtection="0">
      <alignment vertical="top"/>
    </xf>
    <xf numFmtId="0" fontId="0" fillId="0" borderId="0">
      <alignment vertical="top"/>
    </xf>
    <xf numFmtId="0" fontId="0" fillId="0" borderId="0" applyProtection="0">
      <alignment vertical="top"/>
    </xf>
    <xf numFmtId="0" fontId="26" fillId="18" borderId="0" applyNumberFormat="0" applyBorder="0" applyAlignment="0" applyProtection="0">
      <alignment vertical="center"/>
    </xf>
    <xf numFmtId="0" fontId="0" fillId="0" borderId="0" applyProtection="0">
      <alignment vertical="top"/>
    </xf>
    <xf numFmtId="0" fontId="19" fillId="0" borderId="10" applyProtection="0">
      <alignment vertical="top"/>
    </xf>
    <xf numFmtId="0" fontId="0" fillId="0" borderId="0" applyProtection="0">
      <alignment vertical="top"/>
    </xf>
    <xf numFmtId="0" fontId="0" fillId="0" borderId="0" applyProtection="0">
      <alignment vertical="top"/>
    </xf>
    <xf numFmtId="0" fontId="17" fillId="9" borderId="0" applyProtection="0">
      <alignment vertical="top"/>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7" fillId="9"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0" fillId="0" borderId="0" applyProtection="0">
      <alignment vertical="top"/>
    </xf>
    <xf numFmtId="0" fontId="24" fillId="9" borderId="0" applyNumberFormat="0" applyBorder="0" applyAlignment="0" applyProtection="0">
      <alignment vertical="center"/>
    </xf>
    <xf numFmtId="0" fontId="0" fillId="0" borderId="0" applyProtection="0">
      <alignment vertical="top"/>
    </xf>
    <xf numFmtId="0" fontId="0" fillId="0" borderId="0">
      <alignment vertical="top"/>
    </xf>
    <xf numFmtId="0" fontId="17" fillId="12" borderId="0" applyProtection="0">
      <alignment vertical="top"/>
    </xf>
    <xf numFmtId="0" fontId="24" fillId="9" borderId="0" applyNumberFormat="0" applyBorder="0" applyAlignment="0" applyProtection="0">
      <alignment vertical="center"/>
    </xf>
    <xf numFmtId="0" fontId="0" fillId="0" borderId="0">
      <alignment vertical="top"/>
    </xf>
    <xf numFmtId="0" fontId="24" fillId="25" borderId="0" applyNumberFormat="0" applyBorder="0" applyAlignment="0" applyProtection="0">
      <alignment vertical="center"/>
    </xf>
    <xf numFmtId="0" fontId="23" fillId="2" borderId="4" applyProtection="0">
      <alignment vertical="top"/>
    </xf>
    <xf numFmtId="0" fontId="17" fillId="0" borderId="0" applyProtection="0"/>
    <xf numFmtId="0" fontId="17" fillId="9"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17" fillId="10" borderId="0" applyProtection="0">
      <alignment vertical="top"/>
    </xf>
    <xf numFmtId="0" fontId="17" fillId="9" borderId="0" applyProtection="0">
      <alignment vertical="top"/>
    </xf>
    <xf numFmtId="0" fontId="30" fillId="16" borderId="0" applyNumberFormat="0" applyBorder="0" applyAlignment="0" applyProtection="0">
      <alignment vertical="center"/>
    </xf>
    <xf numFmtId="0" fontId="24" fillId="9" borderId="0" applyProtection="0">
      <alignment vertical="top"/>
    </xf>
    <xf numFmtId="0" fontId="0" fillId="0" borderId="0" applyProtection="0">
      <alignment vertical="top"/>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20" fillId="0" borderId="0"/>
    <xf numFmtId="0" fontId="0" fillId="0" borderId="0" applyProtection="0">
      <alignment vertical="top"/>
    </xf>
    <xf numFmtId="0" fontId="19" fillId="0" borderId="10" applyNumberFormat="0" applyFill="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17" fillId="9" borderId="0" applyProtection="0">
      <alignment vertical="top"/>
    </xf>
    <xf numFmtId="0" fontId="20" fillId="0" borderId="0"/>
    <xf numFmtId="0" fontId="0" fillId="0" borderId="0" applyProtection="0">
      <alignment vertical="top"/>
    </xf>
    <xf numFmtId="0" fontId="31" fillId="10" borderId="4" applyNumberFormat="0" applyAlignment="0" applyProtection="0">
      <alignment vertical="center"/>
    </xf>
    <xf numFmtId="0" fontId="17" fillId="60"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pplyProtection="0">
      <alignment vertical="top"/>
    </xf>
    <xf numFmtId="0" fontId="19" fillId="0" borderId="10" applyNumberFormat="0" applyFill="0" applyAlignment="0" applyProtection="0">
      <alignment vertical="center"/>
    </xf>
    <xf numFmtId="0" fontId="26" fillId="18"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0" fillId="0" borderId="0"/>
    <xf numFmtId="0" fontId="0" fillId="0" borderId="0" applyProtection="0">
      <alignment vertical="top"/>
    </xf>
    <xf numFmtId="0" fontId="0" fillId="0" borderId="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9" fillId="0" borderId="13" applyProtection="0">
      <alignment vertical="top"/>
    </xf>
    <xf numFmtId="0" fontId="19" fillId="0" borderId="10" applyNumberFormat="0" applyFill="0" applyAlignment="0" applyProtection="0">
      <alignment vertical="center"/>
    </xf>
    <xf numFmtId="0" fontId="20" fillId="0" borderId="0"/>
    <xf numFmtId="0" fontId="0" fillId="0" borderId="0" applyProtection="0">
      <alignment vertical="top"/>
    </xf>
    <xf numFmtId="0" fontId="20" fillId="0" borderId="0"/>
    <xf numFmtId="0" fontId="17" fillId="8" borderId="0" applyProtection="0">
      <alignment vertical="top"/>
    </xf>
    <xf numFmtId="0" fontId="0" fillId="0" borderId="0" applyProtection="0">
      <alignment vertical="top"/>
    </xf>
    <xf numFmtId="0" fontId="56" fillId="0" borderId="0" applyProtection="0">
      <alignment vertical="top"/>
    </xf>
    <xf numFmtId="0" fontId="17" fillId="7" borderId="0" applyNumberFormat="0" applyBorder="0" applyAlignment="0" applyProtection="0">
      <alignment vertical="center"/>
    </xf>
    <xf numFmtId="0" fontId="0" fillId="0" borderId="0" applyProtection="0">
      <alignment vertical="top"/>
    </xf>
    <xf numFmtId="0" fontId="19" fillId="0" borderId="13" applyNumberFormat="0" applyFill="0" applyAlignment="0" applyProtection="0">
      <alignment vertical="center"/>
    </xf>
    <xf numFmtId="0" fontId="19" fillId="0" borderId="10" applyNumberFormat="0" applyFill="0" applyAlignment="0" applyProtection="0">
      <alignment vertical="center"/>
    </xf>
    <xf numFmtId="0" fontId="0" fillId="0" borderId="0">
      <alignment vertical="top"/>
    </xf>
    <xf numFmtId="0" fontId="17" fillId="13" borderId="0" applyProtection="0">
      <alignment vertical="top"/>
    </xf>
    <xf numFmtId="0" fontId="0" fillId="0" borderId="0">
      <alignment vertical="top"/>
    </xf>
    <xf numFmtId="0" fontId="0" fillId="0" borderId="0" applyProtection="0">
      <alignment vertical="center"/>
    </xf>
    <xf numFmtId="0" fontId="17" fillId="9" borderId="0" applyProtection="0">
      <alignment vertical="top"/>
    </xf>
    <xf numFmtId="0" fontId="20" fillId="0" borderId="0"/>
    <xf numFmtId="0" fontId="20" fillId="0" borderId="0"/>
    <xf numFmtId="0" fontId="0" fillId="0" borderId="0">
      <alignment vertical="top"/>
    </xf>
    <xf numFmtId="0" fontId="17" fillId="13" borderId="0" applyProtection="0">
      <alignment vertical="top"/>
    </xf>
    <xf numFmtId="0" fontId="17" fillId="18" borderId="0" applyProtection="0">
      <alignment vertical="top"/>
    </xf>
    <xf numFmtId="0" fontId="0" fillId="0" borderId="0">
      <alignment vertical="top"/>
    </xf>
    <xf numFmtId="0" fontId="17" fillId="0" borderId="0" applyProtection="0"/>
    <xf numFmtId="0" fontId="0" fillId="0" borderId="0">
      <alignment vertical="top"/>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0" fillId="0"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20" fillId="0" borderId="0"/>
    <xf numFmtId="0" fontId="0" fillId="0" borderId="0" applyProtection="0">
      <alignment vertical="top"/>
    </xf>
    <xf numFmtId="0" fontId="20" fillId="0" borderId="0"/>
    <xf numFmtId="0" fontId="0" fillId="0" borderId="0" applyProtection="0">
      <alignment vertical="top"/>
    </xf>
    <xf numFmtId="0" fontId="26" fillId="18" borderId="0" applyNumberFormat="0" applyBorder="0" applyAlignment="0" applyProtection="0">
      <alignment vertical="center"/>
    </xf>
    <xf numFmtId="0" fontId="0" fillId="0" borderId="0">
      <alignment vertical="top"/>
    </xf>
    <xf numFmtId="0" fontId="0" fillId="0" borderId="0">
      <alignment vertical="top"/>
    </xf>
    <xf numFmtId="0" fontId="17" fillId="0" borderId="0" applyProtection="0"/>
    <xf numFmtId="0" fontId="24" fillId="24"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lignment vertical="top"/>
    </xf>
    <xf numFmtId="0" fontId="20" fillId="0" borderId="0"/>
    <xf numFmtId="0" fontId="0" fillId="0" borderId="0">
      <alignment vertical="top"/>
    </xf>
    <xf numFmtId="0" fontId="17" fillId="0" borderId="0" applyProtection="0"/>
    <xf numFmtId="0" fontId="17" fillId="10"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applyProtection="0"/>
    <xf numFmtId="0" fontId="24" fillId="24"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24" fillId="24"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17" fillId="17" borderId="0" applyNumberFormat="0" applyBorder="0" applyAlignment="0" applyProtection="0">
      <alignment vertical="center"/>
    </xf>
    <xf numFmtId="0" fontId="17" fillId="0" borderId="0" applyProtection="0"/>
    <xf numFmtId="0" fontId="0" fillId="0" borderId="0">
      <alignment vertical="top"/>
    </xf>
    <xf numFmtId="0" fontId="0" fillId="0" borderId="0" applyProtection="0">
      <alignment vertical="top"/>
    </xf>
    <xf numFmtId="0" fontId="0" fillId="0" borderId="0">
      <alignment vertical="top"/>
    </xf>
    <xf numFmtId="0" fontId="20" fillId="0" borderId="0"/>
    <xf numFmtId="0" fontId="17" fillId="9" borderId="0" applyNumberFormat="0" applyBorder="0" applyAlignment="0" applyProtection="0">
      <alignment vertical="center"/>
    </xf>
    <xf numFmtId="0" fontId="0" fillId="0" borderId="0" applyProtection="0">
      <alignment vertical="top"/>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12" borderId="0" applyProtection="0">
      <alignment vertical="top"/>
    </xf>
    <xf numFmtId="0" fontId="0" fillId="0" borderId="0" applyProtection="0">
      <alignment vertical="top"/>
    </xf>
    <xf numFmtId="0" fontId="20" fillId="0" borderId="0"/>
    <xf numFmtId="0" fontId="19" fillId="0" borderId="10" applyNumberFormat="0" applyFill="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8" borderId="0" applyProtection="0">
      <alignment vertical="top"/>
    </xf>
    <xf numFmtId="0" fontId="17" fillId="9" borderId="0" applyProtection="0">
      <alignment vertical="top"/>
    </xf>
    <xf numFmtId="0" fontId="20" fillId="0" borderId="0"/>
    <xf numFmtId="0" fontId="0" fillId="0" borderId="0">
      <alignment vertical="top"/>
    </xf>
    <xf numFmtId="0" fontId="0" fillId="0" borderId="0" applyProtection="0">
      <alignment vertical="top"/>
    </xf>
    <xf numFmtId="0" fontId="0" fillId="0" borderId="0">
      <alignment vertical="center"/>
    </xf>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23" fillId="2" borderId="4" applyNumberFormat="0" applyAlignment="0" applyProtection="0">
      <alignment vertical="center"/>
    </xf>
    <xf numFmtId="0" fontId="0" fillId="0" borderId="0" applyProtection="0">
      <alignment vertical="top"/>
    </xf>
    <xf numFmtId="0" fontId="20" fillId="0" borderId="0"/>
    <xf numFmtId="0" fontId="0" fillId="0" borderId="0" applyProtection="0">
      <alignment vertical="top"/>
    </xf>
    <xf numFmtId="0" fontId="0" fillId="0" borderId="0" applyProtection="0">
      <alignment vertical="top"/>
    </xf>
    <xf numFmtId="0" fontId="0" fillId="0" borderId="0">
      <alignment vertical="top"/>
    </xf>
    <xf numFmtId="0" fontId="17" fillId="13" borderId="0" applyNumberFormat="0" applyBorder="0" applyAlignment="0" applyProtection="0">
      <alignment vertical="center"/>
    </xf>
    <xf numFmtId="0" fontId="17" fillId="9" borderId="0" applyProtection="0">
      <alignment vertical="top"/>
    </xf>
    <xf numFmtId="0" fontId="17" fillId="13"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31" fillId="10" borderId="4" applyNumberFormat="0" applyAlignment="0" applyProtection="0">
      <alignment vertical="center"/>
    </xf>
    <xf numFmtId="0" fontId="0" fillId="0" borderId="0" applyProtection="0">
      <alignment vertical="top"/>
    </xf>
    <xf numFmtId="0" fontId="0" fillId="0" borderId="0" applyProtection="0">
      <alignment vertical="top"/>
    </xf>
    <xf numFmtId="0" fontId="22" fillId="11" borderId="3"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pplyProtection="0">
      <alignment vertical="top"/>
    </xf>
    <xf numFmtId="0" fontId="23" fillId="2" borderId="4" applyNumberFormat="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0" fillId="0" borderId="0" applyProtection="0">
      <alignment vertical="top"/>
    </xf>
    <xf numFmtId="0" fontId="31" fillId="10" borderId="4" applyNumberFormat="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pplyProtection="0">
      <alignment vertical="top"/>
    </xf>
    <xf numFmtId="0" fontId="23" fillId="2" borderId="4" applyProtection="0">
      <alignment vertical="top"/>
    </xf>
    <xf numFmtId="0" fontId="0" fillId="0" borderId="0">
      <alignment vertical="top"/>
    </xf>
    <xf numFmtId="0" fontId="17" fillId="13"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lignment vertical="top"/>
    </xf>
    <xf numFmtId="0" fontId="23" fillId="2" borderId="4" applyProtection="0">
      <alignment vertical="top"/>
    </xf>
    <xf numFmtId="0" fontId="0" fillId="0" borderId="0">
      <alignment vertical="top"/>
    </xf>
    <xf numFmtId="0" fontId="17" fillId="13" borderId="0" applyProtection="0">
      <alignment vertical="top"/>
    </xf>
    <xf numFmtId="0" fontId="17" fillId="13" borderId="0" applyProtection="0">
      <alignment vertical="top"/>
    </xf>
    <xf numFmtId="0" fontId="0" fillId="0" borderId="0">
      <alignment vertical="top"/>
    </xf>
    <xf numFmtId="0" fontId="17" fillId="13" borderId="0" applyProtection="0">
      <alignment vertical="top"/>
    </xf>
    <xf numFmtId="0" fontId="0" fillId="0" borderId="0" applyProtection="0">
      <alignment vertical="top"/>
    </xf>
    <xf numFmtId="0" fontId="17" fillId="13" borderId="0" applyProtection="0">
      <alignment vertical="top"/>
    </xf>
    <xf numFmtId="0" fontId="0" fillId="0" borderId="0" applyProtection="0">
      <alignment vertical="top"/>
    </xf>
    <xf numFmtId="0" fontId="17" fillId="12" borderId="0" applyProtection="0">
      <alignment vertical="top"/>
    </xf>
    <xf numFmtId="0" fontId="17" fillId="13" borderId="0" applyNumberFormat="0" applyBorder="0" applyAlignment="0" applyProtection="0">
      <alignment vertical="center"/>
    </xf>
    <xf numFmtId="0" fontId="20" fillId="0" borderId="0"/>
    <xf numFmtId="0" fontId="0" fillId="0" borderId="0" applyProtection="0">
      <alignment vertical="top"/>
    </xf>
    <xf numFmtId="0" fontId="23" fillId="2" borderId="4" applyNumberFormat="0" applyAlignment="0" applyProtection="0">
      <alignment vertical="center"/>
    </xf>
    <xf numFmtId="0" fontId="17" fillId="16" borderId="0" applyNumberFormat="0" applyBorder="0" applyAlignment="0" applyProtection="0">
      <alignment vertical="center"/>
    </xf>
    <xf numFmtId="0" fontId="20" fillId="0" borderId="0"/>
    <xf numFmtId="0" fontId="0" fillId="0" borderId="0" applyProtection="0">
      <alignment vertical="top"/>
    </xf>
    <xf numFmtId="0" fontId="17" fillId="10" borderId="0" applyProtection="0">
      <alignment vertical="top"/>
    </xf>
    <xf numFmtId="0" fontId="23" fillId="2" borderId="4" applyProtection="0">
      <alignment vertical="top"/>
    </xf>
    <xf numFmtId="0" fontId="17" fillId="16" borderId="0" applyProtection="0">
      <alignment vertical="top"/>
    </xf>
    <xf numFmtId="0" fontId="20" fillId="0" borderId="0"/>
    <xf numFmtId="0" fontId="17" fillId="12" borderId="0" applyNumberFormat="0" applyBorder="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17" fillId="9" borderId="0" applyProtection="0">
      <alignment vertical="top"/>
    </xf>
    <xf numFmtId="0" fontId="0" fillId="12" borderId="5" applyNumberFormat="0" applyFont="0" applyAlignment="0" applyProtection="0">
      <alignment vertical="center"/>
    </xf>
    <xf numFmtId="0" fontId="20" fillId="0" borderId="0"/>
    <xf numFmtId="0" fontId="26" fillId="18"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0" fillId="0" borderId="0">
      <alignment vertical="top"/>
    </xf>
    <xf numFmtId="0" fontId="17" fillId="9" borderId="0" applyProtection="0">
      <alignment vertical="top"/>
    </xf>
    <xf numFmtId="0" fontId="17" fillId="8"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16" borderId="0" applyProtection="0">
      <alignment vertical="top"/>
    </xf>
    <xf numFmtId="0" fontId="0" fillId="0" borderId="0">
      <alignment vertical="center"/>
    </xf>
    <xf numFmtId="0" fontId="0" fillId="0" borderId="0">
      <alignment vertical="top"/>
    </xf>
    <xf numFmtId="0" fontId="17" fillId="0" borderId="0" applyProtection="0"/>
    <xf numFmtId="0" fontId="0" fillId="0" borderId="0">
      <alignment vertical="top"/>
    </xf>
    <xf numFmtId="0" fontId="0" fillId="0"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4" fillId="24" borderId="0" applyProtection="0">
      <alignment vertical="top"/>
    </xf>
    <xf numFmtId="0" fontId="17" fillId="12" borderId="0" applyProtection="0">
      <alignment vertical="top"/>
    </xf>
    <xf numFmtId="0" fontId="0" fillId="0" borderId="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0" fillId="0" borderId="0" applyProtection="0">
      <alignment vertical="top"/>
    </xf>
    <xf numFmtId="0" fontId="0" fillId="0" borderId="0">
      <alignment vertical="center"/>
    </xf>
    <xf numFmtId="0" fontId="0" fillId="0" borderId="0">
      <alignment vertical="center"/>
    </xf>
    <xf numFmtId="0" fontId="17" fillId="0" borderId="0" applyProtection="0"/>
    <xf numFmtId="0" fontId="17" fillId="14" borderId="0" applyProtection="0">
      <alignment vertical="top"/>
    </xf>
    <xf numFmtId="0" fontId="17" fillId="12" borderId="0" applyNumberFormat="0" applyBorder="0" applyAlignment="0" applyProtection="0">
      <alignment vertical="center"/>
    </xf>
    <xf numFmtId="0" fontId="17" fillId="60" borderId="0" applyProtection="0">
      <alignment vertical="top"/>
    </xf>
    <xf numFmtId="0" fontId="17" fillId="10" borderId="0" applyNumberFormat="0" applyBorder="0" applyAlignment="0" applyProtection="0">
      <alignment vertical="center"/>
    </xf>
    <xf numFmtId="0" fontId="24" fillId="59"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20" fillId="0" borderId="0"/>
    <xf numFmtId="0" fontId="0" fillId="0" borderId="0" applyProtection="0">
      <alignment vertical="top"/>
    </xf>
    <xf numFmtId="0" fontId="17" fillId="12" borderId="0" applyProtection="0">
      <alignment vertical="top"/>
    </xf>
    <xf numFmtId="0" fontId="54" fillId="14" borderId="0" applyNumberFormat="0" applyBorder="0" applyAlignment="0" applyProtection="0">
      <alignment vertical="center"/>
    </xf>
    <xf numFmtId="0" fontId="17" fillId="60"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0" fillId="0" borderId="0" applyProtection="0">
      <alignment vertical="top"/>
    </xf>
    <xf numFmtId="0" fontId="0" fillId="0" borderId="0">
      <alignment vertical="top"/>
    </xf>
    <xf numFmtId="0" fontId="20" fillId="0" borderId="0"/>
    <xf numFmtId="0" fontId="17" fillId="10" borderId="0" applyProtection="0">
      <alignment vertical="top"/>
    </xf>
    <xf numFmtId="0" fontId="20" fillId="0" borderId="0"/>
    <xf numFmtId="0" fontId="0" fillId="0" borderId="0">
      <alignment vertical="top"/>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0" fillId="0" borderId="0" applyProtection="0">
      <alignment vertical="center"/>
    </xf>
    <xf numFmtId="0" fontId="0" fillId="0" borderId="0" applyProtection="0">
      <alignment vertical="top"/>
    </xf>
    <xf numFmtId="0" fontId="17" fillId="60" borderId="0" applyNumberFormat="0" applyBorder="0" applyAlignment="0" applyProtection="0">
      <alignment vertical="center"/>
    </xf>
    <xf numFmtId="0" fontId="0" fillId="0" borderId="0" applyProtection="0">
      <alignment vertical="top"/>
    </xf>
    <xf numFmtId="0" fontId="17" fillId="0" borderId="0" applyProtection="0"/>
    <xf numFmtId="0" fontId="17" fillId="60" borderId="0" applyProtection="0">
      <alignment vertical="top"/>
    </xf>
    <xf numFmtId="0" fontId="0" fillId="0" borderId="0" applyProtection="0">
      <alignment vertical="top"/>
    </xf>
    <xf numFmtId="0" fontId="0" fillId="0" borderId="0">
      <alignment vertical="center"/>
    </xf>
    <xf numFmtId="0" fontId="17" fillId="12" borderId="0" applyProtection="0">
      <alignment vertical="top"/>
    </xf>
    <xf numFmtId="0" fontId="17" fillId="14" borderId="0" applyNumberFormat="0" applyBorder="0" applyAlignment="0" applyProtection="0">
      <alignment vertical="center"/>
    </xf>
    <xf numFmtId="0" fontId="0" fillId="0" borderId="0">
      <alignment vertical="top"/>
    </xf>
    <xf numFmtId="0" fontId="17" fillId="60" borderId="0" applyProtection="0">
      <alignment vertical="top"/>
    </xf>
    <xf numFmtId="0" fontId="0" fillId="0" borderId="0">
      <alignment vertical="top"/>
    </xf>
    <xf numFmtId="0" fontId="0" fillId="0" borderId="0" applyProtection="0">
      <alignment vertical="top"/>
    </xf>
    <xf numFmtId="0" fontId="17" fillId="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20" fillId="0" borderId="0"/>
    <xf numFmtId="0" fontId="0" fillId="0" borderId="0" applyProtection="0">
      <alignment vertical="top"/>
    </xf>
    <xf numFmtId="0" fontId="0" fillId="0" borderId="0">
      <alignment vertical="top"/>
    </xf>
    <xf numFmtId="0" fontId="23" fillId="8" borderId="4" applyNumberFormat="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20" fillId="0" borderId="0"/>
    <xf numFmtId="0" fontId="20" fillId="0" borderId="0"/>
    <xf numFmtId="0" fontId="24" fillId="2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20" fillId="0" borderId="0"/>
    <xf numFmtId="0" fontId="0" fillId="0" borderId="0" applyProtection="0">
      <alignment vertical="top"/>
    </xf>
    <xf numFmtId="0" fontId="0" fillId="0" borderId="0">
      <alignment vertical="top"/>
    </xf>
    <xf numFmtId="0" fontId="23" fillId="2" borderId="4" applyProtection="0">
      <alignment vertical="top"/>
    </xf>
    <xf numFmtId="0" fontId="0" fillId="0" borderId="0" applyProtection="0">
      <alignment vertical="center"/>
    </xf>
    <xf numFmtId="0" fontId="17" fillId="0" borderId="0" applyProtection="0"/>
    <xf numFmtId="0" fontId="17" fillId="10" borderId="0" applyNumberFormat="0" applyBorder="0" applyAlignment="0" applyProtection="0">
      <alignment vertical="center"/>
    </xf>
    <xf numFmtId="0" fontId="0" fillId="0" borderId="0">
      <alignment vertical="top"/>
    </xf>
    <xf numFmtId="0" fontId="0" fillId="0" borderId="0"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0" borderId="0" applyProtection="0">
      <alignment vertical="top"/>
    </xf>
    <xf numFmtId="0" fontId="20" fillId="0" borderId="0"/>
    <xf numFmtId="0" fontId="17" fillId="10" borderId="0" applyNumberFormat="0" applyBorder="0" applyAlignment="0" applyProtection="0">
      <alignment vertical="center"/>
    </xf>
    <xf numFmtId="0" fontId="0" fillId="0" borderId="0" applyProtection="0">
      <alignment vertical="top"/>
    </xf>
    <xf numFmtId="0" fontId="20" fillId="0" borderId="0"/>
    <xf numFmtId="0" fontId="17" fillId="9" borderId="0" applyProtection="0">
      <alignment vertical="top"/>
    </xf>
    <xf numFmtId="0" fontId="0" fillId="0" borderId="0">
      <alignment vertical="top"/>
    </xf>
    <xf numFmtId="0" fontId="20" fillId="0" borderId="0"/>
    <xf numFmtId="0" fontId="20" fillId="0" borderId="0"/>
    <xf numFmtId="0" fontId="17" fillId="14"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20" fillId="0" borderId="0"/>
    <xf numFmtId="0" fontId="20" fillId="0" borderId="0"/>
    <xf numFmtId="0" fontId="0" fillId="0" borderId="0" applyProtection="0">
      <alignment vertical="top"/>
    </xf>
    <xf numFmtId="0" fontId="17" fillId="10" borderId="0" applyProtection="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17" fillId="0" borderId="0" applyProtection="0"/>
    <xf numFmtId="0" fontId="17" fillId="9" borderId="0" applyNumberFormat="0" applyBorder="0" applyAlignment="0" applyProtection="0">
      <alignment vertical="center"/>
    </xf>
    <xf numFmtId="0" fontId="20" fillId="0" borderId="0"/>
    <xf numFmtId="0" fontId="0" fillId="0" borderId="0">
      <alignment vertical="top"/>
    </xf>
    <xf numFmtId="0" fontId="0" fillId="0" borderId="0" applyProtection="0">
      <alignment vertical="top"/>
    </xf>
    <xf numFmtId="0" fontId="17" fillId="9" borderId="0" applyNumberFormat="0" applyBorder="0" applyAlignment="0" applyProtection="0">
      <alignment vertical="center"/>
    </xf>
    <xf numFmtId="0" fontId="0" fillId="0" borderId="0">
      <alignment vertical="center"/>
    </xf>
    <xf numFmtId="0" fontId="20" fillId="0" borderId="0"/>
    <xf numFmtId="0" fontId="0" fillId="0" borderId="0">
      <alignment vertical="top"/>
    </xf>
    <xf numFmtId="0" fontId="20" fillId="0" borderId="0"/>
    <xf numFmtId="0" fontId="17" fillId="10" borderId="0" applyProtection="0">
      <alignment vertical="top"/>
    </xf>
    <xf numFmtId="0" fontId="0" fillId="0" borderId="0" applyProtection="0">
      <alignment vertical="top"/>
    </xf>
    <xf numFmtId="0" fontId="20" fillId="0" borderId="0"/>
    <xf numFmtId="0" fontId="17" fillId="10" borderId="0" applyProtection="0">
      <alignment vertical="top"/>
    </xf>
    <xf numFmtId="0" fontId="0" fillId="12" borderId="5" applyNumberFormat="0" applyFont="0" applyAlignment="0" applyProtection="0">
      <alignment vertical="center"/>
    </xf>
    <xf numFmtId="0" fontId="17" fillId="9" borderId="0" applyNumberFormat="0" applyBorder="0" applyAlignment="0" applyProtection="0">
      <alignment vertical="center"/>
    </xf>
    <xf numFmtId="0" fontId="30" fillId="16"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lignment vertical="top"/>
    </xf>
    <xf numFmtId="0" fontId="20" fillId="0" borderId="0"/>
    <xf numFmtId="0" fontId="17" fillId="10" borderId="0" applyProtection="0">
      <alignment vertical="top"/>
    </xf>
    <xf numFmtId="0" fontId="0" fillId="0" borderId="0">
      <alignment vertical="top"/>
    </xf>
    <xf numFmtId="0" fontId="20" fillId="0" borderId="0"/>
    <xf numFmtId="0" fontId="17" fillId="10" borderId="0" applyProtection="0">
      <alignment vertical="top"/>
    </xf>
    <xf numFmtId="0" fontId="17" fillId="9" borderId="0" applyNumberFormat="0" applyBorder="0" applyAlignment="0" applyProtection="0">
      <alignment vertical="center"/>
    </xf>
    <xf numFmtId="0" fontId="17" fillId="0" borderId="0" applyProtection="0"/>
    <xf numFmtId="0" fontId="0" fillId="0" borderId="0" applyProtection="0">
      <alignment vertical="top"/>
    </xf>
    <xf numFmtId="0" fontId="19" fillId="0" borderId="13" applyNumberFormat="0" applyFill="0" applyAlignment="0" applyProtection="0">
      <alignment vertical="center"/>
    </xf>
    <xf numFmtId="0" fontId="0" fillId="0" borderId="0">
      <alignment vertical="center"/>
    </xf>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17" fillId="9" borderId="0" applyProtection="0">
      <alignment vertical="top"/>
    </xf>
    <xf numFmtId="0" fontId="17" fillId="18"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9" borderId="0" applyProtection="0">
      <alignment vertical="top"/>
    </xf>
    <xf numFmtId="0" fontId="17" fillId="0" borderId="0" applyProtection="0"/>
    <xf numFmtId="0" fontId="0" fillId="0" borderId="0" applyProtection="0">
      <alignment vertical="top"/>
    </xf>
    <xf numFmtId="0" fontId="45" fillId="0" borderId="0" applyNumberFormat="0" applyFill="0" applyBorder="0" applyAlignment="0" applyProtection="0">
      <alignment vertical="center"/>
    </xf>
    <xf numFmtId="0" fontId="17" fillId="9" borderId="0" applyProtection="0">
      <alignment vertical="top"/>
    </xf>
    <xf numFmtId="0" fontId="19" fillId="0" borderId="13" applyNumberFormat="0" applyFill="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2" borderId="0" applyProtection="0">
      <alignment vertical="top"/>
    </xf>
    <xf numFmtId="0" fontId="24" fillId="25"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0" fillId="0" borderId="0">
      <alignment vertical="top"/>
    </xf>
    <xf numFmtId="0" fontId="17" fillId="10" borderId="0" applyNumberFormat="0" applyBorder="0" applyAlignment="0" applyProtection="0">
      <alignment vertical="center"/>
    </xf>
    <xf numFmtId="0" fontId="17" fillId="12" borderId="0" applyProtection="0">
      <alignment vertical="top"/>
    </xf>
    <xf numFmtId="0" fontId="24" fillId="24" borderId="0" applyProtection="0">
      <alignment vertical="top"/>
    </xf>
    <xf numFmtId="0" fontId="0" fillId="0" borderId="0">
      <alignment vertical="top"/>
    </xf>
    <xf numFmtId="0" fontId="45" fillId="0" borderId="0" applyProtection="0">
      <alignment vertical="top"/>
    </xf>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17" fillId="0" borderId="0" applyProtection="0"/>
    <xf numFmtId="0" fontId="17" fillId="12" borderId="0" applyProtection="0">
      <alignment vertical="top"/>
    </xf>
    <xf numFmtId="0" fontId="0" fillId="0" borderId="0">
      <alignment vertical="center"/>
    </xf>
    <xf numFmtId="0" fontId="0" fillId="0" borderId="0">
      <alignment vertical="top"/>
    </xf>
    <xf numFmtId="0" fontId="17" fillId="10" borderId="0" applyProtection="0">
      <alignment vertical="top"/>
    </xf>
    <xf numFmtId="0" fontId="0" fillId="0"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0" fillId="0" borderId="0">
      <alignment vertical="top"/>
    </xf>
    <xf numFmtId="0" fontId="20" fillId="0" borderId="0"/>
    <xf numFmtId="0" fontId="17" fillId="14"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6" fillId="18"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17" fillId="9" borderId="0" applyProtection="0">
      <alignment vertical="top"/>
    </xf>
    <xf numFmtId="0" fontId="0" fillId="0" borderId="0" applyProtection="0">
      <alignment vertical="top"/>
    </xf>
    <xf numFmtId="0" fontId="17" fillId="0" borderId="0" applyProtection="0"/>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26" borderId="0" applyProtection="0">
      <alignment vertical="top"/>
    </xf>
    <xf numFmtId="0" fontId="17" fillId="12" borderId="0" applyNumberFormat="0" applyBorder="0" applyAlignment="0" applyProtection="0">
      <alignment vertical="center"/>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center"/>
    </xf>
    <xf numFmtId="0" fontId="0" fillId="0" borderId="0">
      <alignment vertical="top"/>
    </xf>
    <xf numFmtId="0" fontId="17" fillId="0" borderId="0" applyProtection="0"/>
    <xf numFmtId="0" fontId="22" fillId="11" borderId="3" applyNumberFormat="0" applyAlignment="0" applyProtection="0">
      <alignment vertical="center"/>
    </xf>
    <xf numFmtId="0" fontId="17" fillId="9"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17" fillId="0" borderId="0" applyProtection="0"/>
    <xf numFmtId="0" fontId="0" fillId="0" borderId="0">
      <alignment vertical="top"/>
    </xf>
    <xf numFmtId="0" fontId="17" fillId="9" borderId="0" applyProtection="0">
      <alignment vertical="top"/>
    </xf>
    <xf numFmtId="0" fontId="0" fillId="0"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17" fillId="16" borderId="0" applyProtection="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24"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top"/>
    </xf>
    <xf numFmtId="0" fontId="17" fillId="10"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17" fillId="0" borderId="0" applyProtection="0"/>
    <xf numFmtId="0" fontId="17" fillId="10"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7" fillId="9" borderId="0" applyNumberFormat="0" applyBorder="0" applyAlignment="0" applyProtection="0">
      <alignment vertical="center"/>
    </xf>
    <xf numFmtId="0" fontId="20" fillId="0" borderId="0"/>
    <xf numFmtId="0" fontId="0" fillId="0" borderId="0" applyProtection="0">
      <alignment vertical="top"/>
    </xf>
    <xf numFmtId="0" fontId="0" fillId="0" borderId="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17" fillId="9" borderId="0" applyProtection="0">
      <alignment vertical="top"/>
    </xf>
    <xf numFmtId="0" fontId="47" fillId="0" borderId="17" applyNumberFormat="0" applyFill="0" applyAlignment="0" applyProtection="0">
      <alignment vertical="center"/>
    </xf>
    <xf numFmtId="0" fontId="17" fillId="12" borderId="0" applyNumberFormat="0" applyBorder="0" applyAlignment="0" applyProtection="0">
      <alignment vertical="center"/>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7" fillId="10" borderId="0" applyProtection="0">
      <alignment vertical="top"/>
    </xf>
    <xf numFmtId="0" fontId="0" fillId="0" borderId="0" applyProtection="0">
      <alignment vertical="top"/>
    </xf>
    <xf numFmtId="43" fontId="0" fillId="0" borderId="0" applyFont="0" applyFill="0" applyBorder="0" applyAlignment="0" applyProtection="0"/>
    <xf numFmtId="0" fontId="0" fillId="0" borderId="0">
      <alignment vertical="top"/>
    </xf>
    <xf numFmtId="0" fontId="17" fillId="10" borderId="0" applyProtection="0">
      <alignment vertical="top"/>
    </xf>
    <xf numFmtId="0" fontId="17" fillId="9" borderId="0" applyProtection="0">
      <alignment vertical="top"/>
    </xf>
    <xf numFmtId="0" fontId="0" fillId="0" borderId="0" applyProtection="0">
      <alignment vertical="center"/>
    </xf>
    <xf numFmtId="0" fontId="0" fillId="0" borderId="0">
      <alignment vertical="top"/>
    </xf>
    <xf numFmtId="0" fontId="0" fillId="0" borderId="0" applyProtection="0">
      <alignment vertical="center"/>
    </xf>
    <xf numFmtId="0" fontId="17" fillId="14" borderId="0" applyProtection="0">
      <alignment vertical="top"/>
    </xf>
    <xf numFmtId="0" fontId="0" fillId="0" borderId="0" applyProtection="0">
      <alignment vertical="top"/>
    </xf>
    <xf numFmtId="0" fontId="17" fillId="10" borderId="0" applyProtection="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17" fillId="9" borderId="0" applyProtection="0">
      <alignment vertical="top"/>
    </xf>
    <xf numFmtId="0" fontId="30" fillId="16"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7" fillId="9" borderId="0" applyProtection="0">
      <alignment vertical="top"/>
    </xf>
    <xf numFmtId="0" fontId="17" fillId="10" borderId="0" applyNumberFormat="0" applyBorder="0" applyAlignment="0" applyProtection="0">
      <alignment vertical="center"/>
    </xf>
    <xf numFmtId="0" fontId="17" fillId="0" borderId="0" applyProtection="0"/>
    <xf numFmtId="0" fontId="20" fillId="0" borderId="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0" fillId="0" borderId="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0" fillId="0" borderId="0">
      <alignment vertical="top"/>
    </xf>
    <xf numFmtId="0" fontId="23" fillId="2" borderId="4" applyNumberFormat="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17" borderId="0" applyProtection="0">
      <alignment vertical="top"/>
    </xf>
    <xf numFmtId="0" fontId="17" fillId="9" borderId="0" applyProtection="0">
      <alignment vertical="top"/>
    </xf>
    <xf numFmtId="0" fontId="17" fillId="12" borderId="0" applyProtection="0">
      <alignment vertical="top"/>
    </xf>
    <xf numFmtId="0" fontId="0" fillId="0" borderId="0">
      <alignment vertical="top"/>
    </xf>
    <xf numFmtId="0" fontId="20" fillId="0" borderId="0"/>
    <xf numFmtId="0" fontId="0" fillId="0" borderId="0">
      <alignment vertical="center"/>
    </xf>
    <xf numFmtId="0" fontId="17" fillId="0" borderId="0" applyProtection="0"/>
    <xf numFmtId="0" fontId="17" fillId="14" borderId="0" applyNumberFormat="0" applyBorder="0" applyAlignment="0" applyProtection="0">
      <alignment vertical="center"/>
    </xf>
    <xf numFmtId="0" fontId="17" fillId="10" borderId="0" applyProtection="0">
      <alignment vertical="top"/>
    </xf>
    <xf numFmtId="0" fontId="24" fillId="59"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center"/>
    </xf>
    <xf numFmtId="0" fontId="17" fillId="10"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top"/>
    </xf>
    <xf numFmtId="0" fontId="17" fillId="0" borderId="0" applyProtection="0"/>
    <xf numFmtId="0" fontId="17" fillId="1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0" fillId="0" borderId="0"/>
    <xf numFmtId="0" fontId="17" fillId="10" borderId="0" applyProtection="0">
      <alignment vertical="top"/>
    </xf>
    <xf numFmtId="0" fontId="17" fillId="16"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0" fillId="0" borderId="0" applyProtection="0">
      <alignment vertical="top"/>
    </xf>
    <xf numFmtId="0" fontId="0" fillId="0" borderId="0">
      <alignment vertical="top"/>
    </xf>
    <xf numFmtId="0" fontId="17" fillId="12" borderId="0" applyProtection="0">
      <alignment vertical="top"/>
    </xf>
    <xf numFmtId="0" fontId="20" fillId="0" borderId="0"/>
    <xf numFmtId="0" fontId="17" fillId="14" borderId="0" applyNumberFormat="0" applyBorder="0" applyAlignment="0" applyProtection="0">
      <alignment vertical="center"/>
    </xf>
    <xf numFmtId="0" fontId="0" fillId="0" borderId="0" applyProtection="0">
      <alignment vertical="top"/>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17" fillId="16" borderId="0" applyProtection="0">
      <alignment vertical="top"/>
    </xf>
    <xf numFmtId="0" fontId="0" fillId="0" borderId="0">
      <alignment vertical="top"/>
    </xf>
    <xf numFmtId="0" fontId="0" fillId="0"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24" fillId="25" borderId="0" applyNumberFormat="0" applyBorder="0" applyAlignment="0" applyProtection="0">
      <alignment vertical="center"/>
    </xf>
    <xf numFmtId="0" fontId="23" fillId="8" borderId="4" applyProtection="0">
      <alignment vertical="top"/>
    </xf>
    <xf numFmtId="0" fontId="17" fillId="0" borderId="0" applyProtection="0"/>
    <xf numFmtId="0" fontId="17" fillId="9" borderId="0" applyNumberFormat="0" applyBorder="0" applyAlignment="0" applyProtection="0">
      <alignment vertical="center"/>
    </xf>
    <xf numFmtId="0" fontId="17" fillId="12" borderId="0" applyProtection="0">
      <alignment vertical="top"/>
    </xf>
    <xf numFmtId="0" fontId="0" fillId="0" borderId="0" applyProtection="0">
      <alignment vertical="center"/>
    </xf>
    <xf numFmtId="0" fontId="0" fillId="0" borderId="0">
      <alignment vertical="top"/>
    </xf>
    <xf numFmtId="0" fontId="0" fillId="0" borderId="0" applyProtection="0">
      <alignment vertical="top"/>
    </xf>
    <xf numFmtId="0" fontId="17" fillId="10" borderId="0" applyProtection="0">
      <alignment vertical="top"/>
    </xf>
    <xf numFmtId="0" fontId="20" fillId="0" borderId="0"/>
    <xf numFmtId="0" fontId="17" fillId="9" borderId="0" applyProtection="0">
      <alignment vertical="top"/>
    </xf>
    <xf numFmtId="0" fontId="0" fillId="0" borderId="0" applyProtection="0">
      <alignment vertical="top"/>
    </xf>
    <xf numFmtId="0" fontId="17" fillId="9" borderId="0" applyProtection="0">
      <alignment vertical="top"/>
    </xf>
    <xf numFmtId="0" fontId="19" fillId="0" borderId="13" applyNumberFormat="0" applyFill="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7"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0" fillId="0" borderId="0">
      <alignment vertical="top"/>
    </xf>
    <xf numFmtId="0" fontId="17" fillId="10" borderId="0" applyProtection="0">
      <alignment vertical="top"/>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9" borderId="0" applyProtection="0">
      <alignment vertical="top"/>
    </xf>
    <xf numFmtId="0" fontId="17" fillId="0" borderId="0" applyProtection="0"/>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17" fillId="9" borderId="0" applyProtection="0">
      <alignment vertical="top"/>
    </xf>
    <xf numFmtId="0" fontId="0" fillId="0" borderId="0" applyProtection="0">
      <alignment vertical="center"/>
    </xf>
    <xf numFmtId="0" fontId="0" fillId="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0" borderId="0" applyProtection="0"/>
    <xf numFmtId="0" fontId="17" fillId="9"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17" fillId="10" borderId="0" applyProtection="0">
      <alignment vertical="top"/>
    </xf>
    <xf numFmtId="0" fontId="17" fillId="0" borderId="0" applyProtection="0"/>
    <xf numFmtId="0" fontId="17" fillId="9" borderId="0" applyProtection="0">
      <alignment vertical="top"/>
    </xf>
    <xf numFmtId="0" fontId="17" fillId="9"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pplyProtection="0">
      <alignment vertical="top"/>
    </xf>
    <xf numFmtId="0" fontId="20" fillId="0" borderId="0"/>
    <xf numFmtId="0" fontId="0" fillId="12" borderId="5" applyNumberFormat="0" applyFont="0" applyAlignment="0" applyProtection="0">
      <alignment vertical="center"/>
    </xf>
    <xf numFmtId="0" fontId="0" fillId="0" borderId="0" applyProtection="0">
      <alignment vertical="top"/>
    </xf>
    <xf numFmtId="0" fontId="24" fillId="25" borderId="0" applyProtection="0">
      <alignment vertical="top"/>
    </xf>
    <xf numFmtId="0" fontId="17" fillId="9" borderId="0" applyProtection="0">
      <alignment vertical="top"/>
    </xf>
    <xf numFmtId="0" fontId="20" fillId="0" borderId="0"/>
    <xf numFmtId="0" fontId="0" fillId="0" borderId="0">
      <alignment vertical="center"/>
    </xf>
    <xf numFmtId="0" fontId="0" fillId="0" borderId="0" applyProtection="0">
      <alignment vertical="top"/>
    </xf>
    <xf numFmtId="0" fontId="31" fillId="14" borderId="4" applyNumberFormat="0" applyAlignment="0" applyProtection="0">
      <alignment vertical="center"/>
    </xf>
    <xf numFmtId="0" fontId="19" fillId="0" borderId="10" applyNumberFormat="0" applyFill="0" applyAlignment="0" applyProtection="0">
      <alignment vertical="center"/>
    </xf>
    <xf numFmtId="0" fontId="0" fillId="0" borderId="0">
      <alignment vertical="top"/>
    </xf>
    <xf numFmtId="0" fontId="17" fillId="9" borderId="0" applyProtection="0">
      <alignment vertical="top"/>
    </xf>
    <xf numFmtId="0" fontId="0" fillId="0" borderId="0">
      <alignment vertical="center"/>
    </xf>
    <xf numFmtId="0" fontId="0" fillId="12" borderId="5" applyNumberFormat="0" applyFont="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17" fillId="0" borderId="0" applyProtection="0"/>
    <xf numFmtId="0" fontId="17" fillId="12" borderId="0" applyProtection="0">
      <alignment vertical="top"/>
    </xf>
    <xf numFmtId="0" fontId="17" fillId="13"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17" fillId="12"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23" fillId="2" borderId="4" applyProtection="0">
      <alignment vertical="top"/>
    </xf>
    <xf numFmtId="0" fontId="17" fillId="0" borderId="0" applyProtection="0"/>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20" fillId="0" borderId="0"/>
    <xf numFmtId="0" fontId="17" fillId="0" borderId="0" applyProtection="0"/>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20" fillId="0" borderId="0"/>
    <xf numFmtId="0" fontId="23" fillId="2" borderId="4" applyNumberFormat="0" applyAlignment="0" applyProtection="0">
      <alignment vertical="center"/>
    </xf>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20" fillId="0" borderId="0"/>
    <xf numFmtId="0" fontId="0" fillId="0" borderId="0" applyProtection="0">
      <alignment vertical="top"/>
    </xf>
    <xf numFmtId="0" fontId="23" fillId="8" borderId="4" applyNumberFormat="0" applyAlignment="0" applyProtection="0">
      <alignment vertical="center"/>
    </xf>
    <xf numFmtId="0" fontId="17" fillId="10" borderId="0" applyNumberFormat="0" applyBorder="0" applyAlignment="0" applyProtection="0">
      <alignment vertical="center"/>
    </xf>
    <xf numFmtId="0" fontId="17" fillId="0" borderId="0" applyProtection="0"/>
    <xf numFmtId="0" fontId="23" fillId="2" borderId="4" applyProtection="0">
      <alignment vertical="top"/>
    </xf>
    <xf numFmtId="0" fontId="17" fillId="9" borderId="0" applyNumberFormat="0" applyBorder="0" applyAlignment="0" applyProtection="0">
      <alignment vertical="center"/>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20" fillId="0" borderId="0"/>
    <xf numFmtId="0" fontId="23" fillId="8" borderId="4"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20" fillId="0" borderId="0"/>
    <xf numFmtId="0" fontId="23" fillId="2" borderId="4" applyProtection="0">
      <alignment vertical="top"/>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17" fillId="12" borderId="0" applyProtection="0">
      <alignment vertical="top"/>
    </xf>
    <xf numFmtId="0" fontId="0" fillId="0" borderId="0">
      <alignment vertical="top"/>
    </xf>
    <xf numFmtId="0" fontId="17" fillId="0" borderId="0" applyProtection="0"/>
    <xf numFmtId="0" fontId="17" fillId="10" borderId="0" applyNumberFormat="0" applyBorder="0" applyAlignment="0" applyProtection="0">
      <alignment vertical="center"/>
    </xf>
    <xf numFmtId="9" fontId="0" fillId="0" borderId="0" applyFont="0" applyFill="0" applyBorder="0" applyAlignment="0" applyProtection="0"/>
    <xf numFmtId="0" fontId="17" fillId="9" borderId="0" applyNumberFormat="0" applyBorder="0" applyAlignment="0" applyProtection="0">
      <alignment vertical="center"/>
    </xf>
    <xf numFmtId="0" fontId="0" fillId="0" borderId="0" applyProtection="0">
      <alignment vertical="top"/>
    </xf>
    <xf numFmtId="0" fontId="17" fillId="7" borderId="0" applyNumberFormat="0" applyBorder="0" applyAlignment="0" applyProtection="0">
      <alignment vertical="center"/>
    </xf>
    <xf numFmtId="0" fontId="17" fillId="9" borderId="0" applyProtection="0">
      <alignment vertical="top"/>
    </xf>
    <xf numFmtId="0" fontId="19" fillId="0" borderId="13" applyNumberFormat="0" applyFill="0" applyAlignment="0" applyProtection="0">
      <alignment vertical="center"/>
    </xf>
    <xf numFmtId="0" fontId="20" fillId="0" borderId="0"/>
    <xf numFmtId="0" fontId="0" fillId="12" borderId="5" applyNumberFormat="0" applyFont="0" applyAlignment="0" applyProtection="0">
      <alignment vertical="center"/>
    </xf>
    <xf numFmtId="0" fontId="0" fillId="0" borderId="0" applyProtection="0">
      <alignment vertical="top"/>
    </xf>
    <xf numFmtId="0" fontId="17" fillId="0" borderId="0" applyProtection="0"/>
    <xf numFmtId="0" fontId="20" fillId="0" borderId="0"/>
    <xf numFmtId="0" fontId="23" fillId="2" borderId="4" applyProtection="0">
      <alignment vertical="top"/>
    </xf>
    <xf numFmtId="0" fontId="17" fillId="10" borderId="0" applyProtection="0">
      <alignment vertical="top"/>
    </xf>
    <xf numFmtId="0" fontId="17" fillId="9" borderId="0" applyProtection="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top"/>
    </xf>
    <xf numFmtId="0" fontId="17" fillId="9" borderId="0" applyProtection="0">
      <alignment vertical="top"/>
    </xf>
    <xf numFmtId="0" fontId="19" fillId="0" borderId="13" applyNumberFormat="0" applyFill="0" applyAlignment="0" applyProtection="0">
      <alignment vertical="center"/>
    </xf>
    <xf numFmtId="0" fontId="0" fillId="0" borderId="0" applyProtection="0">
      <alignment vertical="top"/>
    </xf>
    <xf numFmtId="0" fontId="17" fillId="0" borderId="0" applyProtection="0"/>
    <xf numFmtId="0" fontId="17" fillId="12" borderId="0" applyNumberFormat="0" applyBorder="0" applyAlignment="0" applyProtection="0">
      <alignment vertical="center"/>
    </xf>
    <xf numFmtId="0" fontId="17" fillId="9" borderId="0" applyProtection="0">
      <alignment vertical="top"/>
    </xf>
    <xf numFmtId="0" fontId="0" fillId="0" borderId="0">
      <alignment vertical="top"/>
    </xf>
    <xf numFmtId="0" fontId="20" fillId="0" borderId="0"/>
    <xf numFmtId="0" fontId="24" fillId="24" borderId="0" applyProtection="0">
      <alignment vertical="top"/>
    </xf>
    <xf numFmtId="0" fontId="17" fillId="9" borderId="0" applyProtection="0">
      <alignment vertical="top"/>
    </xf>
    <xf numFmtId="0" fontId="0" fillId="0" borderId="0" applyProtection="0">
      <alignment vertical="top"/>
    </xf>
    <xf numFmtId="0" fontId="20" fillId="0" borderId="0"/>
    <xf numFmtId="0" fontId="0" fillId="0" borderId="0">
      <alignment vertical="center"/>
    </xf>
    <xf numFmtId="0" fontId="17" fillId="9"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7" fillId="60" borderId="0" applyNumberFormat="0" applyBorder="0" applyAlignment="0" applyProtection="0">
      <alignment vertical="center"/>
    </xf>
    <xf numFmtId="0" fontId="17" fillId="12" borderId="0" applyNumberFormat="0" applyBorder="0" applyAlignment="0" applyProtection="0">
      <alignment vertical="center"/>
    </xf>
    <xf numFmtId="0" fontId="17" fillId="17"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17" fillId="0" borderId="0" applyProtection="0"/>
    <xf numFmtId="0" fontId="0" fillId="0" borderId="0">
      <alignment vertical="center"/>
    </xf>
    <xf numFmtId="0" fontId="0" fillId="12" borderId="5" applyNumberFormat="0" applyFont="0" applyAlignment="0" applyProtection="0">
      <alignment vertical="center"/>
    </xf>
    <xf numFmtId="0" fontId="17" fillId="14"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20" fillId="0" borderId="0"/>
    <xf numFmtId="0" fontId="17" fillId="9" borderId="0" applyNumberFormat="0" applyBorder="0" applyAlignment="0" applyProtection="0">
      <alignment vertical="center"/>
    </xf>
    <xf numFmtId="0" fontId="0" fillId="0" borderId="0">
      <alignment vertical="top"/>
    </xf>
    <xf numFmtId="0" fontId="23" fillId="2" borderId="4"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3" fillId="2" borderId="4" applyProtection="0">
      <alignment vertical="top"/>
    </xf>
    <xf numFmtId="0" fontId="17" fillId="9" borderId="0" applyProtection="0">
      <alignment vertical="top"/>
    </xf>
    <xf numFmtId="0" fontId="23" fillId="2" borderId="4" applyProtection="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1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7" fillId="12" borderId="0" applyProtection="0">
      <alignment vertical="top"/>
    </xf>
    <xf numFmtId="0" fontId="24" fillId="9" borderId="0" applyProtection="0">
      <alignment vertical="top"/>
    </xf>
    <xf numFmtId="0" fontId="0" fillId="0" borderId="0">
      <alignment vertical="top"/>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17" fillId="9" borderId="0" applyProtection="0">
      <alignment vertical="top"/>
    </xf>
    <xf numFmtId="0" fontId="0" fillId="0" borderId="0">
      <alignment vertical="top"/>
    </xf>
    <xf numFmtId="0" fontId="0" fillId="0" borderId="0">
      <alignment vertical="top"/>
    </xf>
    <xf numFmtId="0" fontId="17" fillId="0" borderId="0" applyProtection="0"/>
    <xf numFmtId="0" fontId="19" fillId="0" borderId="13" applyNumberFormat="0" applyFill="0" applyAlignment="0" applyProtection="0">
      <alignment vertical="center"/>
    </xf>
    <xf numFmtId="0" fontId="17" fillId="10" borderId="0" applyProtection="0">
      <alignment vertical="top"/>
    </xf>
    <xf numFmtId="0" fontId="24" fillId="25" borderId="0" applyProtection="0">
      <alignment vertical="top"/>
    </xf>
    <xf numFmtId="0" fontId="17" fillId="9" borderId="0" applyProtection="0">
      <alignment vertical="top"/>
    </xf>
    <xf numFmtId="0" fontId="0" fillId="12" borderId="5" applyProtection="0">
      <alignment vertical="top"/>
    </xf>
    <xf numFmtId="0" fontId="19" fillId="0" borderId="13" applyNumberFormat="0" applyFill="0" applyAlignment="0" applyProtection="0">
      <alignment vertical="center"/>
    </xf>
    <xf numFmtId="0" fontId="0" fillId="0" borderId="0" applyProtection="0">
      <alignment vertical="top"/>
    </xf>
    <xf numFmtId="0" fontId="17" fillId="9" borderId="0" applyProtection="0">
      <alignment vertical="top"/>
    </xf>
    <xf numFmtId="0" fontId="17" fillId="12" borderId="0" applyProtection="0">
      <alignment vertical="top"/>
    </xf>
    <xf numFmtId="0" fontId="54" fillId="14" borderId="0" applyNumberFormat="0" applyBorder="0" applyAlignment="0" applyProtection="0">
      <alignment vertical="center"/>
    </xf>
    <xf numFmtId="0" fontId="24" fillId="25"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17" fillId="16" borderId="0" applyProtection="0">
      <alignment vertical="top"/>
    </xf>
    <xf numFmtId="0" fontId="17" fillId="9" borderId="0" applyNumberFormat="0" applyBorder="0" applyAlignment="0" applyProtection="0">
      <alignment vertical="center"/>
    </xf>
    <xf numFmtId="0" fontId="57" fillId="0" borderId="0" applyNumberFormat="0" applyFill="0" applyBorder="0" applyAlignment="0" applyProtection="0">
      <alignment vertical="center"/>
    </xf>
    <xf numFmtId="0" fontId="20" fillId="0" borderId="0"/>
    <xf numFmtId="0" fontId="0" fillId="0" borderId="0" applyProtection="0">
      <alignment vertical="top"/>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17" borderId="0" applyProtection="0">
      <alignment vertical="top"/>
    </xf>
    <xf numFmtId="0" fontId="24" fillId="25" borderId="0" applyProtection="0">
      <alignment vertical="top"/>
    </xf>
    <xf numFmtId="0" fontId="17" fillId="9" borderId="0" applyProtection="0">
      <alignment vertical="top"/>
    </xf>
    <xf numFmtId="0" fontId="0" fillId="12" borderId="5"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20" fillId="0" borderId="0"/>
    <xf numFmtId="0" fontId="0" fillId="0" borderId="0">
      <alignment vertical="top"/>
    </xf>
    <xf numFmtId="0" fontId="0" fillId="0" borderId="0" applyProtection="0">
      <alignment vertical="top"/>
    </xf>
    <xf numFmtId="0" fontId="17" fillId="12" borderId="0" applyNumberFormat="0" applyBorder="0" applyAlignment="0" applyProtection="0">
      <alignment vertical="center"/>
    </xf>
    <xf numFmtId="0" fontId="24" fillId="9" borderId="0" applyProtection="0">
      <alignment vertical="top"/>
    </xf>
    <xf numFmtId="0" fontId="0" fillId="0" borderId="0">
      <alignment vertical="top"/>
    </xf>
    <xf numFmtId="0" fontId="17" fillId="0" borderId="0" applyProtection="0"/>
    <xf numFmtId="0" fontId="17" fillId="9" borderId="0" applyProtection="0">
      <alignment vertical="top"/>
    </xf>
    <xf numFmtId="0" fontId="24" fillId="25" borderId="0" applyProtection="0">
      <alignment vertical="top"/>
    </xf>
    <xf numFmtId="0" fontId="20" fillId="0" borderId="0"/>
    <xf numFmtId="0" fontId="17" fillId="9" borderId="0" applyProtection="0">
      <alignment vertical="top"/>
    </xf>
    <xf numFmtId="0" fontId="0" fillId="0" borderId="0">
      <alignment vertical="top"/>
    </xf>
    <xf numFmtId="0" fontId="17" fillId="17" borderId="0" applyNumberFormat="0" applyBorder="0" applyAlignment="0" applyProtection="0">
      <alignment vertical="center"/>
    </xf>
    <xf numFmtId="0" fontId="24" fillId="24" borderId="0" applyProtection="0">
      <alignment vertical="top"/>
    </xf>
    <xf numFmtId="0" fontId="20" fillId="0" borderId="0"/>
    <xf numFmtId="0" fontId="17" fillId="9" borderId="0" applyProtection="0">
      <alignment vertical="top"/>
    </xf>
    <xf numFmtId="0" fontId="20" fillId="0" borderId="0"/>
    <xf numFmtId="0" fontId="0" fillId="0" borderId="0">
      <alignment vertical="top"/>
    </xf>
    <xf numFmtId="0" fontId="24" fillId="25" borderId="0" applyProtection="0">
      <alignment vertical="top"/>
    </xf>
    <xf numFmtId="0" fontId="0" fillId="0" borderId="0" applyProtection="0">
      <alignment vertical="top"/>
    </xf>
    <xf numFmtId="0" fontId="19" fillId="0" borderId="13" applyNumberFormat="0" applyFill="0" applyAlignment="0" applyProtection="0">
      <alignment vertical="center"/>
    </xf>
    <xf numFmtId="0" fontId="17" fillId="10" borderId="0" applyProtection="0">
      <alignment vertical="top"/>
    </xf>
    <xf numFmtId="0" fontId="0" fillId="0" borderId="0">
      <alignment vertical="top"/>
    </xf>
    <xf numFmtId="0" fontId="24" fillId="8" borderId="0" applyProtection="0">
      <alignment vertical="top"/>
    </xf>
    <xf numFmtId="0" fontId="17" fillId="9" borderId="0" applyProtection="0">
      <alignment vertical="top"/>
    </xf>
    <xf numFmtId="0" fontId="17" fillId="9" borderId="0" applyProtection="0">
      <alignment vertical="top"/>
    </xf>
    <xf numFmtId="0" fontId="17" fillId="0" borderId="0" applyProtection="0"/>
    <xf numFmtId="0" fontId="17" fillId="8" borderId="0" applyProtection="0">
      <alignment vertical="top"/>
    </xf>
    <xf numFmtId="0" fontId="17" fillId="9" borderId="0" applyProtection="0">
      <alignment vertical="top"/>
    </xf>
    <xf numFmtId="0" fontId="17" fillId="9" borderId="0" applyProtection="0">
      <alignment vertical="top"/>
    </xf>
    <xf numFmtId="0" fontId="0" fillId="0" borderId="0" applyProtection="0">
      <alignment vertical="top"/>
    </xf>
    <xf numFmtId="0" fontId="17" fillId="0" borderId="0" applyProtection="0"/>
    <xf numFmtId="0" fontId="17" fillId="9" borderId="0" applyProtection="0">
      <alignment vertical="top"/>
    </xf>
    <xf numFmtId="0" fontId="24" fillId="25" borderId="0" applyProtection="0">
      <alignment vertical="top"/>
    </xf>
    <xf numFmtId="0" fontId="17" fillId="9"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17" fillId="9" borderId="0" applyProtection="0">
      <alignment vertical="top"/>
    </xf>
    <xf numFmtId="0" fontId="17" fillId="9" borderId="0" applyProtection="0">
      <alignment vertical="top"/>
    </xf>
    <xf numFmtId="0" fontId="0" fillId="0" borderId="0">
      <alignment vertical="top"/>
    </xf>
    <xf numFmtId="0" fontId="24" fillId="24" borderId="0" applyNumberFormat="0" applyBorder="0" applyAlignment="0" applyProtection="0">
      <alignment vertical="center"/>
    </xf>
    <xf numFmtId="0" fontId="17" fillId="9" borderId="0" applyProtection="0">
      <alignment vertical="top"/>
    </xf>
    <xf numFmtId="0" fontId="20" fillId="0" borderId="0"/>
    <xf numFmtId="0" fontId="0" fillId="0" borderId="0" applyProtection="0">
      <alignment vertical="top"/>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pplyProtection="0">
      <alignment vertical="top"/>
    </xf>
    <xf numFmtId="0" fontId="0" fillId="0" borderId="0">
      <alignment vertical="top"/>
    </xf>
    <xf numFmtId="0" fontId="23" fillId="8" borderId="4" applyProtection="0">
      <alignment vertical="top"/>
    </xf>
    <xf numFmtId="0" fontId="20" fillId="0" borderId="0"/>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0" fillId="0" borderId="0"/>
    <xf numFmtId="0" fontId="23" fillId="2" borderId="4" applyProtection="0">
      <alignment vertical="top"/>
    </xf>
    <xf numFmtId="0" fontId="17" fillId="12" borderId="0" applyProtection="0">
      <alignment vertical="top"/>
    </xf>
    <xf numFmtId="0" fontId="33" fillId="0" borderId="8" applyNumberFormat="0" applyFill="0" applyAlignment="0" applyProtection="0">
      <alignment vertical="center"/>
    </xf>
    <xf numFmtId="0" fontId="24" fillId="9" borderId="0" applyProtection="0">
      <alignment vertical="top"/>
    </xf>
    <xf numFmtId="0" fontId="17" fillId="13" borderId="0" applyProtection="0">
      <alignment vertical="top"/>
    </xf>
    <xf numFmtId="0" fontId="0" fillId="0" borderId="0">
      <alignment vertical="top"/>
    </xf>
    <xf numFmtId="0" fontId="24" fillId="25"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33" fillId="0" borderId="8" applyProtection="0">
      <alignment vertical="top"/>
    </xf>
    <xf numFmtId="0" fontId="0" fillId="0" borderId="0">
      <alignment vertical="top"/>
    </xf>
    <xf numFmtId="0" fontId="17" fillId="9" borderId="0" applyNumberFormat="0" applyBorder="0" applyAlignment="0" applyProtection="0">
      <alignment vertical="center"/>
    </xf>
    <xf numFmtId="0" fontId="33" fillId="0" borderId="8" applyProtection="0">
      <alignment vertical="top"/>
    </xf>
    <xf numFmtId="0" fontId="0" fillId="0" borderId="0" applyProtection="0">
      <alignment vertical="top"/>
    </xf>
    <xf numFmtId="0" fontId="20" fillId="0" borderId="0"/>
    <xf numFmtId="0" fontId="17" fillId="9" borderId="0" applyProtection="0">
      <alignment vertical="top"/>
    </xf>
    <xf numFmtId="0" fontId="17" fillId="9" borderId="0" applyProtection="0">
      <alignment vertical="top"/>
    </xf>
    <xf numFmtId="0" fontId="0" fillId="0" borderId="0" applyProtection="0">
      <alignment vertical="center"/>
    </xf>
    <xf numFmtId="0" fontId="0" fillId="0" borderId="0">
      <alignment vertical="top"/>
    </xf>
    <xf numFmtId="0" fontId="20" fillId="0" borderId="0"/>
    <xf numFmtId="0" fontId="17" fillId="16"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9" borderId="0" applyProtection="0">
      <alignment vertical="top"/>
    </xf>
    <xf numFmtId="0" fontId="17" fillId="12" borderId="0" applyProtection="0">
      <alignment vertical="top"/>
    </xf>
    <xf numFmtId="0" fontId="54" fillId="14"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17" fillId="0" borderId="0" applyProtection="0"/>
    <xf numFmtId="0" fontId="23" fillId="2" borderId="4"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30" fillId="16" borderId="0" applyProtection="0">
      <alignment vertical="top"/>
    </xf>
    <xf numFmtId="0" fontId="0" fillId="0" borderId="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20" fillId="0" borderId="0">
      <alignment vertical="center"/>
    </xf>
    <xf numFmtId="0" fontId="0" fillId="0" borderId="0">
      <alignment vertical="top"/>
    </xf>
    <xf numFmtId="0" fontId="17" fillId="0" borderId="0" applyProtection="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0" fillId="12" borderId="5" applyProtection="0">
      <alignment vertical="top"/>
    </xf>
    <xf numFmtId="0" fontId="20" fillId="0" borderId="0"/>
    <xf numFmtId="0" fontId="0" fillId="0"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0" borderId="0" applyProtection="0"/>
    <xf numFmtId="0" fontId="17" fillId="10"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20" fillId="0" borderId="0">
      <alignment vertical="center"/>
    </xf>
    <xf numFmtId="0" fontId="0" fillId="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17" fillId="9" borderId="0" applyProtection="0">
      <alignment vertical="top"/>
    </xf>
    <xf numFmtId="0" fontId="24" fillId="24"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17" fillId="13"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30" fillId="16" borderId="0" applyProtection="0">
      <alignment vertical="top"/>
    </xf>
    <xf numFmtId="0" fontId="17" fillId="13" borderId="0" applyProtection="0">
      <alignment vertical="top"/>
    </xf>
    <xf numFmtId="0" fontId="0" fillId="0" borderId="0">
      <alignment vertical="top"/>
    </xf>
    <xf numFmtId="0" fontId="17" fillId="0" borderId="0" applyProtection="0"/>
    <xf numFmtId="0" fontId="20" fillId="0" borderId="0"/>
    <xf numFmtId="0" fontId="17" fillId="10" borderId="0" applyNumberFormat="0" applyBorder="0" applyAlignment="0" applyProtection="0">
      <alignment vertical="center"/>
    </xf>
    <xf numFmtId="0" fontId="17" fillId="9" borderId="0" applyProtection="0">
      <alignment vertical="top"/>
    </xf>
    <xf numFmtId="0" fontId="20" fillId="0" borderId="0"/>
    <xf numFmtId="0" fontId="17" fillId="12" borderId="0" applyProtection="0">
      <alignment vertical="top"/>
    </xf>
    <xf numFmtId="0" fontId="17" fillId="9" borderId="0" applyNumberFormat="0" applyBorder="0" applyAlignment="0" applyProtection="0">
      <alignment vertical="center"/>
    </xf>
    <xf numFmtId="0" fontId="0" fillId="0" borderId="0">
      <alignment vertical="top"/>
    </xf>
    <xf numFmtId="0" fontId="20" fillId="0" borderId="0"/>
    <xf numFmtId="0" fontId="17" fillId="10"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pplyProtection="0">
      <alignment vertical="center"/>
    </xf>
    <xf numFmtId="0" fontId="0" fillId="0" borderId="0">
      <alignment vertical="center"/>
    </xf>
    <xf numFmtId="0" fontId="17" fillId="9" borderId="0" applyProtection="0">
      <alignment vertical="top"/>
    </xf>
    <xf numFmtId="0" fontId="17" fillId="10"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0" fillId="0" borderId="0" applyProtection="0">
      <alignment vertical="top"/>
    </xf>
    <xf numFmtId="0" fontId="0" fillId="0" borderId="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0" fillId="0" borderId="0">
      <alignment vertical="top"/>
    </xf>
    <xf numFmtId="0" fontId="17" fillId="9" borderId="0" applyProtection="0">
      <alignment vertical="top"/>
    </xf>
    <xf numFmtId="0" fontId="24" fillId="24" borderId="0" applyProtection="0">
      <alignment vertical="top"/>
    </xf>
    <xf numFmtId="0" fontId="24" fillId="8"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9" fillId="0" borderId="13" applyProtection="0">
      <alignment vertical="top"/>
    </xf>
    <xf numFmtId="0" fontId="17" fillId="12" borderId="0" applyProtection="0">
      <alignment vertical="top"/>
    </xf>
    <xf numFmtId="0" fontId="54" fillId="14" borderId="0" applyNumberFormat="0" applyBorder="0" applyAlignment="0" applyProtection="0">
      <alignment vertical="center"/>
    </xf>
    <xf numFmtId="0" fontId="24" fillId="9" borderId="0" applyProtection="0">
      <alignment vertical="top"/>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lignment vertical="top"/>
    </xf>
    <xf numFmtId="0" fontId="23" fillId="2" borderId="4"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2"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lignment vertical="top"/>
    </xf>
    <xf numFmtId="0" fontId="17" fillId="12" borderId="0" applyProtection="0">
      <alignment vertical="top"/>
    </xf>
    <xf numFmtId="0" fontId="17" fillId="10"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0" fillId="0" borderId="0" applyProtection="0">
      <alignment vertical="top"/>
    </xf>
    <xf numFmtId="0" fontId="17" fillId="0" borderId="0" applyProtection="0"/>
    <xf numFmtId="0" fontId="17" fillId="0" borderId="0" applyProtection="0"/>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top"/>
    </xf>
    <xf numFmtId="0" fontId="17" fillId="12" borderId="0" applyProtection="0">
      <alignment vertical="top"/>
    </xf>
    <xf numFmtId="0" fontId="24" fillId="9" borderId="0" applyNumberFormat="0" applyBorder="0" applyAlignment="0" applyProtection="0">
      <alignment vertical="center"/>
    </xf>
    <xf numFmtId="0" fontId="0" fillId="0" borderId="0">
      <alignment vertical="top"/>
    </xf>
    <xf numFmtId="0" fontId="17" fillId="12" borderId="0" applyProtection="0">
      <alignment vertical="top"/>
    </xf>
    <xf numFmtId="0" fontId="30" fillId="16" borderId="0" applyNumberFormat="0" applyBorder="0" applyAlignment="0" applyProtection="0">
      <alignment vertical="center"/>
    </xf>
    <xf numFmtId="0" fontId="24"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20" fillId="0" borderId="0"/>
    <xf numFmtId="0" fontId="17" fillId="7" borderId="0" applyProtection="0">
      <alignment vertical="top"/>
    </xf>
    <xf numFmtId="0" fontId="0" fillId="0" borderId="0" applyProtection="0">
      <alignment vertical="top"/>
    </xf>
    <xf numFmtId="0" fontId="17" fillId="12" borderId="0" applyProtection="0">
      <alignment vertical="top"/>
    </xf>
    <xf numFmtId="0" fontId="0" fillId="0" borderId="0" applyProtection="0">
      <alignment vertical="top"/>
    </xf>
    <xf numFmtId="0" fontId="17" fillId="0" borderId="0" applyProtection="0"/>
    <xf numFmtId="0" fontId="23" fillId="2" borderId="4" applyProtection="0">
      <alignment vertical="top"/>
    </xf>
    <xf numFmtId="0" fontId="17" fillId="9" borderId="0" applyProtection="0">
      <alignment vertical="top"/>
    </xf>
    <xf numFmtId="0" fontId="0" fillId="0" borderId="0" applyProtection="0">
      <alignment vertical="top"/>
    </xf>
    <xf numFmtId="0" fontId="20" fillId="0" borderId="0"/>
    <xf numFmtId="0" fontId="17" fillId="9" borderId="0" applyProtection="0">
      <alignment vertical="top"/>
    </xf>
    <xf numFmtId="0" fontId="20" fillId="0" borderId="0"/>
    <xf numFmtId="0" fontId="0" fillId="0" borderId="0" applyProtection="0">
      <alignment vertical="top"/>
    </xf>
    <xf numFmtId="0" fontId="20" fillId="0" borderId="0"/>
    <xf numFmtId="0" fontId="17" fillId="9" borderId="0" applyProtection="0">
      <alignment vertical="top"/>
    </xf>
    <xf numFmtId="0" fontId="0" fillId="0"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17" fillId="0" borderId="0" applyProtection="0"/>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20" fillId="0" borderId="0"/>
    <xf numFmtId="0" fontId="0" fillId="0" borderId="0" applyProtection="0">
      <alignment vertical="top"/>
    </xf>
    <xf numFmtId="0" fontId="0" fillId="0" borderId="0">
      <alignment vertical="top"/>
    </xf>
    <xf numFmtId="0" fontId="17" fillId="9" borderId="0" applyNumberFormat="0" applyBorder="0" applyAlignment="0" applyProtection="0">
      <alignment vertical="center"/>
    </xf>
    <xf numFmtId="0" fontId="26" fillId="18" borderId="0" applyNumberFormat="0" applyBorder="0" applyAlignment="0" applyProtection="0">
      <alignment vertical="center"/>
    </xf>
    <xf numFmtId="0" fontId="0" fillId="0" borderId="0" applyProtection="0">
      <alignment vertical="top"/>
    </xf>
    <xf numFmtId="0" fontId="0" fillId="0" borderId="0">
      <alignment vertical="center"/>
    </xf>
    <xf numFmtId="0" fontId="17" fillId="10" borderId="0" applyProtection="0">
      <alignment vertical="top"/>
    </xf>
    <xf numFmtId="0" fontId="24" fillId="59" borderId="0" applyNumberFormat="0" applyBorder="0" applyAlignment="0" applyProtection="0">
      <alignment vertical="center"/>
    </xf>
    <xf numFmtId="0" fontId="17" fillId="9" borderId="0" applyNumberFormat="0" applyBorder="0" applyAlignment="0" applyProtection="0">
      <alignment vertical="center"/>
    </xf>
    <xf numFmtId="0" fontId="19" fillId="0" borderId="13" applyProtection="0">
      <alignment vertical="top"/>
    </xf>
    <xf numFmtId="0" fontId="0" fillId="0" borderId="0">
      <alignment vertical="center"/>
    </xf>
    <xf numFmtId="0" fontId="17" fillId="12" borderId="0" applyProtection="0">
      <alignment vertical="top"/>
    </xf>
    <xf numFmtId="0" fontId="20" fillId="0" borderId="0"/>
    <xf numFmtId="0" fontId="24" fillId="9" borderId="0" applyProtection="0">
      <alignment vertical="top"/>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0" fillId="0" borderId="0" applyProtection="0">
      <alignment vertical="top"/>
    </xf>
    <xf numFmtId="0" fontId="0" fillId="0" borderId="0">
      <alignment vertical="top"/>
    </xf>
    <xf numFmtId="0" fontId="23" fillId="8" borderId="4" applyProtection="0">
      <alignment vertical="top"/>
    </xf>
    <xf numFmtId="0" fontId="23" fillId="2" borderId="4" applyNumberFormat="0" applyAlignment="0" applyProtection="0">
      <alignment vertical="center"/>
    </xf>
    <xf numFmtId="0" fontId="23" fillId="8" borderId="4" applyNumberFormat="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17" fillId="12" borderId="0" applyProtection="0">
      <alignment vertical="top"/>
    </xf>
    <xf numFmtId="0" fontId="17" fillId="9" borderId="0" applyNumberFormat="0" applyBorder="0" applyAlignment="0" applyProtection="0">
      <alignment vertical="center"/>
    </xf>
    <xf numFmtId="0" fontId="0" fillId="0" borderId="0">
      <alignment vertical="top"/>
    </xf>
    <xf numFmtId="0" fontId="0" fillId="0"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17" fillId="13" borderId="0" applyProtection="0">
      <alignment vertical="top"/>
    </xf>
    <xf numFmtId="0" fontId="17" fillId="10"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10"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10" borderId="0" applyProtection="0">
      <alignment vertical="top"/>
    </xf>
    <xf numFmtId="0" fontId="20" fillId="0" borderId="0"/>
    <xf numFmtId="0" fontId="0" fillId="12" borderId="5" applyNumberFormat="0" applyFon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24" fillId="24" borderId="0" applyProtection="0">
      <alignment vertical="top"/>
    </xf>
    <xf numFmtId="0" fontId="17" fillId="12" borderId="0" applyNumberFormat="0" applyBorder="0" applyAlignment="0" applyProtection="0">
      <alignment vertical="center"/>
    </xf>
    <xf numFmtId="0" fontId="0" fillId="0" borderId="0">
      <alignment vertical="top"/>
    </xf>
    <xf numFmtId="0" fontId="31" fillId="10" borderId="4" applyNumberFormat="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8" borderId="0" applyNumberFormat="0" applyBorder="0" applyAlignment="0" applyProtection="0">
      <alignment vertical="center"/>
    </xf>
    <xf numFmtId="0" fontId="0" fillId="0"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0" fillId="0" borderId="0">
      <alignment vertical="top"/>
    </xf>
    <xf numFmtId="0" fontId="17" fillId="0" borderId="0" applyProtection="0"/>
    <xf numFmtId="0" fontId="17" fillId="0" borderId="0" applyProtection="0"/>
    <xf numFmtId="0" fontId="17" fillId="10" borderId="0" applyNumberFormat="0" applyBorder="0" applyAlignment="0" applyProtection="0">
      <alignment vertical="center"/>
    </xf>
    <xf numFmtId="0" fontId="59" fillId="0" borderId="0"/>
    <xf numFmtId="0" fontId="17" fillId="10" borderId="0" applyProtection="0">
      <alignment vertical="top"/>
    </xf>
    <xf numFmtId="0" fontId="17" fillId="10" borderId="0" applyProtection="0">
      <alignment vertical="top"/>
    </xf>
    <xf numFmtId="0" fontId="59" fillId="0" borderId="0" applyProtection="0"/>
    <xf numFmtId="0" fontId="17" fillId="10" borderId="0" applyNumberFormat="0" applyBorder="0" applyAlignment="0" applyProtection="0">
      <alignment vertical="center"/>
    </xf>
    <xf numFmtId="0" fontId="17" fillId="9" borderId="0" applyProtection="0">
      <alignment vertical="top"/>
    </xf>
    <xf numFmtId="0" fontId="17" fillId="7"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7" borderId="0" applyNumberFormat="0" applyBorder="0" applyAlignment="0" applyProtection="0">
      <alignment vertical="center"/>
    </xf>
    <xf numFmtId="0" fontId="24" fillId="14"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0" borderId="0" applyProtection="0"/>
    <xf numFmtId="0" fontId="17" fillId="12" borderId="0" applyProtection="0">
      <alignment vertical="top"/>
    </xf>
    <xf numFmtId="0" fontId="0" fillId="0" borderId="0">
      <alignment vertical="top"/>
    </xf>
    <xf numFmtId="0" fontId="23" fillId="2" borderId="4" applyProtection="0">
      <alignment vertical="top"/>
    </xf>
    <xf numFmtId="0" fontId="17" fillId="10" borderId="0" applyProtection="0">
      <alignment vertical="top"/>
    </xf>
    <xf numFmtId="0" fontId="17" fillId="17" borderId="0" applyProtection="0">
      <alignment vertical="top"/>
    </xf>
    <xf numFmtId="0" fontId="0" fillId="0" borderId="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center"/>
    </xf>
    <xf numFmtId="0" fontId="17" fillId="12" borderId="0" applyProtection="0">
      <alignment vertical="top"/>
    </xf>
    <xf numFmtId="0" fontId="20" fillId="0" borderId="0"/>
    <xf numFmtId="0" fontId="0" fillId="0" borderId="0">
      <alignment vertical="center"/>
    </xf>
    <xf numFmtId="0" fontId="17" fillId="17"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17" fillId="17" borderId="0" applyProtection="0">
      <alignment vertical="top"/>
    </xf>
    <xf numFmtId="0" fontId="0" fillId="0" borderId="0">
      <alignment vertical="center"/>
    </xf>
    <xf numFmtId="0" fontId="17" fillId="10" borderId="0" applyProtection="0">
      <alignment vertical="top"/>
    </xf>
    <xf numFmtId="0" fontId="20" fillId="0" borderId="0"/>
    <xf numFmtId="0" fontId="17" fillId="17" borderId="0" applyProtection="0">
      <alignment vertical="top"/>
    </xf>
    <xf numFmtId="0" fontId="0" fillId="0" borderId="0">
      <alignment vertical="center"/>
    </xf>
    <xf numFmtId="0" fontId="17" fillId="12" borderId="0" applyProtection="0">
      <alignment vertical="top"/>
    </xf>
    <xf numFmtId="0" fontId="17" fillId="12" borderId="0" applyProtection="0">
      <alignment vertical="top"/>
    </xf>
    <xf numFmtId="0" fontId="17" fillId="10" borderId="0" applyProtection="0">
      <alignment vertical="top"/>
    </xf>
    <xf numFmtId="0" fontId="20" fillId="0" borderId="0"/>
    <xf numFmtId="0" fontId="17" fillId="10" borderId="0" applyProtection="0">
      <alignment vertical="top"/>
    </xf>
    <xf numFmtId="0" fontId="17" fillId="17" borderId="0" applyNumberFormat="0" applyBorder="0" applyAlignment="0" applyProtection="0">
      <alignment vertical="center"/>
    </xf>
    <xf numFmtId="0" fontId="17" fillId="10" borderId="0" applyProtection="0">
      <alignment vertical="top"/>
    </xf>
    <xf numFmtId="0" fontId="23" fillId="2" borderId="4"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10" borderId="0" applyProtection="0">
      <alignment vertical="top"/>
    </xf>
    <xf numFmtId="0" fontId="17" fillId="16" borderId="0" applyProtection="0">
      <alignment vertical="top"/>
    </xf>
    <xf numFmtId="0" fontId="17" fillId="9"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17" fillId="9" borderId="0" applyProtection="0">
      <alignment vertical="top"/>
    </xf>
    <xf numFmtId="0" fontId="24" fillId="9"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18" borderId="0" applyProtection="0">
      <alignment vertical="top"/>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0" fillId="0" borderId="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30" fillId="16"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4" borderId="0" applyNumberFormat="0" applyBorder="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21" fillId="8" borderId="2" applyNumberFormat="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17" fillId="13"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17" fillId="10" borderId="0" applyProtection="0">
      <alignment vertical="top"/>
    </xf>
    <xf numFmtId="0" fontId="0" fillId="0" borderId="0">
      <alignment vertical="top"/>
    </xf>
    <xf numFmtId="0" fontId="17" fillId="13" borderId="0" applyNumberFormat="0" applyBorder="0" applyAlignment="0" applyProtection="0">
      <alignment vertical="center"/>
    </xf>
    <xf numFmtId="0" fontId="17" fillId="10" borderId="0" applyProtection="0">
      <alignment vertical="top"/>
    </xf>
    <xf numFmtId="0" fontId="17" fillId="0" borderId="0" applyProtection="0"/>
    <xf numFmtId="0" fontId="26" fillId="18" borderId="0" applyNumberFormat="0" applyBorder="0" applyAlignment="0" applyProtection="0">
      <alignment vertical="center"/>
    </xf>
    <xf numFmtId="0" fontId="20" fillId="0" borderId="0"/>
    <xf numFmtId="0" fontId="0" fillId="0" borderId="0">
      <alignment vertical="center"/>
    </xf>
    <xf numFmtId="0" fontId="17" fillId="9" borderId="0" applyNumberFormat="0" applyBorder="0" applyAlignment="0" applyProtection="0">
      <alignment vertical="center"/>
    </xf>
    <xf numFmtId="0" fontId="17" fillId="13" borderId="0" applyProtection="0">
      <alignment vertical="top"/>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17" fillId="0" borderId="0" applyProtection="0"/>
    <xf numFmtId="0" fontId="20" fillId="0" borderId="0"/>
    <xf numFmtId="0" fontId="0" fillId="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17" fillId="0" borderId="0" applyProtection="0"/>
    <xf numFmtId="0" fontId="17" fillId="0" borderId="0" applyProtection="0"/>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31" fillId="14"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2" borderId="0" applyProtection="0">
      <alignment vertical="top"/>
    </xf>
    <xf numFmtId="0" fontId="17" fillId="10" borderId="0" applyProtection="0">
      <alignment vertical="top"/>
    </xf>
    <xf numFmtId="0" fontId="17" fillId="12" borderId="0" applyProtection="0">
      <alignment vertical="top"/>
    </xf>
    <xf numFmtId="0" fontId="17" fillId="10" borderId="0" applyProtection="0">
      <alignment vertical="top"/>
    </xf>
    <xf numFmtId="0" fontId="54" fillId="14" borderId="0" applyNumberFormat="0" applyBorder="0" applyAlignment="0" applyProtection="0">
      <alignment vertical="center"/>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0" fillId="0" borderId="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6" borderId="0" applyProtection="0">
      <alignment vertical="top"/>
    </xf>
    <xf numFmtId="0" fontId="24" fillId="14"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9" borderId="0" applyProtection="0">
      <alignment vertical="top"/>
    </xf>
    <xf numFmtId="0" fontId="23" fillId="2" borderId="4" applyProtection="0">
      <alignment vertical="top"/>
    </xf>
    <xf numFmtId="0" fontId="17" fillId="8" borderId="0" applyNumberFormat="0" applyBorder="0" applyAlignment="0" applyProtection="0">
      <alignment vertical="center"/>
    </xf>
    <xf numFmtId="0" fontId="17" fillId="12"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6" borderId="0" applyProtection="0">
      <alignment vertical="top"/>
    </xf>
    <xf numFmtId="0" fontId="17" fillId="9"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54" fillId="14" borderId="0" applyNumberFormat="0" applyBorder="0" applyAlignment="0" applyProtection="0">
      <alignment vertical="center"/>
    </xf>
    <xf numFmtId="0" fontId="17" fillId="0" borderId="0" applyProtection="0"/>
    <xf numFmtId="0" fontId="17" fillId="9"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10" borderId="0" applyProtection="0">
      <alignment vertical="top"/>
    </xf>
    <xf numFmtId="0" fontId="17" fillId="12"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17" fillId="16" borderId="0" applyProtection="0">
      <alignment vertical="top"/>
    </xf>
    <xf numFmtId="0" fontId="17" fillId="0" borderId="0" applyProtection="0"/>
    <xf numFmtId="0" fontId="17" fillId="10" borderId="0" applyProtection="0">
      <alignment vertical="top"/>
    </xf>
    <xf numFmtId="0" fontId="17" fillId="9"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24" fillId="9" borderId="0" applyProtection="0">
      <alignment vertical="top"/>
    </xf>
    <xf numFmtId="0" fontId="23" fillId="2" borderId="4" applyProtection="0">
      <alignment vertical="top"/>
    </xf>
    <xf numFmtId="0" fontId="23" fillId="2" borderId="4" applyProtection="0">
      <alignment vertical="top"/>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9" borderId="0" applyProtection="0">
      <alignment vertical="top"/>
    </xf>
    <xf numFmtId="0" fontId="20" fillId="0" borderId="0"/>
    <xf numFmtId="0" fontId="17" fillId="10" borderId="0" applyProtection="0">
      <alignment vertical="top"/>
    </xf>
    <xf numFmtId="0" fontId="17" fillId="12" borderId="0" applyNumberFormat="0" applyBorder="0" applyAlignment="0" applyProtection="0">
      <alignment vertical="center"/>
    </xf>
    <xf numFmtId="0" fontId="0" fillId="0" borderId="0">
      <alignment vertical="top"/>
    </xf>
    <xf numFmtId="0" fontId="17" fillId="9" borderId="0" applyProtection="0">
      <alignment vertical="top"/>
    </xf>
    <xf numFmtId="0" fontId="17" fillId="9" borderId="0" applyProtection="0">
      <alignment vertical="top"/>
    </xf>
    <xf numFmtId="0" fontId="0" fillId="0" borderId="0" applyProtection="0">
      <alignment vertical="top"/>
    </xf>
    <xf numFmtId="0" fontId="17" fillId="0" borderId="0" applyProtection="0"/>
    <xf numFmtId="0" fontId="17" fillId="10" borderId="0" applyProtection="0">
      <alignment vertical="top"/>
    </xf>
    <xf numFmtId="0" fontId="31" fillId="14" borderId="4" applyNumberFormat="0" applyAlignment="0" applyProtection="0">
      <alignment vertical="center"/>
    </xf>
    <xf numFmtId="0" fontId="17" fillId="12" borderId="0" applyProtection="0">
      <alignment vertical="top"/>
    </xf>
    <xf numFmtId="0" fontId="0" fillId="0" borderId="0">
      <alignment vertical="top"/>
    </xf>
    <xf numFmtId="0" fontId="17" fillId="9" borderId="0" applyProtection="0">
      <alignment vertical="top"/>
    </xf>
    <xf numFmtId="0" fontId="17" fillId="0" borderId="0" applyProtection="0"/>
    <xf numFmtId="0" fontId="17" fillId="10" borderId="0" applyProtection="0">
      <alignment vertical="top"/>
    </xf>
    <xf numFmtId="0" fontId="17" fillId="12" borderId="0" applyProtection="0">
      <alignment vertical="top"/>
    </xf>
    <xf numFmtId="0" fontId="22" fillId="11" borderId="3" applyNumberFormat="0" applyAlignment="0" applyProtection="0">
      <alignment vertical="center"/>
    </xf>
    <xf numFmtId="0" fontId="17" fillId="9" borderId="0" applyProtection="0">
      <alignment vertical="top"/>
    </xf>
    <xf numFmtId="0" fontId="17" fillId="10" borderId="0" applyProtection="0">
      <alignment vertical="top"/>
    </xf>
    <xf numFmtId="0" fontId="17" fillId="12" borderId="0" applyProtection="0">
      <alignment vertical="top"/>
    </xf>
    <xf numFmtId="0" fontId="0" fillId="0" borderId="0"/>
    <xf numFmtId="0" fontId="17" fillId="0" borderId="0" applyProtection="0"/>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0" borderId="0" applyProtection="0"/>
    <xf numFmtId="0" fontId="0" fillId="0" borderId="0" applyProtection="0">
      <alignment vertical="center"/>
    </xf>
    <xf numFmtId="0" fontId="17" fillId="8" borderId="0" applyNumberFormat="0" applyBorder="0" applyAlignment="0" applyProtection="0">
      <alignment vertical="center"/>
    </xf>
    <xf numFmtId="0" fontId="31" fillId="14"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12" borderId="5" applyProtection="0">
      <alignment vertical="top"/>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3" fillId="2" borderId="4" applyProtection="0">
      <alignment vertical="top"/>
    </xf>
    <xf numFmtId="0" fontId="17" fillId="1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lignment vertical="top"/>
    </xf>
    <xf numFmtId="0" fontId="17" fillId="14" borderId="0" applyNumberFormat="0" applyBorder="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Protection="0">
      <alignment vertical="top"/>
    </xf>
    <xf numFmtId="0" fontId="17" fillId="14" borderId="0" applyProtection="0">
      <alignment vertical="top"/>
    </xf>
    <xf numFmtId="0" fontId="17" fillId="10" borderId="0" applyProtection="0">
      <alignment vertical="top"/>
    </xf>
    <xf numFmtId="0" fontId="17" fillId="10" borderId="0" applyProtection="0">
      <alignment vertical="top"/>
    </xf>
    <xf numFmtId="0" fontId="17" fillId="12"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0" borderId="0" applyProtection="0"/>
    <xf numFmtId="0" fontId="20" fillId="0" borderId="0"/>
    <xf numFmtId="0" fontId="20" fillId="0" borderId="0"/>
    <xf numFmtId="0" fontId="0" fillId="0" borderId="0" applyProtection="0">
      <alignment vertical="top"/>
    </xf>
    <xf numFmtId="0" fontId="23" fillId="2" borderId="4"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17" fillId="12" borderId="0" applyProtection="0">
      <alignment vertical="top"/>
    </xf>
    <xf numFmtId="0" fontId="17" fillId="10" borderId="0" applyProtection="0">
      <alignment vertical="top"/>
    </xf>
    <xf numFmtId="0" fontId="17" fillId="17" borderId="0" applyNumberFormat="0" applyBorder="0" applyAlignment="0" applyProtection="0">
      <alignment vertical="center"/>
    </xf>
    <xf numFmtId="0" fontId="24" fillId="25" borderId="0" applyProtection="0">
      <alignment vertical="top"/>
    </xf>
    <xf numFmtId="0" fontId="17" fillId="10" borderId="0" applyProtection="0">
      <alignment vertical="top"/>
    </xf>
    <xf numFmtId="0" fontId="17" fillId="16" borderId="0" applyProtection="0">
      <alignment vertical="top"/>
    </xf>
    <xf numFmtId="0" fontId="17" fillId="10" borderId="0" applyProtection="0">
      <alignment vertical="top"/>
    </xf>
    <xf numFmtId="0" fontId="24" fillId="25" borderId="0" applyProtection="0">
      <alignment vertical="top"/>
    </xf>
    <xf numFmtId="0" fontId="23" fillId="2" borderId="4" applyProtection="0">
      <alignment vertical="top"/>
    </xf>
    <xf numFmtId="0" fontId="17" fillId="10" borderId="0" applyProtection="0">
      <alignment vertical="top"/>
    </xf>
    <xf numFmtId="0" fontId="17" fillId="10" borderId="0" applyProtection="0">
      <alignment vertical="top"/>
    </xf>
    <xf numFmtId="0" fontId="17" fillId="8" borderId="0" applyProtection="0">
      <alignment vertical="top"/>
    </xf>
    <xf numFmtId="0" fontId="17" fillId="12" borderId="0" applyProtection="0">
      <alignment vertical="top"/>
    </xf>
    <xf numFmtId="0" fontId="17" fillId="10" borderId="0" applyProtection="0">
      <alignment vertical="top"/>
    </xf>
    <xf numFmtId="0" fontId="0" fillId="0" borderId="0">
      <alignment vertical="top"/>
    </xf>
    <xf numFmtId="0" fontId="24" fillId="9" borderId="0" applyProtection="0">
      <alignment vertical="top"/>
    </xf>
    <xf numFmtId="0" fontId="17" fillId="9"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9" borderId="0" applyProtection="0">
      <alignment vertical="top"/>
    </xf>
    <xf numFmtId="0" fontId="17" fillId="10" borderId="0" applyProtection="0">
      <alignment vertical="top"/>
    </xf>
    <xf numFmtId="0" fontId="0" fillId="0" borderId="0">
      <alignment vertical="top"/>
    </xf>
    <xf numFmtId="0" fontId="17" fillId="9" borderId="0" applyProtection="0">
      <alignment vertical="top"/>
    </xf>
    <xf numFmtId="0" fontId="17" fillId="9" borderId="0" applyProtection="0">
      <alignment vertical="top"/>
    </xf>
    <xf numFmtId="0" fontId="0" fillId="0" borderId="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24" fillId="14" borderId="0" applyProtection="0">
      <alignment vertical="top"/>
    </xf>
    <xf numFmtId="0" fontId="17" fillId="10" borderId="0" applyProtection="0">
      <alignment vertical="top"/>
    </xf>
    <xf numFmtId="0" fontId="0" fillId="0" borderId="0">
      <alignment vertical="center"/>
    </xf>
    <xf numFmtId="0" fontId="0" fillId="0" borderId="0">
      <alignment vertical="center"/>
    </xf>
    <xf numFmtId="0" fontId="17" fillId="10" borderId="0" applyProtection="0">
      <alignment vertical="top"/>
    </xf>
    <xf numFmtId="0" fontId="17" fillId="10" borderId="0" applyProtection="0">
      <alignment vertical="top"/>
    </xf>
    <xf numFmtId="0" fontId="20" fillId="0" borderId="0"/>
    <xf numFmtId="0" fontId="17" fillId="0" borderId="0" applyProtection="0"/>
    <xf numFmtId="0" fontId="22" fillId="11" borderId="3" applyNumberFormat="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17" fillId="16"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0" borderId="0" applyProtection="0">
      <alignment vertical="top"/>
    </xf>
    <xf numFmtId="0" fontId="17" fillId="0" borderId="0" applyProtection="0"/>
    <xf numFmtId="0" fontId="20" fillId="0" borderId="0"/>
    <xf numFmtId="0" fontId="17" fillId="12" borderId="0" applyProtection="0">
      <alignment vertical="top"/>
    </xf>
    <xf numFmtId="0" fontId="17" fillId="12" borderId="0" applyProtection="0">
      <alignment vertical="top"/>
    </xf>
    <xf numFmtId="0" fontId="17" fillId="10" borderId="0" applyProtection="0">
      <alignment vertical="top"/>
    </xf>
    <xf numFmtId="0" fontId="17" fillId="0" borderId="0" applyProtection="0"/>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12"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17" fillId="0" borderId="0" applyProtection="0"/>
    <xf numFmtId="0" fontId="17" fillId="9"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22" fillId="11" borderId="3" applyProtection="0">
      <alignment vertical="top"/>
    </xf>
    <xf numFmtId="0" fontId="23" fillId="2"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0" borderId="0" applyProtection="0"/>
    <xf numFmtId="0" fontId="17" fillId="9" borderId="0" applyProtection="0">
      <alignment vertical="top"/>
    </xf>
    <xf numFmtId="0" fontId="24" fillId="22"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17" fillId="9" borderId="0" applyNumberFormat="0" applyBorder="0" applyAlignment="0" applyProtection="0">
      <alignment vertical="center"/>
    </xf>
    <xf numFmtId="0" fontId="17" fillId="0" borderId="0" applyProtection="0"/>
    <xf numFmtId="0" fontId="23" fillId="2" borderId="4" applyProtection="0">
      <alignment vertical="top"/>
    </xf>
    <xf numFmtId="0" fontId="17" fillId="12" borderId="0" applyProtection="0">
      <alignment vertical="top"/>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0" borderId="0" applyProtection="0">
      <alignment vertical="top"/>
    </xf>
    <xf numFmtId="0" fontId="17" fillId="0" borderId="0" applyProtection="0"/>
    <xf numFmtId="0" fontId="17" fillId="12" borderId="0" applyProtection="0">
      <alignment vertical="top"/>
    </xf>
    <xf numFmtId="0" fontId="19" fillId="0" borderId="10" applyNumberFormat="0" applyFill="0" applyAlignment="0" applyProtection="0">
      <alignment vertical="center"/>
    </xf>
    <xf numFmtId="0" fontId="17" fillId="12" borderId="0" applyProtection="0">
      <alignment vertical="top"/>
    </xf>
    <xf numFmtId="0" fontId="17" fillId="10" borderId="0" applyProtection="0">
      <alignment vertical="top"/>
    </xf>
    <xf numFmtId="0" fontId="17" fillId="10" borderId="0" applyProtection="0">
      <alignment vertical="top"/>
    </xf>
    <xf numFmtId="0" fontId="17" fillId="12" borderId="0" applyProtection="0">
      <alignment vertical="top"/>
    </xf>
    <xf numFmtId="0" fontId="17" fillId="10" borderId="0" applyProtection="0">
      <alignment vertical="top"/>
    </xf>
    <xf numFmtId="0" fontId="17" fillId="12" borderId="0" applyProtection="0">
      <alignment vertical="top"/>
    </xf>
    <xf numFmtId="0" fontId="0" fillId="0" borderId="0">
      <alignment vertical="center"/>
    </xf>
    <xf numFmtId="0" fontId="17" fillId="10"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9" fillId="0" borderId="10" applyNumberFormat="0" applyFill="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17" fillId="10" borderId="0" applyProtection="0">
      <alignment vertical="top"/>
    </xf>
    <xf numFmtId="0" fontId="31" fillId="14" borderId="4" applyNumberFormat="0" applyAlignment="0" applyProtection="0">
      <alignment vertical="center"/>
    </xf>
    <xf numFmtId="0" fontId="17" fillId="12" borderId="0" applyNumberFormat="0" applyBorder="0" applyAlignment="0" applyProtection="0">
      <alignment vertical="center"/>
    </xf>
    <xf numFmtId="0" fontId="0" fillId="0" borderId="0" applyProtection="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24"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23" fillId="2" borderId="4" applyProtection="0">
      <alignment vertical="top"/>
    </xf>
    <xf numFmtId="0" fontId="17" fillId="12"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17"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0" fillId="0" borderId="0" applyProtection="0">
      <alignment vertical="top"/>
    </xf>
    <xf numFmtId="0" fontId="0" fillId="0" borderId="0" applyProtection="0">
      <alignment vertical="center"/>
    </xf>
    <xf numFmtId="0" fontId="21" fillId="2" borderId="2"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0" fillId="0" borderId="0">
      <alignment vertical="center"/>
    </xf>
    <xf numFmtId="0" fontId="17" fillId="12"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24" fillId="8" borderId="0" applyProtection="0">
      <alignment vertical="top"/>
    </xf>
    <xf numFmtId="0" fontId="17" fillId="9" borderId="0" applyProtection="0">
      <alignment vertical="top"/>
    </xf>
    <xf numFmtId="0" fontId="17" fillId="0" borderId="0" applyProtection="0"/>
    <xf numFmtId="0" fontId="17" fillId="8"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center"/>
    </xf>
    <xf numFmtId="0" fontId="17" fillId="10" borderId="0" applyProtection="0">
      <alignment vertical="top"/>
    </xf>
    <xf numFmtId="0" fontId="30" fillId="16"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Protection="0">
      <alignment vertical="top"/>
    </xf>
    <xf numFmtId="0" fontId="17" fillId="0" borderId="0" applyProtection="0"/>
    <xf numFmtId="0" fontId="0" fillId="0" borderId="0" applyProtection="0">
      <alignment vertical="center"/>
    </xf>
    <xf numFmtId="0" fontId="17" fillId="10" borderId="0" applyProtection="0">
      <alignment vertical="top"/>
    </xf>
    <xf numFmtId="0" fontId="30" fillId="16" borderId="0" applyNumberFormat="0" applyBorder="0" applyAlignment="0" applyProtection="0">
      <alignment vertical="center"/>
    </xf>
    <xf numFmtId="0" fontId="17" fillId="10" borderId="0" applyProtection="0">
      <alignment vertical="top"/>
    </xf>
    <xf numFmtId="0" fontId="0" fillId="0" borderId="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20" fillId="0" borderId="0"/>
    <xf numFmtId="0" fontId="17" fillId="10" borderId="0" applyProtection="0">
      <alignment vertical="top"/>
    </xf>
    <xf numFmtId="0" fontId="20" fillId="0" borderId="0"/>
    <xf numFmtId="0" fontId="17" fillId="10" borderId="0" applyProtection="0">
      <alignment vertical="top"/>
    </xf>
    <xf numFmtId="0" fontId="20" fillId="0" borderId="0"/>
    <xf numFmtId="0" fontId="0" fillId="0" borderId="0">
      <alignment vertical="center"/>
    </xf>
    <xf numFmtId="0" fontId="17" fillId="12" borderId="0" applyProtection="0">
      <alignment vertical="top"/>
    </xf>
    <xf numFmtId="0" fontId="0" fillId="0" borderId="0">
      <alignment vertical="center"/>
    </xf>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10" borderId="0" applyProtection="0">
      <alignment vertical="top"/>
    </xf>
    <xf numFmtId="0" fontId="0" fillId="0" borderId="0">
      <alignment vertical="top"/>
    </xf>
    <xf numFmtId="0" fontId="0" fillId="0" borderId="0">
      <alignment vertical="center"/>
    </xf>
    <xf numFmtId="0" fontId="17" fillId="18"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0" fillId="0" borderId="0">
      <alignment vertical="center"/>
    </xf>
    <xf numFmtId="0" fontId="17" fillId="10"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17" fillId="10" borderId="0" applyNumberFormat="0" applyBorder="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17" fillId="10" borderId="0" applyProtection="0">
      <alignment vertical="top"/>
    </xf>
    <xf numFmtId="0" fontId="24" fillId="14" borderId="0" applyNumberFormat="0" applyBorder="0" applyAlignment="0" applyProtection="0">
      <alignment vertical="center"/>
    </xf>
    <xf numFmtId="0" fontId="0" fillId="0" borderId="0">
      <alignment vertical="top"/>
    </xf>
    <xf numFmtId="0" fontId="0" fillId="0" borderId="0">
      <alignment vertical="center"/>
    </xf>
    <xf numFmtId="0" fontId="17" fillId="12" borderId="0" applyProtection="0">
      <alignment vertical="top"/>
    </xf>
    <xf numFmtId="0" fontId="17" fillId="10" borderId="0" applyProtection="0">
      <alignment vertical="top"/>
    </xf>
    <xf numFmtId="0" fontId="20" fillId="0" borderId="0"/>
    <xf numFmtId="0" fontId="17" fillId="10" borderId="0" applyProtection="0">
      <alignment vertical="top"/>
    </xf>
    <xf numFmtId="0" fontId="23" fillId="2" borderId="4" applyNumberFormat="0" applyAlignment="0" applyProtection="0">
      <alignment vertical="center"/>
    </xf>
    <xf numFmtId="0" fontId="19" fillId="0" borderId="10" applyNumberFormat="0" applyFill="0" applyAlignment="0" applyProtection="0">
      <alignment vertical="center"/>
    </xf>
    <xf numFmtId="0" fontId="17" fillId="10" borderId="0" applyProtection="0">
      <alignment vertical="top"/>
    </xf>
    <xf numFmtId="0" fontId="24" fillId="14" borderId="0" applyNumberFormat="0" applyBorder="0" applyAlignment="0" applyProtection="0">
      <alignment vertical="center"/>
    </xf>
    <xf numFmtId="0" fontId="17" fillId="14"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12"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14" borderId="0" applyProtection="0">
      <alignment vertical="top"/>
    </xf>
    <xf numFmtId="0" fontId="17" fillId="10" borderId="0" applyProtection="0">
      <alignment vertical="top"/>
    </xf>
    <xf numFmtId="0" fontId="17" fillId="0" borderId="0" applyProtection="0"/>
    <xf numFmtId="0" fontId="24" fillId="8" borderId="0" applyProtection="0">
      <alignment vertical="top"/>
    </xf>
    <xf numFmtId="0" fontId="17" fillId="10" borderId="0" applyProtection="0">
      <alignment vertical="top"/>
    </xf>
    <xf numFmtId="0" fontId="0" fillId="0" borderId="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24" fillId="24" borderId="0" applyNumberFormat="0" applyBorder="0" applyAlignment="0" applyProtection="0">
      <alignment vertical="center"/>
    </xf>
    <xf numFmtId="0" fontId="20" fillId="0" borderId="0"/>
    <xf numFmtId="0" fontId="17" fillId="10" borderId="0" applyProtection="0">
      <alignment vertical="top"/>
    </xf>
    <xf numFmtId="0" fontId="17" fillId="9" borderId="0" applyNumberFormat="0" applyBorder="0" applyAlignment="0" applyProtection="0">
      <alignment vertical="center"/>
    </xf>
    <xf numFmtId="0" fontId="0" fillId="0" borderId="0">
      <alignment vertical="center"/>
    </xf>
    <xf numFmtId="0" fontId="17" fillId="10"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1" fillId="2" borderId="2" applyNumberFormat="0" applyAlignment="0" applyProtection="0">
      <alignment vertical="center"/>
    </xf>
    <xf numFmtId="0" fontId="17" fillId="10" borderId="0" applyNumberFormat="0" applyBorder="0" applyAlignment="0" applyProtection="0">
      <alignment vertical="center"/>
    </xf>
    <xf numFmtId="0" fontId="21" fillId="2" borderId="2" applyNumberFormat="0" applyAlignment="0" applyProtection="0">
      <alignment vertical="center"/>
    </xf>
    <xf numFmtId="0" fontId="24" fillId="25" borderId="0" applyNumberFormat="0" applyBorder="0" applyAlignment="0" applyProtection="0">
      <alignment vertical="center"/>
    </xf>
    <xf numFmtId="0" fontId="17" fillId="10" borderId="0" applyProtection="0">
      <alignment vertical="top"/>
    </xf>
    <xf numFmtId="0" fontId="17" fillId="0" borderId="0" applyProtection="0"/>
    <xf numFmtId="0" fontId="20" fillId="0" borderId="0"/>
    <xf numFmtId="0" fontId="21" fillId="2" borderId="2" applyProtection="0">
      <alignment vertical="top"/>
    </xf>
    <xf numFmtId="0" fontId="17" fillId="0" borderId="0" applyProtection="0"/>
    <xf numFmtId="0" fontId="17" fillId="14" borderId="0" applyProtection="0">
      <alignment vertical="top"/>
    </xf>
    <xf numFmtId="0" fontId="17" fillId="10" borderId="0" applyNumberFormat="0" applyBorder="0" applyAlignment="0" applyProtection="0">
      <alignment vertical="center"/>
    </xf>
    <xf numFmtId="0" fontId="21" fillId="2" borderId="2" applyProtection="0">
      <alignment vertical="top"/>
    </xf>
    <xf numFmtId="0" fontId="20" fillId="0" borderId="0"/>
    <xf numFmtId="0" fontId="17" fillId="10" borderId="0" applyProtection="0">
      <alignment vertical="top"/>
    </xf>
    <xf numFmtId="0" fontId="0" fillId="0" borderId="0">
      <alignment vertical="top"/>
    </xf>
    <xf numFmtId="0" fontId="17" fillId="9" borderId="0" applyProtection="0">
      <alignment vertical="top"/>
    </xf>
    <xf numFmtId="0" fontId="17" fillId="0" borderId="0" applyProtection="0"/>
    <xf numFmtId="0" fontId="22" fillId="11" borderId="3" applyNumberFormat="0" applyAlignment="0" applyProtection="0">
      <alignment vertical="center"/>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17" fillId="9" borderId="0" applyProtection="0">
      <alignment vertical="top"/>
    </xf>
    <xf numFmtId="0" fontId="17" fillId="13" borderId="0" applyNumberFormat="0" applyBorder="0" applyAlignment="0" applyProtection="0">
      <alignment vertical="center"/>
    </xf>
    <xf numFmtId="0" fontId="20" fillId="0" borderId="0"/>
    <xf numFmtId="0" fontId="17" fillId="12" borderId="0" applyProtection="0">
      <alignment vertical="top"/>
    </xf>
    <xf numFmtId="0" fontId="17" fillId="0" borderId="0" applyProtection="0"/>
    <xf numFmtId="0" fontId="0" fillId="0" borderId="0">
      <alignment vertical="center"/>
    </xf>
    <xf numFmtId="0" fontId="21" fillId="2" borderId="2" applyProtection="0">
      <alignment vertical="top"/>
    </xf>
    <xf numFmtId="0" fontId="17" fillId="14" borderId="0" applyProtection="0">
      <alignment vertical="top"/>
    </xf>
    <xf numFmtId="0" fontId="17" fillId="10" borderId="0" applyProtection="0">
      <alignment vertical="top"/>
    </xf>
    <xf numFmtId="0" fontId="21" fillId="2" borderId="2" applyProtection="0">
      <alignment vertical="top"/>
    </xf>
    <xf numFmtId="0" fontId="20" fillId="0" borderId="0"/>
    <xf numFmtId="0" fontId="20" fillId="0" borderId="0"/>
    <xf numFmtId="0" fontId="0" fillId="0" borderId="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20" fillId="0" borderId="0"/>
    <xf numFmtId="0" fontId="17" fillId="12" borderId="0" applyProtection="0">
      <alignment vertical="top"/>
    </xf>
    <xf numFmtId="0" fontId="17" fillId="10" borderId="0" applyProtection="0">
      <alignment vertical="top"/>
    </xf>
    <xf numFmtId="0" fontId="20" fillId="0" borderId="0"/>
    <xf numFmtId="0" fontId="17" fillId="12" borderId="0" applyProtection="0">
      <alignment vertical="top"/>
    </xf>
    <xf numFmtId="0" fontId="0" fillId="0" borderId="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0" fillId="0" borderId="0" applyProtection="0">
      <alignment vertical="center"/>
    </xf>
    <xf numFmtId="0" fontId="24"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17" fillId="10" borderId="0" applyNumberFormat="0" applyBorder="0" applyAlignment="0" applyProtection="0">
      <alignment vertical="center"/>
    </xf>
    <xf numFmtId="0" fontId="17" fillId="16" borderId="0" applyProtection="0">
      <alignment vertical="top"/>
    </xf>
    <xf numFmtId="0" fontId="17" fillId="12" borderId="0" applyProtection="0">
      <alignment vertical="top"/>
    </xf>
    <xf numFmtId="0" fontId="0" fillId="0" borderId="0">
      <alignment vertical="top"/>
    </xf>
    <xf numFmtId="0" fontId="20" fillId="0" borderId="0"/>
    <xf numFmtId="0" fontId="21" fillId="2" borderId="2" applyNumberFormat="0" applyAlignment="0" applyProtection="0">
      <alignment vertical="center"/>
    </xf>
    <xf numFmtId="0" fontId="17" fillId="10" borderId="0" applyProtection="0">
      <alignment vertical="top"/>
    </xf>
    <xf numFmtId="0" fontId="20" fillId="0" borderId="0"/>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17" fillId="1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31" fillId="14" borderId="4" applyNumberFormat="0" applyAlignment="0" applyProtection="0">
      <alignment vertical="center"/>
    </xf>
    <xf numFmtId="0" fontId="0" fillId="0" borderId="0" applyProtection="0">
      <alignment vertical="top"/>
    </xf>
    <xf numFmtId="0" fontId="17" fillId="0" borderId="0" applyProtection="0"/>
    <xf numFmtId="0" fontId="17" fillId="12"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20" fillId="0" borderId="0"/>
    <xf numFmtId="0" fontId="17" fillId="12" borderId="0" applyProtection="0">
      <alignment vertical="top"/>
    </xf>
    <xf numFmtId="0" fontId="20" fillId="0" borderId="0"/>
    <xf numFmtId="0" fontId="17" fillId="10" borderId="0" applyProtection="0">
      <alignment vertical="top"/>
    </xf>
    <xf numFmtId="0" fontId="17" fillId="0" borderId="0" applyProtection="0"/>
    <xf numFmtId="0" fontId="17" fillId="9" borderId="0" applyProtection="0">
      <alignment vertical="top"/>
    </xf>
    <xf numFmtId="0" fontId="23" fillId="2" borderId="4" applyNumberFormat="0" applyAlignment="0" applyProtection="0">
      <alignment vertical="center"/>
    </xf>
    <xf numFmtId="0" fontId="17" fillId="12" borderId="0" applyProtection="0">
      <alignment vertical="top"/>
    </xf>
    <xf numFmtId="0" fontId="0" fillId="0" borderId="0">
      <alignment vertical="center"/>
    </xf>
    <xf numFmtId="0" fontId="17" fillId="10" borderId="0" applyNumberFormat="0" applyBorder="0" applyAlignment="0" applyProtection="0">
      <alignment vertical="center"/>
    </xf>
    <xf numFmtId="0" fontId="17" fillId="0" borderId="0" applyProtection="0"/>
    <xf numFmtId="0" fontId="20" fillId="0" borderId="0"/>
    <xf numFmtId="0" fontId="17" fillId="0" borderId="0" applyProtection="0"/>
    <xf numFmtId="0" fontId="17" fillId="12" borderId="0" applyProtection="0">
      <alignment vertical="top"/>
    </xf>
    <xf numFmtId="0" fontId="0" fillId="0" borderId="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0" borderId="0" applyProtection="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9" borderId="0" applyProtection="0">
      <alignment vertical="top"/>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Protection="0">
      <alignment vertical="top"/>
    </xf>
    <xf numFmtId="0" fontId="17" fillId="10" borderId="0" applyProtection="0">
      <alignment vertical="top"/>
    </xf>
    <xf numFmtId="0" fontId="24" fillId="8" borderId="0"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2" borderId="0" applyProtection="0">
      <alignment vertical="top"/>
    </xf>
    <xf numFmtId="0" fontId="17" fillId="1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23" fillId="2" borderId="4" applyNumberFormat="0" applyAlignment="0" applyProtection="0">
      <alignment vertical="center"/>
    </xf>
    <xf numFmtId="0" fontId="0" fillId="0" borderId="0">
      <alignment vertical="top"/>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23" fillId="2" borderId="4" applyNumberFormat="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0" fillId="0" borderId="0">
      <alignment vertical="top"/>
    </xf>
    <xf numFmtId="0" fontId="17" fillId="10" borderId="0" applyProtection="0">
      <alignment vertical="top"/>
    </xf>
    <xf numFmtId="0" fontId="20" fillId="0" borderId="0"/>
    <xf numFmtId="0" fontId="23" fillId="2" borderId="4" applyNumberFormat="0" applyAlignment="0" applyProtection="0">
      <alignment vertical="center"/>
    </xf>
    <xf numFmtId="0" fontId="17" fillId="10" borderId="0" applyNumberFormat="0" applyBorder="0" applyAlignment="0" applyProtection="0">
      <alignment vertical="center"/>
    </xf>
    <xf numFmtId="0" fontId="20" fillId="0" borderId="0"/>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0" fillId="0" borderId="0">
      <alignment vertical="top"/>
    </xf>
    <xf numFmtId="0" fontId="20" fillId="0" borderId="0"/>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0" fillId="12" borderId="5" applyNumberFormat="0" applyFont="0" applyAlignment="0" applyProtection="0">
      <alignment vertical="center"/>
    </xf>
    <xf numFmtId="0" fontId="17" fillId="10" borderId="0" applyProtection="0">
      <alignment vertical="top"/>
    </xf>
    <xf numFmtId="0" fontId="20" fillId="0" borderId="0"/>
    <xf numFmtId="0" fontId="17" fillId="0" borderId="0" applyProtection="0"/>
    <xf numFmtId="0" fontId="20" fillId="0" borderId="0"/>
    <xf numFmtId="0" fontId="17" fillId="10" borderId="0" applyProtection="0">
      <alignment vertical="top"/>
    </xf>
    <xf numFmtId="0" fontId="24" fillId="9"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Protection="0">
      <alignment vertical="top"/>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4" fillId="14" borderId="0" applyProtection="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6"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Protection="0">
      <alignment vertical="top"/>
    </xf>
    <xf numFmtId="0" fontId="17" fillId="10" borderId="0" applyProtection="0">
      <alignment vertical="top"/>
    </xf>
    <xf numFmtId="0" fontId="0" fillId="0" borderId="0">
      <alignment vertical="top"/>
    </xf>
    <xf numFmtId="0" fontId="17" fillId="9"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24" fillId="24" borderId="0" applyProtection="0">
      <alignment vertical="top"/>
    </xf>
    <xf numFmtId="0" fontId="24" fillId="14" borderId="0" applyProtection="0">
      <alignment vertical="top"/>
    </xf>
    <xf numFmtId="0" fontId="17" fillId="10" borderId="0" applyProtection="0">
      <alignment vertical="top"/>
    </xf>
    <xf numFmtId="0" fontId="20" fillId="0" borderId="0"/>
    <xf numFmtId="0" fontId="17" fillId="10" borderId="0" applyProtection="0">
      <alignment vertical="top"/>
    </xf>
    <xf numFmtId="0" fontId="0" fillId="0" borderId="0">
      <alignment vertical="top"/>
    </xf>
    <xf numFmtId="0" fontId="0" fillId="0" borderId="0">
      <alignment vertical="top"/>
    </xf>
    <xf numFmtId="0" fontId="17" fillId="10"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24" fillId="1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2" borderId="0" applyProtection="0">
      <alignment vertical="top"/>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2" borderId="0" applyProtection="0">
      <alignment vertical="top"/>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7"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7" borderId="0" applyProtection="0">
      <alignment vertical="top"/>
    </xf>
    <xf numFmtId="0" fontId="0" fillId="0" borderId="0" applyProtection="0">
      <alignment vertical="top"/>
    </xf>
    <xf numFmtId="0" fontId="0" fillId="0" borderId="0">
      <alignment vertical="center"/>
    </xf>
    <xf numFmtId="0" fontId="17" fillId="12" borderId="0" applyProtection="0">
      <alignment vertical="top"/>
    </xf>
    <xf numFmtId="0" fontId="17" fillId="9" borderId="0" applyNumberFormat="0" applyBorder="0" applyAlignment="0" applyProtection="0">
      <alignment vertical="center"/>
    </xf>
    <xf numFmtId="0" fontId="17" fillId="14" borderId="0" applyProtection="0">
      <alignment vertical="top"/>
    </xf>
    <xf numFmtId="0" fontId="17" fillId="10" borderId="0" applyProtection="0">
      <alignment vertical="top"/>
    </xf>
    <xf numFmtId="0" fontId="17" fillId="17"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0" borderId="0" applyProtection="0"/>
    <xf numFmtId="0" fontId="17" fillId="9" borderId="0" applyNumberFormat="0" applyBorder="0" applyAlignment="0" applyProtection="0">
      <alignment vertical="center"/>
    </xf>
    <xf numFmtId="0" fontId="17" fillId="14"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Protection="0">
      <alignment vertical="top"/>
    </xf>
    <xf numFmtId="0" fontId="17" fillId="14" borderId="0" applyNumberFormat="0" applyBorder="0" applyAlignment="0" applyProtection="0">
      <alignment vertical="center"/>
    </xf>
    <xf numFmtId="0" fontId="17" fillId="10" borderId="0" applyProtection="0">
      <alignment vertical="top"/>
    </xf>
    <xf numFmtId="9" fontId="0" fillId="0" borderId="0" applyFont="0" applyFill="0" applyBorder="0" applyAlignment="0" applyProtection="0"/>
    <xf numFmtId="0" fontId="17" fillId="14" borderId="0" applyNumberFormat="0" applyBorder="0" applyAlignment="0" applyProtection="0">
      <alignment vertical="center"/>
    </xf>
    <xf numFmtId="0" fontId="17" fillId="10" borderId="0" applyProtection="0">
      <alignment vertical="top"/>
    </xf>
    <xf numFmtId="0" fontId="17" fillId="0" borderId="0" applyProtection="0"/>
    <xf numFmtId="0" fontId="17" fillId="13"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9" fontId="0" fillId="0" borderId="0" applyFont="0" applyFill="0" applyBorder="0" applyAlignment="0" applyProtection="0"/>
    <xf numFmtId="0" fontId="17" fillId="7" borderId="0" applyNumberFormat="0" applyBorder="0" applyAlignment="0" applyProtection="0">
      <alignment vertical="center"/>
    </xf>
    <xf numFmtId="0" fontId="17" fillId="14" borderId="0" applyProtection="0">
      <alignment vertical="top"/>
    </xf>
    <xf numFmtId="0" fontId="17" fillId="10" borderId="0" applyProtection="0">
      <alignment vertical="top"/>
    </xf>
    <xf numFmtId="0" fontId="0" fillId="0" borderId="0">
      <alignment vertical="top"/>
    </xf>
    <xf numFmtId="9" fontId="0" fillId="0" borderId="0" applyFont="0" applyFill="0" applyBorder="0" applyAlignment="0" applyProtection="0"/>
    <xf numFmtId="0" fontId="17" fillId="10" borderId="0" applyNumberFormat="0" applyBorder="0" applyAlignment="0" applyProtection="0">
      <alignment vertical="center"/>
    </xf>
    <xf numFmtId="0" fontId="17" fillId="9"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9" borderId="0" applyProtection="0">
      <alignment vertical="top"/>
    </xf>
    <xf numFmtId="0" fontId="23" fillId="2" borderId="4" applyProtection="0">
      <alignment vertical="top"/>
    </xf>
    <xf numFmtId="0" fontId="17" fillId="18" borderId="0" applyProtection="0">
      <alignment vertical="top"/>
    </xf>
    <xf numFmtId="0" fontId="23" fillId="2" borderId="4" applyProtection="0">
      <alignment vertical="top"/>
    </xf>
    <xf numFmtId="0" fontId="17" fillId="0" borderId="0" applyProtection="0"/>
    <xf numFmtId="0" fontId="17" fillId="13" borderId="0" applyNumberFormat="0" applyBorder="0" applyAlignment="0" applyProtection="0">
      <alignment vertical="center"/>
    </xf>
    <xf numFmtId="9" fontId="0" fillId="0" borderId="0" applyFont="0" applyFill="0" applyBorder="0" applyAlignment="0" applyProtection="0"/>
    <xf numFmtId="0" fontId="31" fillId="14" borderId="4" applyNumberFormat="0" applyAlignment="0" applyProtection="0">
      <alignment vertical="center"/>
    </xf>
    <xf numFmtId="0" fontId="17" fillId="10" borderId="0" applyProtection="0">
      <alignment vertical="top"/>
    </xf>
    <xf numFmtId="0" fontId="0" fillId="0" borderId="0" applyProtection="0">
      <alignment vertical="top"/>
    </xf>
    <xf numFmtId="0" fontId="17" fillId="13"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20" fillId="0" borderId="0"/>
    <xf numFmtId="0" fontId="23" fillId="2" borderId="4" applyProtection="0">
      <alignment vertical="top"/>
    </xf>
    <xf numFmtId="0" fontId="17" fillId="18" borderId="0" applyProtection="0">
      <alignment vertical="top"/>
    </xf>
    <xf numFmtId="0" fontId="26" fillId="18" borderId="0" applyProtection="0">
      <alignment vertical="top"/>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0" fillId="0" borderId="0">
      <alignment vertical="top"/>
    </xf>
    <xf numFmtId="0" fontId="17" fillId="10" borderId="0" applyProtection="0">
      <alignment vertical="top"/>
    </xf>
    <xf numFmtId="0" fontId="17" fillId="9" borderId="0" applyProtection="0">
      <alignment vertical="top"/>
    </xf>
    <xf numFmtId="0" fontId="17" fillId="26"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9" borderId="0" applyProtection="0">
      <alignment vertical="top"/>
    </xf>
    <xf numFmtId="0" fontId="17" fillId="9" borderId="0" applyProtection="0">
      <alignment vertical="top"/>
    </xf>
    <xf numFmtId="0" fontId="17" fillId="0" borderId="0" applyProtection="0"/>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9" fontId="0" fillId="0" borderId="0" applyFont="0" applyFill="0" applyBorder="0" applyAlignment="0" applyProtection="0"/>
    <xf numFmtId="0" fontId="17" fillId="14"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0" fillId="0" borderId="0">
      <alignment vertical="center"/>
    </xf>
    <xf numFmtId="0" fontId="0" fillId="0" borderId="0">
      <alignment vertical="center"/>
    </xf>
    <xf numFmtId="0" fontId="17" fillId="10" borderId="0" applyProtection="0">
      <alignment vertical="top"/>
    </xf>
    <xf numFmtId="0" fontId="20" fillId="0" borderId="0"/>
    <xf numFmtId="0" fontId="17" fillId="9" borderId="0" applyProtection="0">
      <alignment vertical="top"/>
    </xf>
    <xf numFmtId="0" fontId="20" fillId="0" borderId="0"/>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lignment vertical="top"/>
    </xf>
    <xf numFmtId="0" fontId="17" fillId="10" borderId="0" applyProtection="0">
      <alignment vertical="top"/>
    </xf>
    <xf numFmtId="0" fontId="20" fillId="0" borderId="0"/>
    <xf numFmtId="0" fontId="17" fillId="14"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6" borderId="0" applyNumberFormat="0" applyBorder="0" applyAlignment="0" applyProtection="0">
      <alignment vertical="center"/>
    </xf>
    <xf numFmtId="0" fontId="0" fillId="0" borderId="0">
      <alignment vertical="center"/>
    </xf>
    <xf numFmtId="0" fontId="17" fillId="10" borderId="0" applyProtection="0">
      <alignment vertical="top"/>
    </xf>
    <xf numFmtId="0" fontId="0" fillId="0" borderId="0">
      <alignment vertical="center"/>
    </xf>
    <xf numFmtId="0" fontId="17" fillId="16" borderId="0" applyProtection="0">
      <alignment vertical="top"/>
    </xf>
    <xf numFmtId="0" fontId="22" fillId="11" borderId="3" applyNumberFormat="0" applyAlignment="0" applyProtection="0">
      <alignment vertical="center"/>
    </xf>
    <xf numFmtId="0" fontId="17" fillId="10" borderId="0" applyProtection="0">
      <alignment vertical="top"/>
    </xf>
    <xf numFmtId="0" fontId="20" fillId="0" borderId="0"/>
    <xf numFmtId="0" fontId="17" fillId="16" borderId="0" applyProtection="0">
      <alignment vertical="top"/>
    </xf>
    <xf numFmtId="0" fontId="20" fillId="0" borderId="0"/>
    <xf numFmtId="0" fontId="17" fillId="0" borderId="0" applyProtection="0"/>
    <xf numFmtId="0" fontId="17" fillId="10"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9" borderId="0" applyProtection="0">
      <alignment vertical="top"/>
    </xf>
    <xf numFmtId="0" fontId="17" fillId="16"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17" fillId="16" borderId="0" applyProtection="0">
      <alignment vertical="top"/>
    </xf>
    <xf numFmtId="0" fontId="0" fillId="0" borderId="0">
      <alignment vertical="top"/>
    </xf>
    <xf numFmtId="0" fontId="17" fillId="0" borderId="0" applyProtection="0"/>
    <xf numFmtId="0" fontId="17" fillId="10" borderId="0" applyNumberFormat="0" applyBorder="0" applyAlignment="0" applyProtection="0">
      <alignment vertical="center"/>
    </xf>
    <xf numFmtId="0" fontId="20" fillId="0" borderId="0"/>
    <xf numFmtId="0" fontId="17" fillId="9" borderId="0" applyProtection="0">
      <alignment vertical="top"/>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6" borderId="0" applyProtection="0">
      <alignment vertical="top"/>
    </xf>
    <xf numFmtId="0" fontId="17" fillId="8"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top"/>
    </xf>
    <xf numFmtId="0" fontId="0" fillId="0" borderId="0">
      <alignment vertical="top"/>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Protection="0">
      <alignment vertical="top"/>
    </xf>
    <xf numFmtId="0" fontId="20" fillId="0" borderId="0"/>
    <xf numFmtId="0" fontId="20" fillId="0" borderId="0"/>
    <xf numFmtId="0" fontId="17" fillId="1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43" fontId="0" fillId="0" borderId="0" applyFont="0" applyFill="0" applyBorder="0" applyAlignment="0" applyProtection="0"/>
    <xf numFmtId="0" fontId="20" fillId="0" borderId="0"/>
    <xf numFmtId="0" fontId="20" fillId="0" borderId="0"/>
    <xf numFmtId="0" fontId="17" fillId="1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43" fontId="0" fillId="0" borderId="0" applyFont="0" applyFill="0" applyBorder="0" applyAlignment="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9" borderId="0" applyProtection="0">
      <alignment vertical="top"/>
    </xf>
    <xf numFmtId="0" fontId="0" fillId="0" borderId="0">
      <alignment vertical="top"/>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16"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10" borderId="0" applyProtection="0">
      <alignment vertical="top"/>
    </xf>
    <xf numFmtId="0" fontId="17" fillId="9" borderId="0" applyProtection="0">
      <alignment vertical="top"/>
    </xf>
    <xf numFmtId="0" fontId="24" fillId="9"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31" fillId="14" borderId="4" applyNumberFormat="0" applyAlignment="0" applyProtection="0">
      <alignment vertical="center"/>
    </xf>
    <xf numFmtId="0" fontId="17" fillId="16"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0" fillId="0" borderId="0">
      <alignment vertical="top"/>
    </xf>
    <xf numFmtId="0" fontId="20" fillId="0" borderId="0"/>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0" fillId="0" borderId="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0" fillId="0" borderId="0">
      <alignment vertical="top"/>
    </xf>
    <xf numFmtId="0" fontId="0" fillId="0" borderId="0">
      <alignment vertical="center"/>
    </xf>
    <xf numFmtId="0" fontId="17" fillId="1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0" borderId="0">
      <alignment vertical="top"/>
    </xf>
    <xf numFmtId="0" fontId="17" fillId="10" borderId="0" applyProtection="0">
      <alignment vertical="top"/>
    </xf>
    <xf numFmtId="0" fontId="24" fillId="24" borderId="0" applyProtection="0">
      <alignment vertical="top"/>
    </xf>
    <xf numFmtId="0" fontId="0" fillId="0" borderId="0">
      <alignment vertical="top"/>
    </xf>
    <xf numFmtId="0" fontId="0" fillId="0" borderId="0">
      <alignment vertical="center"/>
    </xf>
    <xf numFmtId="0" fontId="17" fillId="1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0" fillId="0" borderId="0">
      <alignment vertical="top"/>
    </xf>
    <xf numFmtId="0" fontId="20" fillId="0" borderId="0"/>
    <xf numFmtId="0" fontId="17" fillId="10" borderId="0" applyProtection="0">
      <alignment vertical="top"/>
    </xf>
    <xf numFmtId="0" fontId="20" fillId="0" borderId="0"/>
    <xf numFmtId="0" fontId="17" fillId="10" borderId="0" applyProtection="0">
      <alignment vertical="top"/>
    </xf>
    <xf numFmtId="0" fontId="2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17" fillId="10" borderId="0" applyProtection="0">
      <alignment vertical="top"/>
    </xf>
    <xf numFmtId="0" fontId="17" fillId="10" borderId="0" applyNumberFormat="0" applyBorder="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20" fillId="0" borderId="0"/>
    <xf numFmtId="0" fontId="0" fillId="0" borderId="0">
      <alignment vertical="top"/>
    </xf>
    <xf numFmtId="0" fontId="17" fillId="9" borderId="0" applyProtection="0">
      <alignment vertical="top"/>
    </xf>
    <xf numFmtId="0" fontId="0" fillId="0" borderId="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18" borderId="0" applyProtection="0">
      <alignment vertical="top"/>
    </xf>
    <xf numFmtId="0" fontId="17" fillId="10" borderId="0" applyProtection="0">
      <alignment vertical="top"/>
    </xf>
    <xf numFmtId="0" fontId="17" fillId="10" borderId="0" applyProtection="0">
      <alignment vertical="top"/>
    </xf>
    <xf numFmtId="0" fontId="20" fillId="0" borderId="0"/>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20" fillId="0" borderId="0"/>
    <xf numFmtId="0" fontId="0" fillId="0" borderId="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17" fillId="12" borderId="0" applyProtection="0">
      <alignment vertical="top"/>
    </xf>
    <xf numFmtId="0" fontId="17" fillId="10" borderId="0" applyProtection="0">
      <alignment vertical="top"/>
    </xf>
    <xf numFmtId="0" fontId="20" fillId="0" borderId="0"/>
    <xf numFmtId="0" fontId="0" fillId="0" borderId="0">
      <alignment vertical="center"/>
    </xf>
    <xf numFmtId="0" fontId="17" fillId="9" borderId="0" applyNumberFormat="0" applyBorder="0" applyAlignment="0" applyProtection="0">
      <alignment vertical="center"/>
    </xf>
    <xf numFmtId="0" fontId="17" fillId="10" borderId="0" applyProtection="0">
      <alignment vertical="top"/>
    </xf>
    <xf numFmtId="0" fontId="17" fillId="12" borderId="0" applyProtection="0">
      <alignment vertical="top"/>
    </xf>
    <xf numFmtId="0" fontId="0" fillId="0" borderId="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22" fillId="11" borderId="3" applyNumberFormat="0" applyAlignment="0" applyProtection="0">
      <alignment vertical="center"/>
    </xf>
    <xf numFmtId="0" fontId="17" fillId="9" borderId="0" applyProtection="0">
      <alignment vertical="top"/>
    </xf>
    <xf numFmtId="0" fontId="17" fillId="13" borderId="0" applyProtection="0">
      <alignment vertical="top"/>
    </xf>
    <xf numFmtId="0" fontId="17" fillId="10" borderId="0" applyNumberFormat="0" applyBorder="0" applyAlignment="0" applyProtection="0">
      <alignment vertical="center"/>
    </xf>
    <xf numFmtId="0" fontId="17" fillId="13" borderId="0" applyProtection="0">
      <alignment vertical="top"/>
    </xf>
    <xf numFmtId="0" fontId="17" fillId="10" borderId="0" applyProtection="0">
      <alignment vertical="top"/>
    </xf>
    <xf numFmtId="0" fontId="17" fillId="10" borderId="0" applyProtection="0">
      <alignment vertical="top"/>
    </xf>
    <xf numFmtId="0" fontId="24" fillId="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8" borderId="0" applyProtection="0">
      <alignment vertical="top"/>
    </xf>
    <xf numFmtId="0" fontId="17" fillId="13" borderId="0" applyProtection="0">
      <alignment vertical="top"/>
    </xf>
    <xf numFmtId="0" fontId="17" fillId="10" borderId="0" applyProtection="0">
      <alignment vertical="top"/>
    </xf>
    <xf numFmtId="0" fontId="17" fillId="13"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2" borderId="0" applyProtection="0">
      <alignment vertical="top"/>
    </xf>
    <xf numFmtId="0" fontId="17" fillId="10" borderId="0" applyNumberFormat="0" applyBorder="0" applyAlignment="0" applyProtection="0">
      <alignment vertical="center"/>
    </xf>
    <xf numFmtId="0" fontId="20" fillId="0" borderId="0"/>
    <xf numFmtId="0" fontId="17" fillId="9" borderId="0" applyProtection="0">
      <alignment vertical="top"/>
    </xf>
    <xf numFmtId="0" fontId="0" fillId="0" borderId="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4" fillId="26" borderId="0" applyNumberFormat="0" applyBorder="0" applyAlignment="0" applyProtection="0">
      <alignment vertical="center"/>
    </xf>
    <xf numFmtId="0" fontId="17" fillId="10" borderId="0" applyNumberFormat="0" applyBorder="0" applyAlignment="0" applyProtection="0">
      <alignment vertical="center"/>
    </xf>
    <xf numFmtId="0" fontId="24" fillId="59"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17" fillId="12" borderId="0" applyNumberFormat="0" applyBorder="0" applyAlignment="0" applyProtection="0">
      <alignment vertical="center"/>
    </xf>
    <xf numFmtId="0" fontId="0" fillId="0" borderId="0">
      <alignment vertical="top"/>
    </xf>
    <xf numFmtId="0" fontId="24" fillId="26" borderId="0" applyProtection="0">
      <alignment vertical="top"/>
    </xf>
    <xf numFmtId="0" fontId="0" fillId="0" borderId="0">
      <alignment vertical="center"/>
    </xf>
    <xf numFmtId="0" fontId="17" fillId="10" borderId="0" applyNumberFormat="0" applyBorder="0" applyAlignment="0" applyProtection="0">
      <alignment vertical="center"/>
    </xf>
    <xf numFmtId="0" fontId="20" fillId="0" borderId="0"/>
    <xf numFmtId="0" fontId="19" fillId="0" borderId="13" applyProtection="0">
      <alignment vertical="top"/>
    </xf>
    <xf numFmtId="0" fontId="17" fillId="12" borderId="0" applyNumberFormat="0" applyBorder="0" applyAlignment="0" applyProtection="0">
      <alignment vertical="center"/>
    </xf>
    <xf numFmtId="0" fontId="0" fillId="0" borderId="0">
      <alignment vertical="top"/>
    </xf>
    <xf numFmtId="0" fontId="0" fillId="0" borderId="0">
      <alignment vertical="center"/>
    </xf>
    <xf numFmtId="0" fontId="17" fillId="10"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0" fillId="0" borderId="0">
      <alignment vertical="top"/>
    </xf>
    <xf numFmtId="0" fontId="20" fillId="0" borderId="0"/>
    <xf numFmtId="0" fontId="17" fillId="10" borderId="0" applyProtection="0">
      <alignment vertical="top"/>
    </xf>
    <xf numFmtId="0" fontId="24" fillId="59" borderId="0" applyNumberFormat="0" applyBorder="0" applyAlignment="0" applyProtection="0">
      <alignment vertical="center"/>
    </xf>
    <xf numFmtId="0" fontId="24" fillId="8"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20" fillId="0" borderId="0"/>
    <xf numFmtId="0" fontId="17" fillId="10" borderId="0" applyProtection="0">
      <alignment vertical="top"/>
    </xf>
    <xf numFmtId="0" fontId="20" fillId="0" borderId="0"/>
    <xf numFmtId="0" fontId="0" fillId="0" borderId="0">
      <alignment vertical="top"/>
    </xf>
    <xf numFmtId="0" fontId="17" fillId="9"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0" fillId="0" borderId="0">
      <alignment vertical="top"/>
    </xf>
    <xf numFmtId="0" fontId="0" fillId="0" borderId="0">
      <alignment vertical="top"/>
    </xf>
    <xf numFmtId="0" fontId="24" fillId="26" borderId="0" applyProtection="0">
      <alignment vertical="top"/>
    </xf>
    <xf numFmtId="0" fontId="0" fillId="0" borderId="0">
      <alignment vertical="center"/>
    </xf>
    <xf numFmtId="0" fontId="17" fillId="14" borderId="0" applyNumberFormat="0" applyBorder="0" applyAlignment="0" applyProtection="0">
      <alignment vertical="center"/>
    </xf>
    <xf numFmtId="0" fontId="17" fillId="10" borderId="0" applyProtection="0">
      <alignment vertical="top"/>
    </xf>
    <xf numFmtId="0" fontId="20" fillId="0" borderId="0"/>
    <xf numFmtId="0" fontId="17" fillId="9" borderId="0" applyNumberFormat="0" applyBorder="0" applyAlignment="0" applyProtection="0">
      <alignment vertical="center"/>
    </xf>
    <xf numFmtId="0" fontId="20" fillId="0" borderId="0"/>
    <xf numFmtId="0" fontId="0" fillId="0" borderId="0">
      <alignment vertical="top"/>
    </xf>
    <xf numFmtId="0" fontId="17" fillId="12" borderId="0" applyProtection="0">
      <alignment vertical="top"/>
    </xf>
    <xf numFmtId="0" fontId="20" fillId="0" borderId="0"/>
    <xf numFmtId="0" fontId="17" fillId="10" borderId="0" applyProtection="0">
      <alignment vertical="top"/>
    </xf>
    <xf numFmtId="0" fontId="0" fillId="0" borderId="0">
      <alignment vertical="top"/>
    </xf>
    <xf numFmtId="0" fontId="17" fillId="12" borderId="0" applyProtection="0">
      <alignment vertical="top"/>
    </xf>
    <xf numFmtId="0" fontId="17" fillId="9" borderId="0" applyProtection="0">
      <alignment vertical="top"/>
    </xf>
    <xf numFmtId="0" fontId="20" fillId="0" borderId="0"/>
    <xf numFmtId="0" fontId="0" fillId="0" borderId="0">
      <alignment vertical="top"/>
    </xf>
    <xf numFmtId="0" fontId="17" fillId="12" borderId="0" applyProtection="0">
      <alignment vertical="top"/>
    </xf>
    <xf numFmtId="0" fontId="54" fillId="14"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0" fillId="0" borderId="0">
      <alignment vertical="top"/>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24" fillId="14" borderId="0" applyProtection="0">
      <alignment vertical="top"/>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9" borderId="0" applyProtection="0">
      <alignment vertical="top"/>
    </xf>
    <xf numFmtId="0" fontId="20" fillId="0" borderId="0"/>
    <xf numFmtId="0" fontId="17" fillId="14"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20" fillId="0" borderId="0"/>
    <xf numFmtId="0" fontId="17" fillId="12" borderId="0" applyProtection="0">
      <alignment vertical="top"/>
    </xf>
    <xf numFmtId="0" fontId="17" fillId="10" borderId="0" applyProtection="0">
      <alignment vertical="top"/>
    </xf>
    <xf numFmtId="0" fontId="17" fillId="16" borderId="0" applyProtection="0">
      <alignment vertical="top"/>
    </xf>
    <xf numFmtId="0" fontId="17" fillId="12" borderId="0" applyProtection="0">
      <alignment vertical="top"/>
    </xf>
    <xf numFmtId="0" fontId="20" fillId="0" borderId="0"/>
    <xf numFmtId="0" fontId="20" fillId="0" borderId="0"/>
    <xf numFmtId="0" fontId="17" fillId="10" borderId="0" applyProtection="0">
      <alignment vertical="top"/>
    </xf>
    <xf numFmtId="0" fontId="17" fillId="16" borderId="0" applyProtection="0">
      <alignment vertical="top"/>
    </xf>
    <xf numFmtId="0" fontId="23" fillId="2" borderId="4" applyNumberFormat="0" applyAlignment="0" applyProtection="0">
      <alignment vertical="center"/>
    </xf>
    <xf numFmtId="0" fontId="0" fillId="0" borderId="0">
      <alignment vertical="top"/>
    </xf>
    <xf numFmtId="0" fontId="0" fillId="0" borderId="0">
      <alignment vertical="center"/>
    </xf>
    <xf numFmtId="0" fontId="24" fillId="14"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8" borderId="0" applyProtection="0">
      <alignment vertical="top"/>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7" borderId="0" applyProtection="0">
      <alignment vertical="top"/>
    </xf>
    <xf numFmtId="0" fontId="17" fillId="10" borderId="0" applyNumberFormat="0" applyBorder="0" applyAlignment="0" applyProtection="0">
      <alignment vertical="center"/>
    </xf>
    <xf numFmtId="0" fontId="24" fillId="27" borderId="0" applyProtection="0">
      <alignment vertical="top"/>
    </xf>
    <xf numFmtId="0" fontId="17" fillId="12" borderId="0" applyProtection="0">
      <alignment vertical="top"/>
    </xf>
    <xf numFmtId="0" fontId="17" fillId="0" borderId="0" applyProtection="0"/>
    <xf numFmtId="0" fontId="17" fillId="10" borderId="0" applyProtection="0">
      <alignment vertical="top"/>
    </xf>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0" fillId="12" borderId="5" applyNumberFormat="0" applyFont="0" applyAlignment="0" applyProtection="0">
      <alignment vertical="center"/>
    </xf>
    <xf numFmtId="0" fontId="17" fillId="12" borderId="0" applyProtection="0">
      <alignment vertical="top"/>
    </xf>
    <xf numFmtId="0" fontId="17" fillId="12"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7" borderId="0" applyProtection="0">
      <alignment vertical="top"/>
    </xf>
    <xf numFmtId="0" fontId="17" fillId="10" borderId="0" applyProtection="0">
      <alignment vertical="top"/>
    </xf>
    <xf numFmtId="0" fontId="24" fillId="9" borderId="0" applyProtection="0">
      <alignment vertical="top"/>
    </xf>
    <xf numFmtId="0" fontId="24" fillId="27"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0" borderId="0" applyProtection="0"/>
    <xf numFmtId="0" fontId="17" fillId="10" borderId="0" applyProtection="0">
      <alignment vertical="top"/>
    </xf>
    <xf numFmtId="0" fontId="23" fillId="8" borderId="4" applyNumberFormat="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20" fillId="0" borderId="0"/>
    <xf numFmtId="0" fontId="23" fillId="2" borderId="4" applyProtection="0">
      <alignment vertical="top"/>
    </xf>
    <xf numFmtId="0" fontId="17" fillId="8"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17" fillId="16" borderId="0" applyProtection="0">
      <alignment vertical="top"/>
    </xf>
    <xf numFmtId="0" fontId="24" fillId="9"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Protection="0">
      <alignment vertical="top"/>
    </xf>
    <xf numFmtId="0" fontId="17" fillId="16" borderId="0" applyProtection="0">
      <alignment vertical="top"/>
    </xf>
    <xf numFmtId="0" fontId="23" fillId="8" borderId="4" applyNumberFormat="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22" fillId="11" borderId="3"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20" fillId="0" borderId="0"/>
    <xf numFmtId="0" fontId="0" fillId="0" borderId="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20" fillId="0" borderId="0"/>
    <xf numFmtId="0" fontId="20" fillId="0" borderId="0"/>
    <xf numFmtId="0" fontId="17" fillId="10"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17" fillId="17" borderId="0" applyProtection="0">
      <alignment vertical="top"/>
    </xf>
    <xf numFmtId="0" fontId="17" fillId="12"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24" fillId="33"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17" fillId="8" borderId="0" applyProtection="0">
      <alignment vertical="top"/>
    </xf>
    <xf numFmtId="0" fontId="17" fillId="13" borderId="0" applyProtection="0">
      <alignment vertical="top"/>
    </xf>
    <xf numFmtId="0" fontId="17" fillId="10" borderId="0" applyProtection="0">
      <alignment vertical="top"/>
    </xf>
    <xf numFmtId="0" fontId="0" fillId="0" borderId="0">
      <alignment vertical="center"/>
    </xf>
    <xf numFmtId="0" fontId="17" fillId="10" borderId="0" applyProtection="0">
      <alignment vertical="top"/>
    </xf>
    <xf numFmtId="0" fontId="20" fillId="0" borderId="0"/>
    <xf numFmtId="0" fontId="17" fillId="0" borderId="0" applyProtection="0"/>
    <xf numFmtId="0" fontId="17" fillId="9"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12" borderId="0" applyProtection="0">
      <alignment vertical="top"/>
    </xf>
    <xf numFmtId="0" fontId="20" fillId="0" borderId="0"/>
    <xf numFmtId="0" fontId="17" fillId="10" borderId="0" applyProtection="0">
      <alignment vertical="top"/>
    </xf>
    <xf numFmtId="0" fontId="17" fillId="10" borderId="0" applyProtection="0">
      <alignment vertical="top"/>
    </xf>
    <xf numFmtId="0" fontId="17" fillId="12" borderId="0" applyProtection="0">
      <alignment vertical="top"/>
    </xf>
    <xf numFmtId="0" fontId="17" fillId="10" borderId="0" applyProtection="0">
      <alignment vertical="top"/>
    </xf>
    <xf numFmtId="0" fontId="17" fillId="12" borderId="0" applyProtection="0">
      <alignment vertical="top"/>
    </xf>
    <xf numFmtId="0" fontId="17" fillId="10" borderId="0" applyProtection="0">
      <alignment vertical="top"/>
    </xf>
    <xf numFmtId="0" fontId="17" fillId="16"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24" fillId="9"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Protection="0">
      <alignment vertical="top"/>
    </xf>
    <xf numFmtId="0" fontId="17" fillId="16" borderId="0" applyProtection="0">
      <alignment vertical="top"/>
    </xf>
    <xf numFmtId="0" fontId="20" fillId="0" borderId="0"/>
    <xf numFmtId="0" fontId="17" fillId="0" borderId="0" applyProtection="0"/>
    <xf numFmtId="0" fontId="24" fillId="9" borderId="0" applyProtection="0">
      <alignment vertical="top"/>
    </xf>
    <xf numFmtId="0" fontId="17" fillId="9" borderId="0" applyProtection="0">
      <alignment vertical="top"/>
    </xf>
    <xf numFmtId="0" fontId="17" fillId="8"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10" borderId="0" applyProtection="0">
      <alignment vertical="top"/>
    </xf>
    <xf numFmtId="0" fontId="17" fillId="12" borderId="0" applyProtection="0">
      <alignment vertical="top"/>
    </xf>
    <xf numFmtId="0" fontId="17" fillId="10" borderId="0" applyProtection="0">
      <alignment vertical="top"/>
    </xf>
    <xf numFmtId="0" fontId="17" fillId="9" borderId="0" applyProtection="0">
      <alignment vertical="top"/>
    </xf>
    <xf numFmtId="0" fontId="23" fillId="2" borderId="4" applyNumberFormat="0" applyAlignment="0" applyProtection="0">
      <alignment vertical="center"/>
    </xf>
    <xf numFmtId="0" fontId="17" fillId="10" borderId="0" applyProtection="0">
      <alignment vertical="top"/>
    </xf>
    <xf numFmtId="0" fontId="0" fillId="0" borderId="0">
      <alignment vertical="center"/>
    </xf>
    <xf numFmtId="0" fontId="17" fillId="10"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24" fillId="14" borderId="0" applyNumberFormat="0" applyBorder="0" applyAlignment="0" applyProtection="0">
      <alignment vertical="center"/>
    </xf>
    <xf numFmtId="0" fontId="24" fillId="9"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17" fillId="12" borderId="0" applyNumberFormat="0" applyBorder="0" applyAlignment="0" applyProtection="0">
      <alignment vertical="center"/>
    </xf>
    <xf numFmtId="0" fontId="24" fillId="9" borderId="0" applyProtection="0">
      <alignment vertical="top"/>
    </xf>
    <xf numFmtId="0" fontId="17" fillId="10" borderId="0" applyProtection="0">
      <alignment vertical="top"/>
    </xf>
    <xf numFmtId="0" fontId="31" fillId="14" borderId="4" applyNumberFormat="0" applyAlignment="0" applyProtection="0">
      <alignment vertical="center"/>
    </xf>
    <xf numFmtId="0" fontId="17" fillId="10" borderId="0" applyNumberFormat="0" applyBorder="0" applyAlignment="0" applyProtection="0">
      <alignment vertical="center"/>
    </xf>
    <xf numFmtId="0" fontId="17" fillId="16" borderId="0" applyProtection="0">
      <alignment vertical="top"/>
    </xf>
    <xf numFmtId="0" fontId="0" fillId="0" borderId="0" applyProtection="0">
      <alignment vertical="center"/>
    </xf>
    <xf numFmtId="0" fontId="17" fillId="10" borderId="0" applyProtection="0">
      <alignment vertical="top"/>
    </xf>
    <xf numFmtId="0" fontId="17" fillId="10"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17" fillId="0" borderId="0" applyProtection="0"/>
    <xf numFmtId="0" fontId="17" fillId="9" borderId="0" applyProtection="0">
      <alignment vertical="top"/>
    </xf>
    <xf numFmtId="0" fontId="17" fillId="10" borderId="0" applyNumberFormat="0" applyBorder="0" applyAlignment="0" applyProtection="0">
      <alignment vertical="center"/>
    </xf>
    <xf numFmtId="0" fontId="17" fillId="8" borderId="0" applyProtection="0">
      <alignment vertical="top"/>
    </xf>
    <xf numFmtId="0" fontId="47" fillId="0" borderId="17" applyNumberFormat="0" applyFill="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0" fillId="0" borderId="0">
      <alignment vertical="top"/>
    </xf>
    <xf numFmtId="0" fontId="24" fillId="26"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0"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0" borderId="0" applyProtection="0">
      <alignment vertical="top"/>
    </xf>
    <xf numFmtId="0" fontId="17" fillId="12" borderId="0" applyNumberFormat="0" applyBorder="0" applyAlignment="0" applyProtection="0">
      <alignment vertical="center"/>
    </xf>
    <xf numFmtId="0" fontId="0" fillId="0" borderId="0">
      <alignment vertical="top"/>
    </xf>
    <xf numFmtId="0" fontId="0" fillId="0" borderId="0">
      <alignment vertical="top"/>
    </xf>
    <xf numFmtId="0" fontId="17" fillId="10"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20" fillId="0" borderId="0"/>
    <xf numFmtId="0" fontId="17" fillId="10"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24" fillId="22"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top"/>
    </xf>
    <xf numFmtId="0" fontId="17" fillId="10" borderId="0" applyProtection="0">
      <alignment vertical="top"/>
    </xf>
    <xf numFmtId="0" fontId="0" fillId="0" borderId="0" applyProtection="0">
      <alignment vertical="top"/>
    </xf>
    <xf numFmtId="0" fontId="20" fillId="0" borderId="0"/>
    <xf numFmtId="0" fontId="0" fillId="0" borderId="0">
      <alignment vertical="center"/>
    </xf>
    <xf numFmtId="0" fontId="17" fillId="12" borderId="0" applyProtection="0">
      <alignment vertical="top"/>
    </xf>
    <xf numFmtId="0" fontId="0" fillId="0" borderId="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17" fillId="12"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7" borderId="0" applyNumberFormat="0" applyBorder="0" applyAlignment="0" applyProtection="0">
      <alignment vertical="center"/>
    </xf>
    <xf numFmtId="0" fontId="17" fillId="9" borderId="0" applyProtection="0">
      <alignment vertical="top"/>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24" fillId="25" borderId="0" applyProtection="0">
      <alignment vertical="top"/>
    </xf>
    <xf numFmtId="0" fontId="20" fillId="0" borderId="0"/>
    <xf numFmtId="0" fontId="23" fillId="2" borderId="4" applyNumberFormat="0" applyAlignment="0" applyProtection="0">
      <alignment vertical="center"/>
    </xf>
    <xf numFmtId="0" fontId="17" fillId="12" borderId="0" applyProtection="0">
      <alignment vertical="top"/>
    </xf>
    <xf numFmtId="0" fontId="17" fillId="17" borderId="0" applyProtection="0">
      <alignment vertical="top"/>
    </xf>
    <xf numFmtId="0" fontId="17" fillId="9" borderId="0" applyNumberFormat="0" applyBorder="0" applyAlignment="0" applyProtection="0">
      <alignment vertical="center"/>
    </xf>
    <xf numFmtId="0" fontId="20" fillId="0" borderId="0"/>
    <xf numFmtId="0" fontId="17" fillId="12" borderId="0" applyProtection="0">
      <alignment vertical="top"/>
    </xf>
    <xf numFmtId="0" fontId="17" fillId="17" borderId="0" applyProtection="0">
      <alignment vertical="top"/>
    </xf>
    <xf numFmtId="0" fontId="17" fillId="17" borderId="0" applyNumberFormat="0" applyBorder="0" applyAlignment="0" applyProtection="0">
      <alignment vertical="center"/>
    </xf>
    <xf numFmtId="0" fontId="30" fillId="16" borderId="0" applyNumberFormat="0" applyBorder="0" applyAlignment="0" applyProtection="0">
      <alignment vertical="center"/>
    </xf>
    <xf numFmtId="0" fontId="17" fillId="13" borderId="0" applyProtection="0">
      <alignment vertical="top"/>
    </xf>
    <xf numFmtId="0" fontId="17" fillId="17" borderId="0" applyNumberFormat="0" applyBorder="0" applyAlignment="0" applyProtection="0">
      <alignment vertical="center"/>
    </xf>
    <xf numFmtId="0" fontId="17" fillId="12" borderId="0" applyNumberFormat="0" applyBorder="0" applyAlignment="0" applyProtection="0">
      <alignment vertical="center"/>
    </xf>
    <xf numFmtId="0" fontId="17" fillId="17"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17" fillId="17" borderId="0" applyProtection="0">
      <alignment vertical="top"/>
    </xf>
    <xf numFmtId="0" fontId="22" fillId="11" borderId="3" applyProtection="0">
      <alignment vertical="top"/>
    </xf>
    <xf numFmtId="0" fontId="19" fillId="0" borderId="13" applyNumberFormat="0" applyFill="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7" borderId="0" applyProtection="0">
      <alignment vertical="top"/>
    </xf>
    <xf numFmtId="0" fontId="0" fillId="0" borderId="0">
      <alignment vertical="top"/>
    </xf>
    <xf numFmtId="0" fontId="17" fillId="9" borderId="0" applyProtection="0">
      <alignment vertical="top"/>
    </xf>
    <xf numFmtId="0" fontId="17" fillId="16"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7" borderId="0" applyProtection="0">
      <alignment vertical="top"/>
    </xf>
    <xf numFmtId="0" fontId="22" fillId="11" borderId="3" applyProtection="0">
      <alignment vertical="top"/>
    </xf>
    <xf numFmtId="0" fontId="17" fillId="16" borderId="0" applyProtection="0">
      <alignment vertical="top"/>
    </xf>
    <xf numFmtId="0" fontId="17" fillId="12" borderId="0" applyProtection="0">
      <alignment vertical="top"/>
    </xf>
    <xf numFmtId="0" fontId="17" fillId="17" borderId="0" applyNumberFormat="0" applyBorder="0" applyAlignment="0" applyProtection="0">
      <alignment vertical="center"/>
    </xf>
    <xf numFmtId="0" fontId="17" fillId="17" borderId="0" applyProtection="0">
      <alignment vertical="top"/>
    </xf>
    <xf numFmtId="0" fontId="0" fillId="0" borderId="0" applyProtection="0">
      <alignment vertical="top"/>
    </xf>
    <xf numFmtId="0" fontId="17" fillId="0" borderId="0" applyProtection="0"/>
    <xf numFmtId="0" fontId="24" fillId="24" borderId="0" applyProtection="0">
      <alignment vertical="top"/>
    </xf>
    <xf numFmtId="0" fontId="17" fillId="9" borderId="0" applyProtection="0">
      <alignment vertical="top"/>
    </xf>
    <xf numFmtId="0" fontId="17" fillId="0" borderId="0" applyProtection="0"/>
    <xf numFmtId="0" fontId="0" fillId="0" borderId="0">
      <alignment vertical="top"/>
    </xf>
    <xf numFmtId="0" fontId="17" fillId="12" borderId="0" applyProtection="0">
      <alignment vertical="top"/>
    </xf>
    <xf numFmtId="0" fontId="17" fillId="0" borderId="0" applyProtection="0"/>
    <xf numFmtId="0" fontId="17" fillId="12" borderId="0" applyNumberFormat="0" applyBorder="0" applyAlignment="0" applyProtection="0">
      <alignment vertical="center"/>
    </xf>
    <xf numFmtId="0" fontId="17" fillId="17" borderId="0" applyProtection="0">
      <alignment vertical="top"/>
    </xf>
    <xf numFmtId="0" fontId="0" fillId="0" borderId="0" applyProtection="0">
      <alignment vertical="top"/>
    </xf>
    <xf numFmtId="0" fontId="17" fillId="9" borderId="0" applyProtection="0">
      <alignment vertical="top"/>
    </xf>
    <xf numFmtId="0" fontId="0" fillId="0" borderId="0">
      <alignment vertical="top"/>
    </xf>
    <xf numFmtId="0" fontId="24" fillId="9"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12" borderId="0" applyProtection="0">
      <alignment vertical="top"/>
    </xf>
    <xf numFmtId="0" fontId="17" fillId="17" borderId="0" applyNumberFormat="0" applyBorder="0" applyAlignment="0" applyProtection="0">
      <alignment vertical="center"/>
    </xf>
    <xf numFmtId="0" fontId="0" fillId="0" borderId="0">
      <alignment vertical="center"/>
    </xf>
    <xf numFmtId="0" fontId="0" fillId="12" borderId="5" applyNumberFormat="0" applyFont="0" applyAlignment="0" applyProtection="0">
      <alignment vertical="center"/>
    </xf>
    <xf numFmtId="0" fontId="17" fillId="14" borderId="0" applyProtection="0">
      <alignment vertical="top"/>
    </xf>
    <xf numFmtId="0" fontId="17" fillId="16" borderId="0" applyProtection="0">
      <alignment vertical="top"/>
    </xf>
    <xf numFmtId="0" fontId="17" fillId="9" borderId="0" applyNumberFormat="0" applyBorder="0" applyAlignment="0" applyProtection="0">
      <alignment vertical="center"/>
    </xf>
    <xf numFmtId="0" fontId="0" fillId="0" borderId="0">
      <alignment vertical="top"/>
    </xf>
    <xf numFmtId="0" fontId="0" fillId="0" borderId="0">
      <alignment vertical="top"/>
    </xf>
    <xf numFmtId="0" fontId="24" fillId="9" borderId="0" applyProtection="0">
      <alignment vertical="top"/>
    </xf>
    <xf numFmtId="0" fontId="17" fillId="9" borderId="0" applyProtection="0">
      <alignment vertical="top"/>
    </xf>
    <xf numFmtId="0" fontId="17" fillId="17" borderId="0" applyProtection="0">
      <alignment vertical="top"/>
    </xf>
    <xf numFmtId="0" fontId="17" fillId="17" borderId="0" applyProtection="0">
      <alignment vertical="top"/>
    </xf>
    <xf numFmtId="0" fontId="17" fillId="10" borderId="0" applyNumberFormat="0" applyBorder="0" applyAlignment="0" applyProtection="0">
      <alignment vertical="center"/>
    </xf>
    <xf numFmtId="0" fontId="17" fillId="13" borderId="0" applyProtection="0">
      <alignment vertical="top"/>
    </xf>
    <xf numFmtId="0" fontId="17" fillId="9" borderId="0" applyProtection="0">
      <alignment vertical="top"/>
    </xf>
    <xf numFmtId="0" fontId="22" fillId="11" borderId="3" applyNumberFormat="0" applyAlignment="0" applyProtection="0">
      <alignment vertical="center"/>
    </xf>
    <xf numFmtId="0" fontId="17" fillId="12" borderId="0" applyProtection="0">
      <alignment vertical="top"/>
    </xf>
    <xf numFmtId="0" fontId="17" fillId="17" borderId="0" applyProtection="0">
      <alignment vertical="top"/>
    </xf>
    <xf numFmtId="0" fontId="17" fillId="17" borderId="0" applyProtection="0">
      <alignment vertical="top"/>
    </xf>
    <xf numFmtId="0" fontId="17" fillId="0" borderId="0" applyProtection="0"/>
    <xf numFmtId="0" fontId="22" fillId="11" borderId="3" applyProtection="0">
      <alignment vertical="top"/>
    </xf>
    <xf numFmtId="0" fontId="0" fillId="0" borderId="0" applyProtection="0">
      <alignment vertical="center"/>
    </xf>
    <xf numFmtId="0" fontId="17" fillId="12" borderId="0" applyProtection="0">
      <alignment vertical="top"/>
    </xf>
    <xf numFmtId="0" fontId="17" fillId="17" borderId="0" applyNumberFormat="0" applyBorder="0" applyAlignment="0" applyProtection="0">
      <alignment vertical="center"/>
    </xf>
    <xf numFmtId="0" fontId="17" fillId="17" borderId="0" applyProtection="0">
      <alignment vertical="top"/>
    </xf>
    <xf numFmtId="0" fontId="17" fillId="0" borderId="0" applyProtection="0"/>
    <xf numFmtId="0" fontId="17" fillId="12" borderId="0" applyProtection="0">
      <alignment vertical="top"/>
    </xf>
    <xf numFmtId="0" fontId="17" fillId="17" borderId="0" applyProtection="0">
      <alignment vertical="top"/>
    </xf>
    <xf numFmtId="0" fontId="0" fillId="0" borderId="0">
      <alignment vertical="top"/>
    </xf>
    <xf numFmtId="0" fontId="17" fillId="9"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7"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7" borderId="0" applyProtection="0">
      <alignment vertical="top"/>
    </xf>
    <xf numFmtId="0" fontId="0" fillId="0" borderId="0">
      <alignment vertical="top"/>
    </xf>
    <xf numFmtId="0" fontId="31" fillId="14" borderId="4" applyNumberFormat="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7" borderId="0" applyNumberFormat="0" applyBorder="0" applyAlignment="0" applyProtection="0">
      <alignment vertical="center"/>
    </xf>
    <xf numFmtId="0" fontId="17" fillId="9" borderId="0" applyProtection="0">
      <alignment vertical="top"/>
    </xf>
    <xf numFmtId="0" fontId="17" fillId="16" borderId="0" applyProtection="0">
      <alignment vertical="top"/>
    </xf>
    <xf numFmtId="0" fontId="17" fillId="17" borderId="0" applyProtection="0">
      <alignment vertical="top"/>
    </xf>
    <xf numFmtId="0" fontId="17" fillId="17" borderId="0" applyProtection="0">
      <alignment vertical="top"/>
    </xf>
    <xf numFmtId="0" fontId="17" fillId="0" borderId="0" applyProtection="0"/>
    <xf numFmtId="0" fontId="24" fillId="24" borderId="0" applyProtection="0">
      <alignment vertical="top"/>
    </xf>
    <xf numFmtId="0" fontId="17" fillId="9" borderId="0" applyProtection="0">
      <alignment vertical="top"/>
    </xf>
    <xf numFmtId="0" fontId="31" fillId="14" borderId="4" applyProtection="0">
      <alignment vertical="top"/>
    </xf>
    <xf numFmtId="0" fontId="23" fillId="2" borderId="4" applyNumberFormat="0" applyAlignment="0" applyProtection="0">
      <alignment vertical="center"/>
    </xf>
    <xf numFmtId="0" fontId="17" fillId="12" borderId="0" applyProtection="0">
      <alignment vertical="top"/>
    </xf>
    <xf numFmtId="0" fontId="17" fillId="17" borderId="0" applyProtection="0">
      <alignment vertical="top"/>
    </xf>
    <xf numFmtId="0" fontId="17" fillId="17" borderId="0" applyProtection="0">
      <alignment vertical="top"/>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Protection="0">
      <alignment vertical="top"/>
    </xf>
    <xf numFmtId="0" fontId="17" fillId="17" borderId="0" applyProtection="0">
      <alignment vertical="top"/>
    </xf>
    <xf numFmtId="0" fontId="17" fillId="0" borderId="0" applyProtection="0"/>
    <xf numFmtId="0" fontId="0" fillId="0" borderId="0">
      <alignment vertical="top"/>
    </xf>
    <xf numFmtId="0" fontId="0" fillId="0" borderId="0">
      <alignment vertical="center"/>
    </xf>
    <xf numFmtId="0" fontId="17" fillId="12" borderId="0" applyProtection="0">
      <alignment vertical="top"/>
    </xf>
    <xf numFmtId="0" fontId="17" fillId="17" borderId="0" applyProtection="0">
      <alignment vertical="top"/>
    </xf>
    <xf numFmtId="0" fontId="17" fillId="17" borderId="0" applyProtection="0">
      <alignment vertical="top"/>
    </xf>
    <xf numFmtId="0" fontId="0" fillId="0" borderId="0" applyProtection="0">
      <alignment vertical="top"/>
    </xf>
    <xf numFmtId="0" fontId="17" fillId="0" borderId="0" applyProtection="0"/>
    <xf numFmtId="0" fontId="17" fillId="9" borderId="0" applyProtection="0">
      <alignment vertical="top"/>
    </xf>
    <xf numFmtId="0" fontId="17" fillId="17" borderId="0" applyNumberFormat="0" applyBorder="0" applyAlignment="0" applyProtection="0">
      <alignment vertical="center"/>
    </xf>
    <xf numFmtId="0" fontId="20" fillId="0" borderId="0"/>
    <xf numFmtId="0" fontId="17" fillId="14" borderId="0" applyProtection="0">
      <alignment vertical="top"/>
    </xf>
    <xf numFmtId="0" fontId="17" fillId="10" borderId="0" applyNumberFormat="0" applyBorder="0" applyAlignment="0" applyProtection="0">
      <alignment vertical="center"/>
    </xf>
    <xf numFmtId="0" fontId="17" fillId="17" borderId="0" applyProtection="0">
      <alignment vertical="top"/>
    </xf>
    <xf numFmtId="0" fontId="17" fillId="12" borderId="0" applyNumberFormat="0" applyBorder="0" applyAlignment="0" applyProtection="0">
      <alignment vertical="center"/>
    </xf>
    <xf numFmtId="0" fontId="17" fillId="17" borderId="0" applyProtection="0">
      <alignment vertical="top"/>
    </xf>
    <xf numFmtId="0" fontId="0" fillId="0" borderId="0">
      <alignment vertical="top"/>
    </xf>
    <xf numFmtId="0" fontId="0" fillId="0" borderId="0">
      <alignment vertical="top"/>
    </xf>
    <xf numFmtId="0" fontId="17" fillId="17" borderId="0" applyProtection="0">
      <alignment vertical="top"/>
    </xf>
    <xf numFmtId="0" fontId="17" fillId="17" borderId="0" applyProtection="0">
      <alignment vertical="top"/>
    </xf>
    <xf numFmtId="0" fontId="0" fillId="0" borderId="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6" borderId="0" applyProtection="0">
      <alignment vertical="top"/>
    </xf>
    <xf numFmtId="0" fontId="17" fillId="9" borderId="0" applyNumberFormat="0" applyBorder="0" applyAlignment="0" applyProtection="0">
      <alignment vertical="center"/>
    </xf>
    <xf numFmtId="0" fontId="22" fillId="11" borderId="3" applyProtection="0">
      <alignment vertical="top"/>
    </xf>
    <xf numFmtId="0" fontId="17" fillId="10" borderId="0" applyProtection="0">
      <alignment vertical="top"/>
    </xf>
    <xf numFmtId="0" fontId="17" fillId="17"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17" borderId="0" applyNumberFormat="0" applyBorder="0" applyAlignment="0" applyProtection="0">
      <alignment vertical="center"/>
    </xf>
    <xf numFmtId="0" fontId="17" fillId="17" borderId="0" applyProtection="0">
      <alignment vertical="top"/>
    </xf>
    <xf numFmtId="0" fontId="24" fillId="9" borderId="0" applyProtection="0">
      <alignment vertical="top"/>
    </xf>
    <xf numFmtId="0" fontId="17" fillId="9" borderId="0" applyProtection="0">
      <alignment vertical="top"/>
    </xf>
    <xf numFmtId="0" fontId="17" fillId="12" borderId="0" applyProtection="0">
      <alignment vertical="top"/>
    </xf>
    <xf numFmtId="0" fontId="17" fillId="13" borderId="0" applyProtection="0">
      <alignment vertical="top"/>
    </xf>
    <xf numFmtId="0" fontId="17" fillId="17" borderId="0"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7" borderId="0" applyProtection="0">
      <alignment vertical="top"/>
    </xf>
    <xf numFmtId="0" fontId="24" fillId="9" borderId="0" applyProtection="0">
      <alignment vertical="top"/>
    </xf>
    <xf numFmtId="0" fontId="17" fillId="9" borderId="0" applyProtection="0">
      <alignment vertical="top"/>
    </xf>
    <xf numFmtId="0" fontId="17" fillId="13" borderId="0" applyNumberFormat="0" applyBorder="0" applyAlignment="0" applyProtection="0">
      <alignment vertical="center"/>
    </xf>
    <xf numFmtId="0" fontId="17" fillId="12" borderId="0" applyProtection="0">
      <alignment vertical="top"/>
    </xf>
    <xf numFmtId="0" fontId="17" fillId="17" borderId="0" applyProtection="0">
      <alignment vertical="top"/>
    </xf>
    <xf numFmtId="0" fontId="22" fillId="11" borderId="3" applyProtection="0">
      <alignment vertical="top"/>
    </xf>
    <xf numFmtId="0" fontId="17" fillId="9" borderId="0" applyProtection="0">
      <alignment vertical="top"/>
    </xf>
    <xf numFmtId="0" fontId="17" fillId="12" borderId="0" applyProtection="0">
      <alignment vertical="top"/>
    </xf>
    <xf numFmtId="0" fontId="17" fillId="12" borderId="0" applyProtection="0">
      <alignment vertical="top"/>
    </xf>
    <xf numFmtId="0" fontId="17" fillId="17" borderId="0" applyNumberFormat="0" applyBorder="0" applyAlignment="0" applyProtection="0">
      <alignment vertical="center"/>
    </xf>
    <xf numFmtId="0" fontId="17" fillId="16" borderId="0" applyProtection="0">
      <alignment vertical="top"/>
    </xf>
    <xf numFmtId="0" fontId="17" fillId="9" borderId="0" applyNumberFormat="0" applyBorder="0" applyAlignment="0" applyProtection="0">
      <alignment vertical="center"/>
    </xf>
    <xf numFmtId="0" fontId="17" fillId="17" borderId="0" applyProtection="0">
      <alignment vertical="top"/>
    </xf>
    <xf numFmtId="0" fontId="17" fillId="9" borderId="0" applyProtection="0">
      <alignment vertical="top"/>
    </xf>
    <xf numFmtId="0" fontId="17" fillId="17" borderId="0" applyProtection="0">
      <alignment vertical="top"/>
    </xf>
    <xf numFmtId="0" fontId="17" fillId="12" borderId="0" applyProtection="0">
      <alignment vertical="top"/>
    </xf>
    <xf numFmtId="0" fontId="17" fillId="9" borderId="0" applyProtection="0">
      <alignment vertical="top"/>
    </xf>
    <xf numFmtId="0" fontId="17" fillId="0" borderId="0" applyProtection="0"/>
    <xf numFmtId="0" fontId="24" fillId="24" borderId="0" applyProtection="0">
      <alignment vertical="top"/>
    </xf>
    <xf numFmtId="0" fontId="17" fillId="9" borderId="0" applyProtection="0">
      <alignment vertical="top"/>
    </xf>
    <xf numFmtId="0" fontId="17" fillId="0" borderId="0" applyProtection="0"/>
    <xf numFmtId="0" fontId="17" fillId="10" borderId="0" applyNumberFormat="0" applyBorder="0" applyAlignment="0" applyProtection="0">
      <alignment vertical="center"/>
    </xf>
    <xf numFmtId="0" fontId="24" fillId="9" borderId="0" applyProtection="0">
      <alignment vertical="top"/>
    </xf>
    <xf numFmtId="0" fontId="17" fillId="14" borderId="0" applyNumberFormat="0" applyBorder="0" applyAlignment="0" applyProtection="0">
      <alignment vertical="center"/>
    </xf>
    <xf numFmtId="0" fontId="17" fillId="9" borderId="0" applyProtection="0">
      <alignment vertical="top"/>
    </xf>
    <xf numFmtId="0" fontId="17" fillId="17" borderId="0" applyProtection="0">
      <alignment vertical="top"/>
    </xf>
    <xf numFmtId="0" fontId="17" fillId="9" borderId="0" applyProtection="0">
      <alignment vertical="top"/>
    </xf>
    <xf numFmtId="0" fontId="17" fillId="17"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17" fillId="17"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17" borderId="0" applyNumberFormat="0" applyBorder="0" applyAlignment="0" applyProtection="0">
      <alignment vertical="center"/>
    </xf>
    <xf numFmtId="0" fontId="17" fillId="10" borderId="0" applyProtection="0">
      <alignment vertical="top"/>
    </xf>
    <xf numFmtId="0" fontId="17" fillId="17" borderId="0" applyProtection="0">
      <alignment vertical="top"/>
    </xf>
    <xf numFmtId="0" fontId="17" fillId="17" borderId="0" applyProtection="0">
      <alignment vertical="top"/>
    </xf>
    <xf numFmtId="0" fontId="17" fillId="9" borderId="0" applyProtection="0">
      <alignment vertical="top"/>
    </xf>
    <xf numFmtId="0" fontId="20" fillId="0" borderId="0"/>
    <xf numFmtId="0" fontId="17" fillId="10" borderId="0" applyNumberFormat="0" applyBorder="0" applyAlignment="0" applyProtection="0">
      <alignment vertical="center"/>
    </xf>
    <xf numFmtId="0" fontId="17" fillId="17" borderId="0" applyProtection="0">
      <alignment vertical="top"/>
    </xf>
    <xf numFmtId="0" fontId="17" fillId="17" borderId="0" applyProtection="0">
      <alignment vertical="top"/>
    </xf>
    <xf numFmtId="0" fontId="26" fillId="18" borderId="0" applyNumberFormat="0" applyBorder="0" applyAlignment="0" applyProtection="0">
      <alignment vertical="center"/>
    </xf>
    <xf numFmtId="0" fontId="17" fillId="17" borderId="0" applyProtection="0">
      <alignment vertical="top"/>
    </xf>
    <xf numFmtId="0" fontId="20" fillId="0" borderId="0"/>
    <xf numFmtId="0" fontId="17" fillId="17" borderId="0" applyProtection="0">
      <alignment vertical="top"/>
    </xf>
    <xf numFmtId="0" fontId="20" fillId="0" borderId="0"/>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23" fillId="2" borderId="4" applyNumberFormat="0" applyAlignment="0" applyProtection="0">
      <alignment vertical="center"/>
    </xf>
    <xf numFmtId="0" fontId="17" fillId="17" borderId="0" applyNumberFormat="0" applyBorder="0" applyAlignment="0" applyProtection="0">
      <alignment vertical="center"/>
    </xf>
    <xf numFmtId="0" fontId="23" fillId="2" borderId="4" applyProtection="0">
      <alignment vertical="top"/>
    </xf>
    <xf numFmtId="0" fontId="17" fillId="17" borderId="0" applyProtection="0">
      <alignment vertical="top"/>
    </xf>
    <xf numFmtId="0" fontId="23" fillId="2" borderId="4" applyProtection="0">
      <alignment vertical="top"/>
    </xf>
    <xf numFmtId="0" fontId="17" fillId="17" borderId="0" applyProtection="0">
      <alignment vertical="top"/>
    </xf>
    <xf numFmtId="0" fontId="0" fillId="0" borderId="0" applyProtection="0">
      <alignment vertical="top"/>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17" borderId="0" applyProtection="0">
      <alignment vertical="top"/>
    </xf>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17" borderId="0" applyProtection="0">
      <alignment vertical="top"/>
    </xf>
    <xf numFmtId="0" fontId="17" fillId="17" borderId="0" applyProtection="0">
      <alignment vertical="top"/>
    </xf>
    <xf numFmtId="0" fontId="23" fillId="2" borderId="4" applyNumberFormat="0" applyAlignment="0" applyProtection="0">
      <alignment vertical="center"/>
    </xf>
    <xf numFmtId="0" fontId="17" fillId="18" borderId="0" applyNumberFormat="0" applyBorder="0" applyAlignment="0" applyProtection="0">
      <alignment vertical="center"/>
    </xf>
    <xf numFmtId="0" fontId="0" fillId="0" borderId="0" applyProtection="0">
      <alignment vertical="center"/>
    </xf>
    <xf numFmtId="0" fontId="17" fillId="17" borderId="0" applyProtection="0">
      <alignment vertical="top"/>
    </xf>
    <xf numFmtId="0" fontId="17" fillId="9" borderId="0" applyProtection="0">
      <alignment vertical="top"/>
    </xf>
    <xf numFmtId="0" fontId="23" fillId="2" borderId="4" applyProtection="0">
      <alignment vertical="top"/>
    </xf>
    <xf numFmtId="0" fontId="17" fillId="18" borderId="0" applyNumberFormat="0" applyBorder="0" applyAlignment="0" applyProtection="0">
      <alignment vertical="center"/>
    </xf>
    <xf numFmtId="0" fontId="17" fillId="17" borderId="0" applyProtection="0">
      <alignment vertical="top"/>
    </xf>
    <xf numFmtId="0" fontId="23" fillId="2" borderId="4" applyNumberFormat="0" applyAlignment="0" applyProtection="0">
      <alignment vertical="center"/>
    </xf>
    <xf numFmtId="0" fontId="17" fillId="18" borderId="0" applyNumberFormat="0" applyBorder="0" applyAlignment="0" applyProtection="0">
      <alignment vertical="center"/>
    </xf>
    <xf numFmtId="0" fontId="26" fillId="18" borderId="0" applyNumberFormat="0" applyBorder="0" applyAlignment="0" applyProtection="0">
      <alignment vertical="center"/>
    </xf>
    <xf numFmtId="0" fontId="0" fillId="0" borderId="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Protection="0">
      <alignment vertical="top"/>
    </xf>
    <xf numFmtId="0" fontId="17" fillId="17" borderId="0" applyProtection="0">
      <alignment vertical="top"/>
    </xf>
    <xf numFmtId="0" fontId="20" fillId="0" borderId="0"/>
    <xf numFmtId="0" fontId="17" fillId="17" borderId="0" applyProtection="0">
      <alignment vertical="top"/>
    </xf>
    <xf numFmtId="0" fontId="17" fillId="17" borderId="0" applyProtection="0">
      <alignment vertical="top"/>
    </xf>
    <xf numFmtId="0" fontId="17" fillId="10"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8" borderId="0" applyProtection="0">
      <alignment vertical="top"/>
    </xf>
    <xf numFmtId="0" fontId="17" fillId="10" borderId="0" applyProtection="0">
      <alignment vertical="top"/>
    </xf>
    <xf numFmtId="0" fontId="20" fillId="0" borderId="0"/>
    <xf numFmtId="0" fontId="0" fillId="0" borderId="0">
      <alignment vertical="center"/>
    </xf>
    <xf numFmtId="0" fontId="17" fillId="9" borderId="0" applyProtection="0">
      <alignment vertical="top"/>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20" fillId="0" borderId="0"/>
    <xf numFmtId="0" fontId="17" fillId="9"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22" fillId="11" borderId="3" applyNumberFormat="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pplyProtection="0">
      <alignment vertical="top"/>
    </xf>
    <xf numFmtId="0" fontId="17" fillId="0" borderId="0" applyProtection="0"/>
    <xf numFmtId="0" fontId="0" fillId="0" borderId="0">
      <alignment vertical="top"/>
    </xf>
    <xf numFmtId="0" fontId="2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12" borderId="0" applyProtection="0">
      <alignment vertical="top"/>
    </xf>
    <xf numFmtId="0" fontId="20" fillId="0" borderId="0"/>
    <xf numFmtId="0" fontId="17" fillId="10" borderId="0" applyProtection="0">
      <alignment vertical="top"/>
    </xf>
    <xf numFmtId="0" fontId="17" fillId="10" borderId="0" applyProtection="0">
      <alignment vertical="top"/>
    </xf>
    <xf numFmtId="0" fontId="20" fillId="0" borderId="0"/>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6" borderId="0" applyProtection="0">
      <alignment vertical="top"/>
    </xf>
    <xf numFmtId="0" fontId="23" fillId="8" borderId="4" applyNumberFormat="0" applyAlignment="0" applyProtection="0">
      <alignment vertical="center"/>
    </xf>
    <xf numFmtId="0" fontId="17" fillId="9" borderId="0" applyProtection="0">
      <alignment vertical="top"/>
    </xf>
    <xf numFmtId="0" fontId="24" fillId="22" borderId="0" applyNumberFormat="0" applyBorder="0" applyAlignment="0" applyProtection="0">
      <alignment vertical="center"/>
    </xf>
    <xf numFmtId="0" fontId="0" fillId="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17" fillId="0" borderId="0" applyProtection="0"/>
    <xf numFmtId="0" fontId="0" fillId="0" borderId="0">
      <alignment vertical="center"/>
    </xf>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7" fillId="9" borderId="0" applyProtection="0">
      <alignment vertical="top"/>
    </xf>
    <xf numFmtId="0" fontId="0" fillId="0" borderId="0" applyProtection="0">
      <alignment vertical="top"/>
    </xf>
    <xf numFmtId="0" fontId="17" fillId="0" borderId="0" applyProtection="0"/>
    <xf numFmtId="0" fontId="22" fillId="11" borderId="3"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0" borderId="0" applyProtection="0"/>
    <xf numFmtId="0" fontId="22" fillId="11" borderId="3"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31" fillId="14" borderId="4"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0" borderId="0" applyProtection="0"/>
    <xf numFmtId="0" fontId="20" fillId="0" borderId="0"/>
    <xf numFmtId="0" fontId="23" fillId="2" borderId="4" applyNumberFormat="0" applyAlignment="0" applyProtection="0">
      <alignment vertical="center"/>
    </xf>
    <xf numFmtId="0" fontId="19" fillId="0" borderId="13" applyNumberFormat="0" applyFill="0" applyAlignment="0" applyProtection="0">
      <alignment vertical="center"/>
    </xf>
    <xf numFmtId="0" fontId="17" fillId="10" borderId="0" applyProtection="0">
      <alignment vertical="top"/>
    </xf>
    <xf numFmtId="0" fontId="31" fillId="14" borderId="4" applyNumberFormat="0" applyAlignment="0" applyProtection="0">
      <alignment vertical="center"/>
    </xf>
    <xf numFmtId="0" fontId="17" fillId="12" borderId="0" applyProtection="0">
      <alignment vertical="top"/>
    </xf>
    <xf numFmtId="0" fontId="0" fillId="0" borderId="0">
      <alignment vertical="top"/>
    </xf>
    <xf numFmtId="0" fontId="20" fillId="0" borderId="0"/>
    <xf numFmtId="0" fontId="17" fillId="10" borderId="0" applyNumberFormat="0" applyBorder="0" applyAlignment="0" applyProtection="0">
      <alignment vertical="center"/>
    </xf>
    <xf numFmtId="0" fontId="0" fillId="0" borderId="0">
      <alignment vertical="center"/>
    </xf>
    <xf numFmtId="0" fontId="17" fillId="12" borderId="0" applyProtection="0">
      <alignment vertical="top"/>
    </xf>
    <xf numFmtId="0" fontId="24" fillId="25" borderId="0" applyNumberFormat="0" applyBorder="0" applyAlignment="0" applyProtection="0">
      <alignment vertical="center"/>
    </xf>
    <xf numFmtId="0" fontId="0" fillId="0" borderId="0" applyProtection="0">
      <alignment vertical="top"/>
    </xf>
    <xf numFmtId="0" fontId="20" fillId="0" borderId="0"/>
    <xf numFmtId="0" fontId="31" fillId="10" borderId="4"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0" fillId="0" borderId="0">
      <alignment vertical="top"/>
    </xf>
    <xf numFmtId="0" fontId="17" fillId="0" borderId="0" applyProtection="0"/>
    <xf numFmtId="0" fontId="31" fillId="10" borderId="4"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4" fillId="25" borderId="0" applyProtection="0">
      <alignment vertical="top"/>
    </xf>
    <xf numFmtId="0" fontId="17" fillId="0" borderId="0" applyProtection="0"/>
    <xf numFmtId="0" fontId="31" fillId="10" borderId="4"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4" fillId="25" borderId="0" applyProtection="0">
      <alignment vertical="top"/>
    </xf>
    <xf numFmtId="0" fontId="0" fillId="0" borderId="0" applyProtection="0">
      <alignment vertical="top"/>
    </xf>
    <xf numFmtId="0" fontId="17" fillId="0" borderId="0" applyProtection="0"/>
    <xf numFmtId="0" fontId="31" fillId="10"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4" fillId="25" borderId="0" applyProtection="0">
      <alignment vertical="top"/>
    </xf>
    <xf numFmtId="0" fontId="17" fillId="0" borderId="0" applyProtection="0"/>
    <xf numFmtId="0" fontId="31" fillId="10" borderId="4" applyNumberFormat="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2"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0" fillId="0" borderId="0">
      <alignment vertical="top"/>
    </xf>
    <xf numFmtId="0" fontId="17" fillId="10" borderId="0" applyProtection="0">
      <alignment vertical="top"/>
    </xf>
    <xf numFmtId="0" fontId="20" fillId="0" borderId="0"/>
    <xf numFmtId="0" fontId="19" fillId="0" borderId="13" applyProtection="0">
      <alignment vertical="top"/>
    </xf>
    <xf numFmtId="0" fontId="17" fillId="9"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17" fillId="9" borderId="0" applyNumberFormat="0" applyBorder="0" applyAlignment="0" applyProtection="0">
      <alignment vertical="center"/>
    </xf>
    <xf numFmtId="0" fontId="0" fillId="0" borderId="0" applyProtection="0">
      <alignment vertical="top"/>
    </xf>
    <xf numFmtId="0" fontId="20" fillId="0" borderId="0"/>
    <xf numFmtId="0" fontId="17" fillId="10" borderId="0" applyProtection="0">
      <alignment vertical="top"/>
    </xf>
    <xf numFmtId="0" fontId="17" fillId="0" borderId="0" applyProtection="0"/>
    <xf numFmtId="0" fontId="19" fillId="0" borderId="13" applyProtection="0">
      <alignment vertical="top"/>
    </xf>
    <xf numFmtId="0" fontId="17" fillId="9" borderId="0" applyProtection="0">
      <alignment vertical="top"/>
    </xf>
    <xf numFmtId="0" fontId="0" fillId="0" borderId="0" applyProtection="0">
      <alignment vertical="top"/>
    </xf>
    <xf numFmtId="0" fontId="17" fillId="10" borderId="0" applyProtection="0">
      <alignment vertical="top"/>
    </xf>
    <xf numFmtId="0" fontId="17" fillId="10" borderId="0" applyProtection="0">
      <alignment vertical="top"/>
    </xf>
    <xf numFmtId="0" fontId="17" fillId="9" borderId="0" applyProtection="0">
      <alignment vertical="top"/>
    </xf>
    <xf numFmtId="0" fontId="17" fillId="0" borderId="0" applyProtection="0"/>
    <xf numFmtId="0" fontId="20" fillId="0" borderId="0"/>
    <xf numFmtId="0" fontId="17" fillId="9" borderId="0" applyProtection="0">
      <alignment vertical="top"/>
    </xf>
    <xf numFmtId="0" fontId="17" fillId="0" borderId="0" applyProtection="0"/>
    <xf numFmtId="0" fontId="20" fillId="0" borderId="0"/>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24" fillId="25" borderId="0" applyNumberFormat="0" applyBorder="0" applyAlignment="0" applyProtection="0">
      <alignment vertical="center"/>
    </xf>
    <xf numFmtId="0" fontId="22" fillId="11" borderId="3" applyNumberFormat="0" applyAlignment="0" applyProtection="0">
      <alignment vertical="center"/>
    </xf>
    <xf numFmtId="0" fontId="17" fillId="10" borderId="0" applyNumberFormat="0" applyBorder="0" applyAlignment="0" applyProtection="0">
      <alignment vertical="center"/>
    </xf>
    <xf numFmtId="0" fontId="20" fillId="0" borderId="0"/>
    <xf numFmtId="0" fontId="20" fillId="0" borderId="0"/>
    <xf numFmtId="0" fontId="20" fillId="0" borderId="0"/>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20" fillId="0" borderId="0"/>
    <xf numFmtId="0" fontId="20" fillId="0" borderId="0"/>
    <xf numFmtId="0" fontId="20" fillId="0" borderId="0"/>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0" borderId="0" applyProtection="0"/>
    <xf numFmtId="0" fontId="17" fillId="0" borderId="0" applyProtection="0"/>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9" borderId="0" applyProtection="0">
      <alignment vertical="top"/>
    </xf>
    <xf numFmtId="0" fontId="22" fillId="11" borderId="3" applyProtection="0">
      <alignment vertical="top"/>
    </xf>
    <xf numFmtId="0" fontId="17" fillId="12"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0" fillId="0" borderId="0">
      <alignment vertical="top"/>
    </xf>
    <xf numFmtId="0" fontId="24" fillId="8" borderId="0" applyProtection="0">
      <alignment vertical="top"/>
    </xf>
    <xf numFmtId="0" fontId="17" fillId="9" borderId="0" applyNumberFormat="0" applyBorder="0" applyAlignment="0" applyProtection="0">
      <alignment vertical="center"/>
    </xf>
    <xf numFmtId="0" fontId="0" fillId="0" borderId="0" applyProtection="0">
      <alignment vertical="top"/>
    </xf>
    <xf numFmtId="0" fontId="17" fillId="0" borderId="0" applyProtection="0"/>
    <xf numFmtId="0" fontId="17" fillId="0" borderId="0" applyProtection="0"/>
    <xf numFmtId="0" fontId="17" fillId="0" borderId="0" applyProtection="0"/>
    <xf numFmtId="0" fontId="17" fillId="0" borderId="0" applyProtection="0"/>
    <xf numFmtId="0" fontId="17" fillId="8"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24" fillId="25" borderId="0" applyNumberFormat="0" applyBorder="0" applyAlignment="0" applyProtection="0">
      <alignment vertical="center"/>
    </xf>
    <xf numFmtId="0" fontId="0" fillId="0" borderId="0">
      <alignment vertical="top"/>
    </xf>
    <xf numFmtId="0" fontId="22" fillId="11" borderId="3" applyNumberFormat="0" applyAlignment="0" applyProtection="0">
      <alignment vertical="center"/>
    </xf>
    <xf numFmtId="0" fontId="17" fillId="10" borderId="0" applyProtection="0">
      <alignment vertical="top"/>
    </xf>
    <xf numFmtId="0" fontId="24" fillId="25" borderId="0" applyProtection="0">
      <alignment vertical="top"/>
    </xf>
    <xf numFmtId="0" fontId="24" fillId="25" borderId="0" applyNumberFormat="0" applyBorder="0" applyAlignment="0" applyProtection="0">
      <alignment vertical="center"/>
    </xf>
    <xf numFmtId="0" fontId="22" fillId="11" borderId="3" applyNumberFormat="0" applyAlignment="0" applyProtection="0">
      <alignment vertical="center"/>
    </xf>
    <xf numFmtId="0" fontId="17" fillId="10" borderId="0" applyProtection="0">
      <alignment vertical="top"/>
    </xf>
    <xf numFmtId="0" fontId="17" fillId="10" borderId="0" applyProtection="0">
      <alignment vertical="top"/>
    </xf>
    <xf numFmtId="0" fontId="24" fillId="25" borderId="0" applyProtection="0">
      <alignment vertical="top"/>
    </xf>
    <xf numFmtId="0" fontId="22" fillId="11" borderId="3" applyProtection="0">
      <alignment vertical="top"/>
    </xf>
    <xf numFmtId="0" fontId="17" fillId="10" borderId="0" applyProtection="0">
      <alignment vertical="top"/>
    </xf>
    <xf numFmtId="0" fontId="0" fillId="0" borderId="0" applyProtection="0">
      <alignment vertical="top"/>
    </xf>
    <xf numFmtId="0" fontId="20" fillId="0" borderId="0"/>
    <xf numFmtId="0" fontId="17" fillId="9" borderId="0" applyNumberFormat="0" applyBorder="0" applyAlignment="0" applyProtection="0">
      <alignment vertical="center"/>
    </xf>
    <xf numFmtId="0" fontId="17" fillId="0" borderId="0" applyProtection="0"/>
    <xf numFmtId="0" fontId="24" fillId="9" borderId="0" applyProtection="0">
      <alignment vertical="top"/>
    </xf>
    <xf numFmtId="0" fontId="17" fillId="10"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0" borderId="0" applyProtection="0"/>
    <xf numFmtId="0" fontId="17" fillId="10" borderId="0" applyNumberFormat="0" applyBorder="0" applyAlignment="0" applyProtection="0">
      <alignment vertical="center"/>
    </xf>
    <xf numFmtId="0" fontId="22" fillId="11" borderId="3" applyProtection="0">
      <alignment vertical="top"/>
    </xf>
    <xf numFmtId="0" fontId="24" fillId="25" borderId="0" applyProtection="0">
      <alignment vertical="top"/>
    </xf>
    <xf numFmtId="0" fontId="20" fillId="0" borderId="0"/>
    <xf numFmtId="0" fontId="17" fillId="12" borderId="0" applyProtection="0">
      <alignment vertical="top"/>
    </xf>
    <xf numFmtId="0" fontId="0" fillId="0" borderId="0" applyProtection="0">
      <alignment vertical="top"/>
    </xf>
    <xf numFmtId="0" fontId="24" fillId="22"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0" fillId="0" borderId="0"/>
    <xf numFmtId="0" fontId="0" fillId="0" borderId="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0" borderId="0" applyProtection="0"/>
    <xf numFmtId="0" fontId="0" fillId="0" borderId="0" applyProtection="0">
      <alignment vertical="top"/>
    </xf>
    <xf numFmtId="0" fontId="17" fillId="0" borderId="0" applyProtection="0"/>
    <xf numFmtId="0" fontId="0" fillId="0" borderId="0">
      <alignment vertical="top"/>
    </xf>
    <xf numFmtId="0" fontId="17" fillId="12" borderId="0" applyProtection="0">
      <alignment vertical="top"/>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0" fillId="0" borderId="0" applyProtection="0">
      <alignment vertical="center"/>
    </xf>
    <xf numFmtId="0" fontId="17" fillId="0" borderId="0" applyProtection="0"/>
    <xf numFmtId="0" fontId="0" fillId="0" borderId="0" applyProtection="0">
      <alignment vertical="top"/>
    </xf>
    <xf numFmtId="0" fontId="17" fillId="0" borderId="0" applyProtection="0"/>
    <xf numFmtId="0" fontId="0" fillId="0" borderId="0" applyProtection="0">
      <alignment vertical="top"/>
    </xf>
    <xf numFmtId="0" fontId="17" fillId="10"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7" fillId="9"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0" fillId="0" borderId="0">
      <alignment vertical="center"/>
    </xf>
    <xf numFmtId="0" fontId="20" fillId="0" borderId="0"/>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9" borderId="0" applyProtection="0">
      <alignment vertical="top"/>
    </xf>
    <xf numFmtId="0" fontId="22" fillId="11" borderId="3" applyNumberFormat="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22" fillId="11" borderId="3" applyNumberFormat="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22" fillId="11" borderId="3" applyNumberFormat="0" applyAlignment="0" applyProtection="0">
      <alignment vertical="center"/>
    </xf>
    <xf numFmtId="0" fontId="17" fillId="10" borderId="0" applyProtection="0">
      <alignment vertical="top"/>
    </xf>
    <xf numFmtId="0" fontId="0" fillId="0" borderId="0" applyProtection="0">
      <alignment vertical="top"/>
    </xf>
    <xf numFmtId="0" fontId="20" fillId="0" borderId="0"/>
    <xf numFmtId="0" fontId="17" fillId="10" borderId="0" applyProtection="0">
      <alignment vertical="top"/>
    </xf>
    <xf numFmtId="0" fontId="26" fillId="18" borderId="0" applyNumberFormat="0" applyBorder="0" applyAlignment="0" applyProtection="0">
      <alignment vertical="center"/>
    </xf>
    <xf numFmtId="0" fontId="17" fillId="12" borderId="0" applyProtection="0">
      <alignment vertical="top"/>
    </xf>
    <xf numFmtId="0" fontId="17" fillId="9" borderId="0" applyProtection="0">
      <alignment vertical="top"/>
    </xf>
    <xf numFmtId="0" fontId="0" fillId="0" borderId="0">
      <alignment vertical="center"/>
    </xf>
    <xf numFmtId="0" fontId="17" fillId="10" borderId="0" applyProtection="0">
      <alignment vertical="top"/>
    </xf>
    <xf numFmtId="0" fontId="0" fillId="0" borderId="0" applyProtection="0">
      <alignment vertical="top"/>
    </xf>
    <xf numFmtId="0" fontId="17" fillId="10" borderId="0" applyProtection="0">
      <alignment vertical="top"/>
    </xf>
    <xf numFmtId="0" fontId="0" fillId="0" borderId="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Protection="0">
      <alignment vertical="top"/>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0" fillId="12" borderId="5" applyNumberFormat="0" applyFont="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0" fillId="0" borderId="0">
      <alignment vertical="top"/>
    </xf>
    <xf numFmtId="0" fontId="20" fillId="0" borderId="0"/>
    <xf numFmtId="0" fontId="17" fillId="10" borderId="0" applyProtection="0">
      <alignment vertical="top"/>
    </xf>
    <xf numFmtId="0" fontId="17" fillId="10" borderId="0" applyProtection="0">
      <alignment vertical="top"/>
    </xf>
    <xf numFmtId="0" fontId="17" fillId="7"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20" fillId="0" borderId="0"/>
    <xf numFmtId="0" fontId="17" fillId="9" borderId="0" applyProtection="0">
      <alignment vertical="top"/>
    </xf>
    <xf numFmtId="0" fontId="0" fillId="0" borderId="0" applyProtection="0">
      <alignment vertical="top"/>
    </xf>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2" fillId="11" borderId="3" applyNumberFormat="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20" fillId="0" borderId="0"/>
    <xf numFmtId="0" fontId="17" fillId="9" borderId="0" applyProtection="0">
      <alignment vertical="top"/>
    </xf>
    <xf numFmtId="0" fontId="24" fillId="8" borderId="0" applyProtection="0">
      <alignment vertical="top"/>
    </xf>
    <xf numFmtId="0" fontId="17" fillId="0" borderId="0" applyProtection="0"/>
    <xf numFmtId="0" fontId="17" fillId="10" borderId="0" applyProtection="0">
      <alignment vertical="top"/>
    </xf>
    <xf numFmtId="0" fontId="22" fillId="11" borderId="3" applyProtection="0">
      <alignment vertical="top"/>
    </xf>
    <xf numFmtId="0" fontId="24" fillId="25"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3" fillId="2" borderId="4"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20" fillId="0" borderId="0"/>
    <xf numFmtId="0" fontId="17" fillId="10" borderId="0" applyProtection="0">
      <alignment vertical="top"/>
    </xf>
    <xf numFmtId="0" fontId="20" fillId="0" borderId="0"/>
    <xf numFmtId="0" fontId="20" fillId="0" borderId="0"/>
    <xf numFmtId="0" fontId="17" fillId="12" borderId="0" applyNumberFormat="0" applyBorder="0" applyAlignment="0" applyProtection="0">
      <alignment vertical="center"/>
    </xf>
    <xf numFmtId="0" fontId="23" fillId="2" borderId="4" applyProtection="0">
      <alignment vertical="top"/>
    </xf>
    <xf numFmtId="0" fontId="17" fillId="10" borderId="0" applyProtection="0">
      <alignment vertical="top"/>
    </xf>
    <xf numFmtId="0" fontId="0" fillId="0" borderId="0">
      <alignment vertical="top"/>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17" fillId="10" borderId="0" applyProtection="0">
      <alignment vertical="top"/>
    </xf>
    <xf numFmtId="0" fontId="20" fillId="0" borderId="0"/>
    <xf numFmtId="0" fontId="17" fillId="12"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0" fillId="0" borderId="0">
      <alignment vertical="top"/>
    </xf>
    <xf numFmtId="0" fontId="20" fillId="0" borderId="0"/>
    <xf numFmtId="0" fontId="17" fillId="10" borderId="0" applyProtection="0">
      <alignment vertical="top"/>
    </xf>
    <xf numFmtId="0" fontId="20" fillId="0" borderId="0"/>
    <xf numFmtId="0" fontId="20" fillId="0" borderId="0"/>
    <xf numFmtId="0" fontId="17" fillId="10" borderId="0" applyProtection="0">
      <alignment vertical="top"/>
    </xf>
    <xf numFmtId="0" fontId="20" fillId="0" borderId="0"/>
    <xf numFmtId="0" fontId="20" fillId="0" borderId="0"/>
    <xf numFmtId="0" fontId="20" fillId="0" borderId="0"/>
    <xf numFmtId="0" fontId="17" fillId="10" borderId="0" applyProtection="0">
      <alignment vertical="top"/>
    </xf>
    <xf numFmtId="0" fontId="22" fillId="11" borderId="3" applyNumberFormat="0" applyAlignment="0" applyProtection="0">
      <alignment vertical="center"/>
    </xf>
    <xf numFmtId="0" fontId="0" fillId="0" borderId="0">
      <alignment vertical="top"/>
    </xf>
    <xf numFmtId="0" fontId="17" fillId="10" borderId="0" applyProtection="0">
      <alignment vertical="top"/>
    </xf>
    <xf numFmtId="0" fontId="22" fillId="11" borderId="3" applyNumberFormat="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24" fillId="9"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0" fillId="12" borderId="5" applyProtection="0">
      <alignment vertical="top"/>
    </xf>
    <xf numFmtId="0" fontId="0" fillId="0" borderId="0">
      <alignment vertical="top"/>
    </xf>
    <xf numFmtId="0" fontId="20" fillId="0" borderId="0"/>
    <xf numFmtId="0" fontId="20" fillId="0" borderId="0"/>
    <xf numFmtId="0" fontId="17" fillId="10" borderId="0" applyProtection="0">
      <alignment vertical="top"/>
    </xf>
    <xf numFmtId="0" fontId="20" fillId="0" borderId="0"/>
    <xf numFmtId="0" fontId="0" fillId="0" borderId="0">
      <alignment vertical="top"/>
    </xf>
    <xf numFmtId="0" fontId="20" fillId="0" borderId="0"/>
    <xf numFmtId="0" fontId="17" fillId="10" borderId="0" applyProtection="0">
      <alignment vertical="top"/>
    </xf>
    <xf numFmtId="0" fontId="0" fillId="0" borderId="0"/>
    <xf numFmtId="0" fontId="19" fillId="0" borderId="13" applyNumberFormat="0" applyFill="0" applyAlignment="0" applyProtection="0">
      <alignment vertical="center"/>
    </xf>
    <xf numFmtId="0" fontId="0" fillId="0" borderId="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4" fillId="14" borderId="0" applyNumberFormat="0" applyBorder="0" applyAlignment="0" applyProtection="0">
      <alignment vertical="center"/>
    </xf>
    <xf numFmtId="0" fontId="24" fillId="25" borderId="0" applyNumberFormat="0" applyBorder="0" applyAlignment="0" applyProtection="0">
      <alignment vertical="center"/>
    </xf>
    <xf numFmtId="0" fontId="31" fillId="14" borderId="4" applyNumberFormat="0" applyAlignment="0" applyProtection="0">
      <alignment vertical="center"/>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17" fillId="10" borderId="0" applyProtection="0">
      <alignment vertical="top"/>
    </xf>
    <xf numFmtId="0" fontId="20" fillId="0" borderId="0"/>
    <xf numFmtId="0" fontId="24" fillId="25"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0" fillId="0" borderId="0" applyProtection="0">
      <alignment vertical="top"/>
    </xf>
    <xf numFmtId="0" fontId="17" fillId="12"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20" fillId="0" borderId="0"/>
    <xf numFmtId="0" fontId="0" fillId="0" borderId="0" applyProtection="0">
      <alignment vertical="top"/>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0" fillId="0" borderId="0" applyProtection="0">
      <alignment vertical="top"/>
    </xf>
    <xf numFmtId="0" fontId="23" fillId="2" borderId="4" applyProtection="0">
      <alignment vertical="top"/>
    </xf>
    <xf numFmtId="0" fontId="17" fillId="0" borderId="0" applyProtection="0"/>
    <xf numFmtId="0" fontId="17" fillId="0" borderId="0" applyProtection="0"/>
    <xf numFmtId="0" fontId="17" fillId="10" borderId="0" applyProtection="0">
      <alignment vertical="top"/>
    </xf>
    <xf numFmtId="0" fontId="17" fillId="13" borderId="0" applyNumberFormat="0" applyBorder="0" applyAlignment="0" applyProtection="0">
      <alignment vertical="center"/>
    </xf>
    <xf numFmtId="0" fontId="20" fillId="0" borderId="0"/>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3" borderId="0" applyProtection="0">
      <alignment vertical="top"/>
    </xf>
    <xf numFmtId="0" fontId="26" fillId="18" borderId="0" applyNumberFormat="0" applyBorder="0" applyAlignment="0" applyProtection="0">
      <alignment vertical="center"/>
    </xf>
    <xf numFmtId="0" fontId="0" fillId="0" borderId="0">
      <alignment vertical="top"/>
    </xf>
    <xf numFmtId="0" fontId="20" fillId="0" borderId="0"/>
    <xf numFmtId="0" fontId="17" fillId="10" borderId="0" applyProtection="0">
      <alignment vertical="top"/>
    </xf>
    <xf numFmtId="0" fontId="17" fillId="13" borderId="0" applyProtection="0">
      <alignment vertical="top"/>
    </xf>
    <xf numFmtId="0" fontId="0" fillId="0" borderId="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17" fillId="13" borderId="0" applyProtection="0">
      <alignment vertical="top"/>
    </xf>
    <xf numFmtId="0" fontId="20" fillId="0" borderId="0"/>
    <xf numFmtId="0" fontId="17" fillId="10" borderId="0" applyProtection="0">
      <alignment vertical="top"/>
    </xf>
    <xf numFmtId="0" fontId="17" fillId="13" borderId="0" applyNumberFormat="0" applyBorder="0" applyAlignment="0" applyProtection="0">
      <alignment vertical="center"/>
    </xf>
    <xf numFmtId="0" fontId="0" fillId="0" borderId="0">
      <alignment vertical="top"/>
    </xf>
    <xf numFmtId="0" fontId="20" fillId="0" borderId="0"/>
    <xf numFmtId="0" fontId="0" fillId="0" borderId="0" applyProtection="0">
      <alignment vertical="top"/>
    </xf>
    <xf numFmtId="0" fontId="23" fillId="2" borderId="4" applyProtection="0">
      <alignment vertical="top"/>
    </xf>
    <xf numFmtId="0" fontId="17" fillId="0" borderId="0" applyProtection="0"/>
    <xf numFmtId="0" fontId="17" fillId="0" borderId="0" applyProtection="0"/>
    <xf numFmtId="0" fontId="17" fillId="10" borderId="0" applyProtection="0">
      <alignment vertical="top"/>
    </xf>
    <xf numFmtId="0" fontId="17" fillId="13" borderId="0" applyNumberFormat="0" applyBorder="0" applyAlignment="0" applyProtection="0">
      <alignment vertical="center"/>
    </xf>
    <xf numFmtId="0" fontId="0" fillId="0" borderId="0">
      <alignment vertical="top"/>
    </xf>
    <xf numFmtId="0" fontId="17" fillId="0" borderId="0" applyProtection="0"/>
    <xf numFmtId="0" fontId="0" fillId="0" borderId="0">
      <alignment vertical="center"/>
    </xf>
    <xf numFmtId="0" fontId="0" fillId="0" borderId="0">
      <alignment vertical="center"/>
    </xf>
    <xf numFmtId="0" fontId="20" fillId="0" borderId="0"/>
    <xf numFmtId="0" fontId="19" fillId="0" borderId="13" applyNumberFormat="0" applyFill="0" applyAlignment="0" applyProtection="0">
      <alignment vertical="center"/>
    </xf>
    <xf numFmtId="0" fontId="17" fillId="10" borderId="0" applyProtection="0">
      <alignment vertical="top"/>
    </xf>
    <xf numFmtId="0" fontId="17" fillId="10" borderId="0" applyProtection="0">
      <alignment vertical="top"/>
    </xf>
    <xf numFmtId="0" fontId="17" fillId="13" borderId="0" applyNumberFormat="0" applyBorder="0" applyAlignment="0" applyProtection="0">
      <alignment vertical="center"/>
    </xf>
    <xf numFmtId="0" fontId="0" fillId="0" borderId="0">
      <alignment vertical="top"/>
    </xf>
    <xf numFmtId="0" fontId="17" fillId="10" borderId="0" applyProtection="0">
      <alignment vertical="top"/>
    </xf>
    <xf numFmtId="0" fontId="17" fillId="13" borderId="0" applyNumberFormat="0" applyBorder="0" applyAlignment="0" applyProtection="0">
      <alignment vertical="center"/>
    </xf>
    <xf numFmtId="0" fontId="0" fillId="0" borderId="0">
      <alignment vertical="center"/>
    </xf>
    <xf numFmtId="0" fontId="26" fillId="18" borderId="0" applyNumberFormat="0" applyBorder="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7" fillId="12"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3"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0" fillId="0" borderId="0">
      <alignment vertical="center"/>
    </xf>
    <xf numFmtId="0" fontId="0" fillId="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0" borderId="0" applyProtection="0"/>
    <xf numFmtId="0" fontId="17" fillId="10" borderId="0" applyProtection="0">
      <alignment vertical="top"/>
    </xf>
    <xf numFmtId="0" fontId="17" fillId="13"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3" fillId="2" borderId="4" applyProtection="0">
      <alignment vertical="top"/>
    </xf>
    <xf numFmtId="0" fontId="20" fillId="0" borderId="0"/>
    <xf numFmtId="0" fontId="17" fillId="10" borderId="0" applyProtection="0">
      <alignment vertical="top"/>
    </xf>
    <xf numFmtId="0" fontId="23" fillId="2" borderId="4" applyNumberFormat="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13" borderId="0" applyProtection="0">
      <alignment vertical="top"/>
    </xf>
    <xf numFmtId="0" fontId="17" fillId="9" borderId="0" applyProtection="0">
      <alignment vertical="top"/>
    </xf>
    <xf numFmtId="0" fontId="17" fillId="10" borderId="0" applyProtection="0">
      <alignment vertical="top"/>
    </xf>
    <xf numFmtId="0" fontId="23" fillId="2" borderId="4" applyProtection="0">
      <alignment vertical="top"/>
    </xf>
    <xf numFmtId="0" fontId="17" fillId="0" borderId="0" applyProtection="0"/>
    <xf numFmtId="0" fontId="17" fillId="10"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2" fillId="11" borderId="3" applyNumberFormat="0" applyAlignment="0" applyProtection="0">
      <alignment vertical="center"/>
    </xf>
    <xf numFmtId="0" fontId="0" fillId="0" borderId="0">
      <alignment vertical="top"/>
    </xf>
    <xf numFmtId="0" fontId="17" fillId="10" borderId="0" applyProtection="0">
      <alignment vertical="top"/>
    </xf>
    <xf numFmtId="0" fontId="20" fillId="0" borderId="0"/>
    <xf numFmtId="0" fontId="0" fillId="0" borderId="0" applyProtection="0">
      <alignment vertical="top"/>
    </xf>
    <xf numFmtId="0" fontId="17" fillId="10" borderId="0" applyNumberFormat="0" applyBorder="0" applyAlignment="0" applyProtection="0">
      <alignment vertical="center"/>
    </xf>
    <xf numFmtId="0" fontId="20" fillId="0" borderId="0"/>
    <xf numFmtId="0" fontId="22" fillId="11" borderId="3" applyNumberFormat="0" applyAlignment="0" applyProtection="0">
      <alignment vertical="center"/>
    </xf>
    <xf numFmtId="0" fontId="0" fillId="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24" fillId="14" borderId="0" applyProtection="0">
      <alignment vertical="top"/>
    </xf>
    <xf numFmtId="0" fontId="20" fillId="0" borderId="0"/>
    <xf numFmtId="0" fontId="22" fillId="11" borderId="3" applyNumberFormat="0" applyAlignment="0" applyProtection="0">
      <alignment vertical="center"/>
    </xf>
    <xf numFmtId="0" fontId="0" fillId="0" borderId="0">
      <alignment vertical="top"/>
    </xf>
    <xf numFmtId="0" fontId="17" fillId="0" borderId="0" applyProtection="0"/>
    <xf numFmtId="0" fontId="20" fillId="0" borderId="0"/>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22" fillId="11" borderId="3" applyProtection="0">
      <alignment vertical="top"/>
    </xf>
    <xf numFmtId="0" fontId="0" fillId="0" borderId="0" applyProtection="0">
      <alignment vertical="top"/>
    </xf>
    <xf numFmtId="0" fontId="17" fillId="10" borderId="0" applyProtection="0">
      <alignment vertical="top"/>
    </xf>
    <xf numFmtId="0" fontId="17" fillId="13" borderId="0" applyProtection="0">
      <alignment vertical="top"/>
    </xf>
    <xf numFmtId="0" fontId="17" fillId="9" borderId="0" applyProtection="0">
      <alignment vertical="top"/>
    </xf>
    <xf numFmtId="0" fontId="20" fillId="0" borderId="0"/>
    <xf numFmtId="0" fontId="17" fillId="10" borderId="0" applyProtection="0">
      <alignment vertical="top"/>
    </xf>
    <xf numFmtId="0" fontId="22" fillId="11" borderId="3" applyProtection="0">
      <alignment vertical="top"/>
    </xf>
    <xf numFmtId="0" fontId="17" fillId="10" borderId="0" applyProtection="0">
      <alignment vertical="top"/>
    </xf>
    <xf numFmtId="0" fontId="17" fillId="13"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0" fillId="0" borderId="0" applyProtection="0">
      <alignment vertical="top"/>
    </xf>
    <xf numFmtId="0" fontId="20" fillId="0" borderId="0"/>
    <xf numFmtId="0" fontId="17" fillId="10" borderId="0" applyProtection="0">
      <alignment vertical="top"/>
    </xf>
    <xf numFmtId="0" fontId="0" fillId="0" borderId="0">
      <alignment vertical="top"/>
    </xf>
    <xf numFmtId="0" fontId="0" fillId="12" borderId="5" applyProtection="0">
      <alignment vertical="top"/>
    </xf>
    <xf numFmtId="0" fontId="17" fillId="18"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18" borderId="0" applyNumberFormat="0" applyBorder="0" applyAlignment="0" applyProtection="0">
      <alignment vertical="center"/>
    </xf>
    <xf numFmtId="0" fontId="17" fillId="10" borderId="0" applyProtection="0">
      <alignment vertical="top"/>
    </xf>
    <xf numFmtId="0" fontId="0" fillId="12" borderId="5" applyProtection="0">
      <alignment vertical="top"/>
    </xf>
    <xf numFmtId="0" fontId="17" fillId="18"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4" fillId="24" borderId="0" applyProtection="0">
      <alignment vertical="top"/>
    </xf>
    <xf numFmtId="0" fontId="0" fillId="0" borderId="0" applyProtection="0">
      <alignment vertical="top"/>
    </xf>
    <xf numFmtId="0" fontId="19" fillId="0" borderId="13" applyProtection="0">
      <alignment vertical="top"/>
    </xf>
    <xf numFmtId="0" fontId="20" fillId="0" borderId="0"/>
    <xf numFmtId="0" fontId="20" fillId="0" borderId="0"/>
    <xf numFmtId="0" fontId="17" fillId="10" borderId="0" applyNumberFormat="0" applyBorder="0" applyAlignment="0" applyProtection="0">
      <alignment vertical="center"/>
    </xf>
    <xf numFmtId="0" fontId="17" fillId="0" borderId="0" applyProtection="0"/>
    <xf numFmtId="0" fontId="23" fillId="2" borderId="4" applyProtection="0">
      <alignment vertical="top"/>
    </xf>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0" fillId="0" borderId="0" applyProtection="0">
      <alignment vertical="top"/>
    </xf>
    <xf numFmtId="0" fontId="17" fillId="10" borderId="0" applyProtection="0">
      <alignment vertical="top"/>
    </xf>
    <xf numFmtId="0" fontId="0" fillId="0" borderId="0">
      <alignment vertical="top"/>
    </xf>
    <xf numFmtId="0" fontId="20" fillId="0" borderId="0"/>
    <xf numFmtId="0" fontId="17" fillId="9" borderId="0" applyNumberFormat="0" applyBorder="0" applyAlignment="0" applyProtection="0">
      <alignment vertical="center"/>
    </xf>
    <xf numFmtId="0" fontId="0" fillId="0" borderId="0" applyProtection="0">
      <alignment vertical="top"/>
    </xf>
    <xf numFmtId="0" fontId="20" fillId="0" borderId="0"/>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20" fillId="0" borderId="0"/>
    <xf numFmtId="0" fontId="24" fillId="25" borderId="0" applyNumberFormat="0" applyBorder="0" applyAlignment="0" applyProtection="0">
      <alignment vertical="center"/>
    </xf>
    <xf numFmtId="0" fontId="17" fillId="10" borderId="0" applyProtection="0">
      <alignment vertical="top"/>
    </xf>
    <xf numFmtId="0" fontId="24" fillId="25" borderId="0" applyProtection="0">
      <alignment vertical="top"/>
    </xf>
    <xf numFmtId="0" fontId="17" fillId="10" borderId="0" applyProtection="0">
      <alignment vertical="top"/>
    </xf>
    <xf numFmtId="0" fontId="20" fillId="0" borderId="0"/>
    <xf numFmtId="0" fontId="24" fillId="25" borderId="0" applyNumberFormat="0" applyBorder="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22" fillId="11" borderId="3" applyNumberFormat="0" applyAlignment="0" applyProtection="0">
      <alignment vertical="center"/>
    </xf>
    <xf numFmtId="0" fontId="24" fillId="25" borderId="0" applyProtection="0">
      <alignment vertical="top"/>
    </xf>
    <xf numFmtId="0" fontId="17" fillId="10" borderId="0" applyProtection="0">
      <alignment vertical="top"/>
    </xf>
    <xf numFmtId="0" fontId="22" fillId="11" borderId="3" applyNumberFormat="0" applyAlignment="0" applyProtection="0">
      <alignment vertical="center"/>
    </xf>
    <xf numFmtId="0" fontId="0" fillId="12" borderId="5" applyProtection="0">
      <alignment vertical="top"/>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4" fillId="25" borderId="0" applyProtection="0">
      <alignment vertical="top"/>
    </xf>
    <xf numFmtId="0" fontId="17" fillId="12" borderId="0" applyProtection="0">
      <alignment vertical="top"/>
    </xf>
    <xf numFmtId="0" fontId="24" fillId="19" borderId="0" applyNumberFormat="0" applyBorder="0" applyAlignment="0" applyProtection="0">
      <alignment vertical="center"/>
    </xf>
    <xf numFmtId="0" fontId="0" fillId="0" borderId="0" applyProtection="0">
      <alignment vertical="top"/>
    </xf>
    <xf numFmtId="0" fontId="19" fillId="0" borderId="13" applyProtection="0">
      <alignment vertical="top"/>
    </xf>
    <xf numFmtId="0" fontId="17" fillId="0" borderId="0" applyProtection="0"/>
    <xf numFmtId="0" fontId="17" fillId="0" borderId="0" applyProtection="0"/>
    <xf numFmtId="0" fontId="17" fillId="10" borderId="0" applyNumberFormat="0" applyBorder="0" applyAlignment="0" applyProtection="0">
      <alignment vertical="center"/>
    </xf>
    <xf numFmtId="0" fontId="20" fillId="0" borderId="0"/>
    <xf numFmtId="0" fontId="17" fillId="12"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17" fillId="0" borderId="0" applyProtection="0"/>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20" fillId="0" borderId="0"/>
    <xf numFmtId="0" fontId="17" fillId="10" borderId="0" applyProtection="0">
      <alignment vertical="top"/>
    </xf>
    <xf numFmtId="0" fontId="17" fillId="0" borderId="0" applyProtection="0"/>
    <xf numFmtId="0" fontId="17" fillId="10" borderId="0" applyProtection="0">
      <alignment vertical="top"/>
    </xf>
    <xf numFmtId="0" fontId="17" fillId="18" borderId="0" applyProtection="0">
      <alignment vertical="top"/>
    </xf>
    <xf numFmtId="0" fontId="20" fillId="0" borderId="0"/>
    <xf numFmtId="0" fontId="0" fillId="0" borderId="0">
      <alignment vertical="top"/>
    </xf>
    <xf numFmtId="0" fontId="17" fillId="12" borderId="0" applyNumberFormat="0" applyBorder="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17" fillId="0" borderId="0" applyProtection="0"/>
    <xf numFmtId="0" fontId="17" fillId="10" borderId="0" applyNumberFormat="0" applyBorder="0" applyAlignment="0" applyProtection="0">
      <alignment vertical="center"/>
    </xf>
    <xf numFmtId="0" fontId="24" fillId="9" borderId="0" applyNumberFormat="0" applyBorder="0" applyAlignment="0" applyProtection="0">
      <alignment vertical="center"/>
    </xf>
    <xf numFmtId="0" fontId="17" fillId="12" borderId="0" applyProtection="0">
      <alignment vertical="top"/>
    </xf>
    <xf numFmtId="0" fontId="17" fillId="13" borderId="0" applyProtection="0">
      <alignment vertical="top"/>
    </xf>
    <xf numFmtId="0" fontId="17" fillId="0" borderId="0" applyProtection="0"/>
    <xf numFmtId="0" fontId="17" fillId="0" borderId="0" applyProtection="0"/>
    <xf numFmtId="0" fontId="17" fillId="10"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24" fillId="1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0" fillId="0" borderId="0"/>
    <xf numFmtId="0" fontId="0" fillId="12" borderId="5" applyNumberFormat="0" applyFont="0" applyAlignment="0" applyProtection="0">
      <alignment vertical="center"/>
    </xf>
    <xf numFmtId="0" fontId="17" fillId="10" borderId="0" applyProtection="0">
      <alignment vertical="top"/>
    </xf>
    <xf numFmtId="0" fontId="17" fillId="14"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2" borderId="0" applyProtection="0">
      <alignment vertical="top"/>
    </xf>
    <xf numFmtId="0" fontId="17" fillId="10" borderId="0" applyProtection="0">
      <alignment vertical="top"/>
    </xf>
    <xf numFmtId="0" fontId="17" fillId="8"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0" fillId="0" borderId="0">
      <alignment vertical="top"/>
    </xf>
    <xf numFmtId="0" fontId="17" fillId="9" borderId="0" applyProtection="0">
      <alignment vertical="top"/>
    </xf>
    <xf numFmtId="0" fontId="20" fillId="0" borderId="0"/>
    <xf numFmtId="0" fontId="24" fillId="25" borderId="0" applyProtection="0">
      <alignment vertical="top"/>
    </xf>
    <xf numFmtId="0" fontId="17" fillId="10" borderId="0" applyProtection="0">
      <alignment vertical="top"/>
    </xf>
    <xf numFmtId="0" fontId="17" fillId="9" borderId="0" applyProtection="0">
      <alignment vertical="top"/>
    </xf>
    <xf numFmtId="0" fontId="0" fillId="12" borderId="5" applyNumberFormat="0" applyFont="0" applyAlignment="0" applyProtection="0">
      <alignment vertical="center"/>
    </xf>
    <xf numFmtId="0" fontId="20" fillId="0" borderId="0"/>
    <xf numFmtId="0" fontId="17" fillId="10" borderId="0" applyProtection="0">
      <alignment vertical="top"/>
    </xf>
    <xf numFmtId="0" fontId="0" fillId="0" borderId="0" applyProtection="0">
      <alignment vertical="top"/>
    </xf>
    <xf numFmtId="0" fontId="17" fillId="10"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20" fillId="0" borderId="0"/>
    <xf numFmtId="0" fontId="17" fillId="10" borderId="0" applyNumberFormat="0" applyBorder="0" applyAlignment="0" applyProtection="0">
      <alignment vertical="center"/>
    </xf>
    <xf numFmtId="0" fontId="17" fillId="0" borderId="0" applyProtection="0"/>
    <xf numFmtId="0" fontId="0" fillId="0" borderId="0" applyProtection="0">
      <alignment vertical="center"/>
    </xf>
    <xf numFmtId="0" fontId="23" fillId="2" borderId="4" applyProtection="0">
      <alignment vertical="top"/>
    </xf>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2" fillId="11" borderId="3" applyNumberFormat="0" applyAlignment="0" applyProtection="0">
      <alignment vertical="center"/>
    </xf>
    <xf numFmtId="0" fontId="24" fillId="25"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24" fillId="25" borderId="0" applyProtection="0">
      <alignment vertical="top"/>
    </xf>
    <xf numFmtId="0" fontId="17" fillId="12" borderId="0" applyProtection="0">
      <alignment vertical="top"/>
    </xf>
    <xf numFmtId="0" fontId="20" fillId="0" borderId="0"/>
    <xf numFmtId="0" fontId="17" fillId="12" borderId="0" applyProtection="0">
      <alignment vertical="top"/>
    </xf>
    <xf numFmtId="0" fontId="17" fillId="0" borderId="0" applyProtection="0"/>
    <xf numFmtId="0" fontId="23" fillId="2" borderId="4" applyNumberFormat="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0" fillId="0" borderId="0">
      <alignment vertical="center"/>
    </xf>
    <xf numFmtId="0" fontId="20" fillId="0" borderId="0"/>
    <xf numFmtId="0" fontId="17" fillId="10" borderId="0" applyProtection="0">
      <alignment vertical="top"/>
    </xf>
    <xf numFmtId="0" fontId="20" fillId="0" borderId="0"/>
    <xf numFmtId="0" fontId="20" fillId="0" borderId="0"/>
    <xf numFmtId="0" fontId="17" fillId="10" borderId="0" applyProtection="0">
      <alignment vertical="top"/>
    </xf>
    <xf numFmtId="0" fontId="20" fillId="0" borderId="0"/>
    <xf numFmtId="0" fontId="0" fillId="0" borderId="0">
      <alignment vertical="top"/>
    </xf>
    <xf numFmtId="0" fontId="0" fillId="0" borderId="0">
      <alignment vertical="top"/>
    </xf>
    <xf numFmtId="0" fontId="17" fillId="10" borderId="0" applyProtection="0">
      <alignment vertical="top"/>
    </xf>
    <xf numFmtId="0" fontId="17" fillId="12"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center"/>
    </xf>
    <xf numFmtId="0" fontId="0" fillId="0" borderId="0" applyProtection="0">
      <alignment vertical="top"/>
    </xf>
    <xf numFmtId="0" fontId="20" fillId="0" borderId="0"/>
    <xf numFmtId="0" fontId="17" fillId="12" borderId="0" applyProtection="0">
      <alignment vertical="top"/>
    </xf>
    <xf numFmtId="0" fontId="17" fillId="9"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3" fillId="2" borderId="4"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20" fillId="0" borderId="0"/>
    <xf numFmtId="0" fontId="17" fillId="12" borderId="0" applyProtection="0">
      <alignment vertical="top"/>
    </xf>
    <xf numFmtId="0" fontId="17" fillId="9" borderId="0" applyProtection="0">
      <alignment vertical="top"/>
    </xf>
    <xf numFmtId="0" fontId="17" fillId="10" borderId="0" applyProtection="0">
      <alignment vertical="top"/>
    </xf>
    <xf numFmtId="0" fontId="20" fillId="0" borderId="0"/>
    <xf numFmtId="0" fontId="17" fillId="12" borderId="0" applyProtection="0">
      <alignment vertical="top"/>
    </xf>
    <xf numFmtId="0" fontId="23" fillId="2" borderId="4" applyNumberFormat="0" applyAlignment="0" applyProtection="0">
      <alignment vertical="center"/>
    </xf>
    <xf numFmtId="0" fontId="20" fillId="0" borderId="0"/>
    <xf numFmtId="0" fontId="20" fillId="0" borderId="0"/>
    <xf numFmtId="0" fontId="24" fillId="25" borderId="0" applyProtection="0">
      <alignment vertical="top"/>
    </xf>
    <xf numFmtId="0" fontId="17" fillId="10" borderId="0" applyProtection="0">
      <alignment vertical="top"/>
    </xf>
    <xf numFmtId="0" fontId="20" fillId="0" borderId="0"/>
    <xf numFmtId="0" fontId="17" fillId="10" borderId="0" applyProtection="0">
      <alignment vertical="top"/>
    </xf>
    <xf numFmtId="0" fontId="20" fillId="0" borderId="0"/>
    <xf numFmtId="0" fontId="0" fillId="0" borderId="0">
      <alignment vertical="top"/>
    </xf>
    <xf numFmtId="0" fontId="17" fillId="12" borderId="0" applyProtection="0">
      <alignment vertical="top"/>
    </xf>
    <xf numFmtId="0" fontId="20" fillId="0" borderId="0"/>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23" fillId="2" borderId="4" applyProtection="0">
      <alignment vertical="top"/>
    </xf>
    <xf numFmtId="0" fontId="20" fillId="0" borderId="0"/>
    <xf numFmtId="0" fontId="17" fillId="12" borderId="0" applyProtection="0">
      <alignment vertical="top"/>
    </xf>
    <xf numFmtId="0" fontId="33" fillId="0" borderId="8" applyProtection="0">
      <alignment vertical="top"/>
    </xf>
    <xf numFmtId="0" fontId="0" fillId="12" borderId="5" applyNumberFormat="0" applyFont="0" applyAlignment="0" applyProtection="0">
      <alignment vertical="center"/>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17" fillId="9" borderId="0" applyProtection="0">
      <alignment vertical="top"/>
    </xf>
    <xf numFmtId="0" fontId="17" fillId="12" borderId="0" applyProtection="0">
      <alignment vertical="top"/>
    </xf>
    <xf numFmtId="0" fontId="17" fillId="10" borderId="0" applyNumberFormat="0" applyBorder="0" applyAlignment="0" applyProtection="0">
      <alignment vertical="center"/>
    </xf>
    <xf numFmtId="0" fontId="0" fillId="0" borderId="0">
      <alignment vertical="top"/>
    </xf>
    <xf numFmtId="0" fontId="23" fillId="2" borderId="4" applyProtection="0">
      <alignment vertical="top"/>
    </xf>
    <xf numFmtId="0" fontId="20" fillId="0" borderId="0"/>
    <xf numFmtId="0" fontId="17" fillId="9"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20" fillId="0" borderId="0"/>
    <xf numFmtId="0" fontId="17" fillId="10" borderId="0" applyProtection="0">
      <alignment vertical="top"/>
    </xf>
    <xf numFmtId="0" fontId="0" fillId="0" borderId="0" applyProtection="0">
      <alignment vertical="top"/>
    </xf>
    <xf numFmtId="0" fontId="22" fillId="11" borderId="3" applyNumberFormat="0" applyAlignment="0" applyProtection="0">
      <alignment vertical="center"/>
    </xf>
    <xf numFmtId="0" fontId="17" fillId="0" borderId="0" applyProtection="0"/>
    <xf numFmtId="0" fontId="17" fillId="9"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18" borderId="0" applyNumberFormat="0" applyBorder="0" applyAlignment="0" applyProtection="0">
      <alignment vertical="center"/>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20" fillId="0" borderId="0"/>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0" fillId="0" borderId="0"/>
    <xf numFmtId="0" fontId="17" fillId="9"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Protection="0">
      <alignment vertical="top"/>
    </xf>
    <xf numFmtId="0" fontId="17" fillId="0" borderId="0" applyProtection="0"/>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0" fillId="0" borderId="0"/>
    <xf numFmtId="0" fontId="17" fillId="12"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0" fillId="0" borderId="0"/>
    <xf numFmtId="0" fontId="17" fillId="0" borderId="0" applyProtection="0"/>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9" borderId="0" applyProtection="0">
      <alignment vertical="top"/>
    </xf>
    <xf numFmtId="0" fontId="17" fillId="13" borderId="0" applyProtection="0">
      <alignment vertical="top"/>
    </xf>
    <xf numFmtId="0" fontId="17" fillId="10" borderId="0" applyProtection="0">
      <alignment vertical="top"/>
    </xf>
    <xf numFmtId="0" fontId="19" fillId="0" borderId="10" applyNumberFormat="0" applyFill="0" applyAlignment="0" applyProtection="0">
      <alignment vertical="center"/>
    </xf>
    <xf numFmtId="0" fontId="17" fillId="0" borderId="0" applyProtection="0"/>
    <xf numFmtId="0" fontId="17" fillId="12" borderId="0" applyProtection="0">
      <alignment vertical="top"/>
    </xf>
    <xf numFmtId="0" fontId="17" fillId="13" borderId="0" applyNumberFormat="0" applyBorder="0" applyAlignment="0" applyProtection="0">
      <alignment vertical="center"/>
    </xf>
    <xf numFmtId="0" fontId="17" fillId="10" borderId="0" applyProtection="0">
      <alignment vertical="top"/>
    </xf>
    <xf numFmtId="0" fontId="19" fillId="0" borderId="10" applyNumberFormat="0" applyFill="0" applyAlignment="0" applyProtection="0">
      <alignment vertical="center"/>
    </xf>
    <xf numFmtId="0" fontId="17" fillId="0" borderId="0" applyProtection="0"/>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17" fillId="12" borderId="0" applyNumberFormat="0" applyBorder="0" applyAlignment="0" applyProtection="0">
      <alignment vertical="center"/>
    </xf>
    <xf numFmtId="0" fontId="20" fillId="0" borderId="0"/>
    <xf numFmtId="0" fontId="57" fillId="0" borderId="0" applyNumberFormat="0" applyFill="0" applyBorder="0" applyAlignment="0" applyProtection="0">
      <alignment vertical="center"/>
    </xf>
    <xf numFmtId="0" fontId="17" fillId="10" borderId="0" applyProtection="0">
      <alignment vertical="top"/>
    </xf>
    <xf numFmtId="0" fontId="20" fillId="0" borderId="0"/>
    <xf numFmtId="0" fontId="23" fillId="2" borderId="4" applyNumberFormat="0" applyAlignment="0" applyProtection="0">
      <alignment vertical="center"/>
    </xf>
    <xf numFmtId="0" fontId="20" fillId="0" borderId="0"/>
    <xf numFmtId="0" fontId="17" fillId="0" borderId="0" applyProtection="0"/>
    <xf numFmtId="0" fontId="17" fillId="10" borderId="0" applyProtection="0">
      <alignment vertical="top"/>
    </xf>
    <xf numFmtId="0" fontId="20" fillId="0" borderId="0"/>
    <xf numFmtId="0" fontId="17" fillId="8"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0" fillId="12" borderId="5" applyProtection="0">
      <alignment vertical="top"/>
    </xf>
    <xf numFmtId="0" fontId="17" fillId="0" borderId="0" applyProtection="0"/>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17" fillId="0" borderId="0" applyProtection="0"/>
    <xf numFmtId="0" fontId="20" fillId="0" borderId="0"/>
    <xf numFmtId="0" fontId="17" fillId="12" borderId="0" applyNumberFormat="0" applyBorder="0" applyAlignment="0" applyProtection="0">
      <alignment vertical="center"/>
    </xf>
    <xf numFmtId="0" fontId="23" fillId="2" borderId="4" applyNumberFormat="0" applyAlignment="0" applyProtection="0">
      <alignment vertical="center"/>
    </xf>
    <xf numFmtId="0" fontId="22" fillId="11" borderId="3" applyNumberFormat="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9" borderId="0" applyNumberFormat="0" applyBorder="0" applyAlignment="0" applyProtection="0">
      <alignment vertical="center"/>
    </xf>
    <xf numFmtId="0" fontId="17" fillId="10"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0" borderId="0" applyProtection="0"/>
    <xf numFmtId="0" fontId="17" fillId="10" borderId="0" applyProtection="0">
      <alignment vertical="top"/>
    </xf>
    <xf numFmtId="0" fontId="20" fillId="0" borderId="0"/>
    <xf numFmtId="0" fontId="17" fillId="0" borderId="0" applyProtection="0"/>
    <xf numFmtId="0" fontId="17" fillId="12"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23" fillId="2" borderId="4" applyNumberFormat="0" applyAlignment="0" applyProtection="0">
      <alignment vertical="center"/>
    </xf>
    <xf numFmtId="0" fontId="17" fillId="9" borderId="0" applyProtection="0">
      <alignment vertical="top"/>
    </xf>
    <xf numFmtId="0" fontId="17" fillId="0" borderId="0" applyProtection="0"/>
    <xf numFmtId="0" fontId="17" fillId="10" borderId="0" applyProtection="0">
      <alignment vertical="top"/>
    </xf>
    <xf numFmtId="0" fontId="19" fillId="0" borderId="10" applyNumberFormat="0" applyFill="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17" fillId="9"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0" fillId="0" borderId="0"/>
    <xf numFmtId="0" fontId="0" fillId="0"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xf numFmtId="0" fontId="17" fillId="10" borderId="0" applyProtection="0">
      <alignment vertical="top"/>
    </xf>
    <xf numFmtId="0" fontId="20" fillId="0" borderId="0"/>
    <xf numFmtId="0" fontId="20" fillId="0" borderId="0"/>
    <xf numFmtId="0" fontId="20" fillId="0" borderId="0"/>
    <xf numFmtId="0" fontId="54" fillId="14"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20" fillId="0" borderId="0"/>
    <xf numFmtId="0" fontId="20" fillId="0" borderId="0"/>
    <xf numFmtId="0" fontId="17" fillId="9" borderId="0" applyProtection="0">
      <alignment vertical="top"/>
    </xf>
    <xf numFmtId="0" fontId="17" fillId="10" borderId="0" applyProtection="0">
      <alignment vertical="top"/>
    </xf>
    <xf numFmtId="0" fontId="17" fillId="8" borderId="0" applyProtection="0">
      <alignment vertical="top"/>
    </xf>
    <xf numFmtId="0" fontId="17" fillId="9" borderId="0" applyProtection="0">
      <alignment vertical="top"/>
    </xf>
    <xf numFmtId="0" fontId="17" fillId="10" borderId="0" applyProtection="0">
      <alignment vertical="top"/>
    </xf>
    <xf numFmtId="0" fontId="17" fillId="8" borderId="0" applyProtection="0">
      <alignment vertical="top"/>
    </xf>
    <xf numFmtId="0" fontId="17" fillId="0" borderId="0" applyProtection="0"/>
    <xf numFmtId="0" fontId="17" fillId="10"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0" borderId="0" applyProtection="0"/>
    <xf numFmtId="0" fontId="17" fillId="12" borderId="0" applyProtection="0">
      <alignment vertical="top"/>
    </xf>
    <xf numFmtId="0" fontId="17" fillId="12" borderId="0" applyProtection="0">
      <alignment vertical="top"/>
    </xf>
    <xf numFmtId="0" fontId="17" fillId="9"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0" fillId="0" borderId="0">
      <alignment vertical="top"/>
    </xf>
    <xf numFmtId="0" fontId="17" fillId="9"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8" borderId="0" applyProtection="0">
      <alignment vertical="top"/>
    </xf>
    <xf numFmtId="0" fontId="17" fillId="9"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0" borderId="0" applyProtection="0"/>
    <xf numFmtId="0" fontId="17" fillId="9" borderId="0" applyProtection="0">
      <alignment vertical="top"/>
    </xf>
    <xf numFmtId="0" fontId="17" fillId="8"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10" borderId="0" applyProtection="0">
      <alignment vertical="top"/>
    </xf>
    <xf numFmtId="0" fontId="20" fillId="0" borderId="0"/>
    <xf numFmtId="0" fontId="0" fillId="0" borderId="0">
      <alignment vertical="top"/>
    </xf>
    <xf numFmtId="0" fontId="0" fillId="0" borderId="0" applyProtection="0">
      <alignment vertical="top"/>
    </xf>
    <xf numFmtId="0" fontId="17" fillId="9"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20" fillId="0" borderId="0"/>
    <xf numFmtId="0" fontId="23" fillId="2" borderId="4" applyNumberFormat="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Protection="0">
      <alignment vertical="top"/>
    </xf>
    <xf numFmtId="0" fontId="20" fillId="0" borderId="0"/>
    <xf numFmtId="0" fontId="17" fillId="0" borderId="0" applyProtection="0"/>
    <xf numFmtId="0" fontId="17" fillId="9" borderId="0" applyNumberFormat="0" applyBorder="0" applyAlignment="0" applyProtection="0">
      <alignment vertical="center"/>
    </xf>
    <xf numFmtId="0" fontId="17" fillId="10" borderId="0" applyProtection="0">
      <alignment vertical="top"/>
    </xf>
    <xf numFmtId="0" fontId="19" fillId="0" borderId="10" applyNumberFormat="0" applyFill="0" applyAlignment="0" applyProtection="0">
      <alignment vertical="center"/>
    </xf>
    <xf numFmtId="0" fontId="0" fillId="0" borderId="0" applyProtection="0">
      <alignment vertical="top"/>
    </xf>
    <xf numFmtId="0" fontId="20" fillId="0" borderId="0"/>
    <xf numFmtId="0" fontId="17" fillId="9" borderId="0" applyProtection="0">
      <alignment vertical="top"/>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8" borderId="0" applyProtection="0">
      <alignment vertical="top"/>
    </xf>
    <xf numFmtId="0" fontId="17" fillId="14"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0" fillId="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0" borderId="0" applyProtection="0"/>
    <xf numFmtId="0" fontId="22" fillId="11" borderId="3" applyNumberFormat="0" applyAlignment="0" applyProtection="0">
      <alignment vertical="center"/>
    </xf>
    <xf numFmtId="0" fontId="0" fillId="0" borderId="0" applyProtection="0">
      <alignment vertical="top"/>
    </xf>
    <xf numFmtId="0" fontId="17" fillId="9" borderId="0" applyProtection="0">
      <alignment vertical="top"/>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20" fillId="0" borderId="0"/>
    <xf numFmtId="0" fontId="20" fillId="0" borderId="0"/>
    <xf numFmtId="0" fontId="0" fillId="0" borderId="0">
      <alignment vertical="center"/>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Protection="0">
      <alignment vertical="top"/>
    </xf>
    <xf numFmtId="0" fontId="17" fillId="8" borderId="0" applyProtection="0">
      <alignment vertical="top"/>
    </xf>
    <xf numFmtId="0" fontId="24" fillId="24" borderId="0" applyProtection="0">
      <alignment vertical="top"/>
    </xf>
    <xf numFmtId="0" fontId="21" fillId="2" borderId="2" applyNumberFormat="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21" fillId="2" borderId="2" applyNumberFormat="0" applyAlignment="0" applyProtection="0">
      <alignment vertical="center"/>
    </xf>
    <xf numFmtId="0" fontId="24"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9" fillId="0" borderId="10" applyNumberFormat="0" applyFill="0" applyAlignment="0" applyProtection="0">
      <alignment vertical="center"/>
    </xf>
    <xf numFmtId="0" fontId="22" fillId="11" borderId="3" applyProtection="0">
      <alignment vertical="top"/>
    </xf>
    <xf numFmtId="0" fontId="17" fillId="9" borderId="0" applyProtection="0">
      <alignment vertical="top"/>
    </xf>
    <xf numFmtId="0" fontId="17" fillId="8" borderId="0" applyProtection="0">
      <alignment vertical="top"/>
    </xf>
    <xf numFmtId="0" fontId="24" fillId="24" borderId="0" applyProtection="0">
      <alignment vertical="top"/>
    </xf>
    <xf numFmtId="0" fontId="24" fillId="25" borderId="0" applyProtection="0">
      <alignment vertical="top"/>
    </xf>
    <xf numFmtId="0" fontId="17" fillId="10" borderId="0" applyProtection="0">
      <alignment vertical="top"/>
    </xf>
    <xf numFmtId="0" fontId="19" fillId="0" borderId="10" applyNumberFormat="0" applyFill="0" applyAlignment="0" applyProtection="0">
      <alignment vertical="center"/>
    </xf>
    <xf numFmtId="0" fontId="22" fillId="11" borderId="3" applyProtection="0">
      <alignment vertical="top"/>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17" fillId="10" borderId="0" applyNumberFormat="0" applyBorder="0" applyAlignment="0" applyProtection="0">
      <alignment vertical="center"/>
    </xf>
    <xf numFmtId="0" fontId="20" fillId="0" borderId="0"/>
    <xf numFmtId="0" fontId="0" fillId="0"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Protection="0">
      <alignment vertical="top"/>
    </xf>
    <xf numFmtId="0" fontId="17" fillId="10" borderId="0" applyProtection="0">
      <alignment vertical="top"/>
    </xf>
    <xf numFmtId="0" fontId="0" fillId="0" borderId="0">
      <alignment vertical="top"/>
    </xf>
    <xf numFmtId="0" fontId="20" fillId="0" borderId="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6" borderId="0" applyProtection="0">
      <alignment vertical="top"/>
    </xf>
    <xf numFmtId="0" fontId="17" fillId="10" borderId="0" applyNumberFormat="0" applyBorder="0" applyAlignment="0" applyProtection="0">
      <alignment vertical="center"/>
    </xf>
    <xf numFmtId="0" fontId="0" fillId="0" borderId="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Protection="0">
      <alignment vertical="top"/>
    </xf>
    <xf numFmtId="0" fontId="0" fillId="0" borderId="0" applyProtection="0">
      <alignment vertical="center"/>
    </xf>
    <xf numFmtId="0" fontId="20" fillId="0" borderId="0"/>
    <xf numFmtId="0" fontId="17" fillId="13" borderId="0" applyProtection="0">
      <alignment vertical="top"/>
    </xf>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20" fillId="0" borderId="0"/>
    <xf numFmtId="0" fontId="17" fillId="10" borderId="0" applyProtection="0">
      <alignment vertical="top"/>
    </xf>
    <xf numFmtId="0" fontId="24" fillId="14" borderId="0" applyNumberFormat="0" applyBorder="0" applyAlignment="0" applyProtection="0">
      <alignment vertical="center"/>
    </xf>
    <xf numFmtId="0" fontId="31" fillId="14" borderId="4" applyNumberFormat="0" applyAlignment="0" applyProtection="0">
      <alignment vertical="center"/>
    </xf>
    <xf numFmtId="0" fontId="17" fillId="10" borderId="0" applyProtection="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20" fillId="0" borderId="0"/>
    <xf numFmtId="0" fontId="31" fillId="14" borderId="4" applyNumberFormat="0" applyAlignment="0" applyProtection="0">
      <alignment vertical="center"/>
    </xf>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0" fillId="0" borderId="0"/>
    <xf numFmtId="0" fontId="17" fillId="0" borderId="0" applyProtection="0"/>
    <xf numFmtId="0" fontId="17" fillId="9" borderId="0" applyNumberFormat="0" applyBorder="0" applyAlignment="0" applyProtection="0">
      <alignment vertical="center"/>
    </xf>
    <xf numFmtId="0" fontId="17" fillId="8" borderId="0" applyProtection="0">
      <alignment vertical="top"/>
    </xf>
    <xf numFmtId="0" fontId="17" fillId="0" borderId="0" applyProtection="0"/>
    <xf numFmtId="0" fontId="20" fillId="0" borderId="0"/>
    <xf numFmtId="0" fontId="17" fillId="9" borderId="0" applyNumberFormat="0" applyBorder="0" applyAlignment="0" applyProtection="0">
      <alignment vertical="center"/>
    </xf>
    <xf numFmtId="0" fontId="31" fillId="10" borderId="4" applyNumberFormat="0" applyAlignment="0" applyProtection="0">
      <alignment vertical="center"/>
    </xf>
    <xf numFmtId="0" fontId="24" fillId="8"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center"/>
    </xf>
    <xf numFmtId="0" fontId="0" fillId="0" borderId="0">
      <alignment vertical="top"/>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31" fillId="10" borderId="4" applyProtection="0">
      <alignment vertical="top"/>
    </xf>
    <xf numFmtId="0" fontId="24" fillId="8"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17" fillId="9" borderId="0" applyProtection="0">
      <alignment vertical="top"/>
    </xf>
    <xf numFmtId="0" fontId="17" fillId="8" borderId="0" applyProtection="0">
      <alignment vertical="top"/>
    </xf>
    <xf numFmtId="0" fontId="17" fillId="0" borderId="0" applyProtection="0"/>
    <xf numFmtId="0" fontId="17" fillId="9" borderId="0" applyProtection="0">
      <alignment vertical="top"/>
    </xf>
    <xf numFmtId="0" fontId="17" fillId="12" borderId="0" applyProtection="0">
      <alignment vertical="top"/>
    </xf>
    <xf numFmtId="0" fontId="31" fillId="10" borderId="4" applyProtection="0">
      <alignment vertical="top"/>
    </xf>
    <xf numFmtId="0" fontId="24" fillId="8" borderId="0" applyProtection="0">
      <alignment vertical="top"/>
    </xf>
    <xf numFmtId="0" fontId="0" fillId="0" borderId="0">
      <alignment vertical="top"/>
    </xf>
    <xf numFmtId="0" fontId="17" fillId="9" borderId="0" applyNumberFormat="0" applyBorder="0" applyAlignment="0" applyProtection="0">
      <alignment vertical="center"/>
    </xf>
    <xf numFmtId="0" fontId="17" fillId="10" borderId="0" applyProtection="0">
      <alignment vertical="top"/>
    </xf>
    <xf numFmtId="0" fontId="19" fillId="0" borderId="13" applyNumberFormat="0" applyFill="0" applyAlignment="0" applyProtection="0">
      <alignment vertical="center"/>
    </xf>
    <xf numFmtId="0" fontId="0" fillId="0" borderId="0">
      <alignment vertical="top"/>
    </xf>
    <xf numFmtId="0" fontId="24" fillId="25"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17" fillId="10"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0" fillId="0" borderId="0">
      <alignment vertical="top"/>
    </xf>
    <xf numFmtId="0" fontId="17" fillId="1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17" fillId="0" borderId="0" applyProtection="0"/>
    <xf numFmtId="0" fontId="24" fillId="25" borderId="0" applyProtection="0">
      <alignment vertical="top"/>
    </xf>
    <xf numFmtId="0" fontId="17" fillId="9" borderId="0" applyNumberFormat="0" applyBorder="0" applyAlignment="0" applyProtection="0">
      <alignment vertical="center"/>
    </xf>
    <xf numFmtId="0" fontId="31" fillId="10" borderId="4" applyNumberFormat="0" applyAlignment="0" applyProtection="0">
      <alignment vertical="center"/>
    </xf>
    <xf numFmtId="0" fontId="24" fillId="8" borderId="0" applyProtection="0">
      <alignment vertical="top"/>
    </xf>
    <xf numFmtId="0" fontId="17" fillId="0" borderId="0" applyProtection="0"/>
    <xf numFmtId="0" fontId="17" fillId="10" borderId="0" applyProtection="0">
      <alignment vertical="top"/>
    </xf>
    <xf numFmtId="0" fontId="17" fillId="7" borderId="0" applyNumberFormat="0" applyBorder="0" applyAlignment="0" applyProtection="0">
      <alignment vertical="center"/>
    </xf>
    <xf numFmtId="0" fontId="20" fillId="0" borderId="0"/>
    <xf numFmtId="0" fontId="24" fillId="25" borderId="0" applyProtection="0">
      <alignment vertical="top"/>
    </xf>
    <xf numFmtId="0" fontId="17" fillId="9"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31" fillId="10" borderId="4" applyProtection="0">
      <alignment vertical="top"/>
    </xf>
    <xf numFmtId="0" fontId="0" fillId="0" borderId="0">
      <alignment vertical="center"/>
    </xf>
    <xf numFmtId="0" fontId="0" fillId="12" borderId="5" applyNumberFormat="0" applyFont="0" applyAlignment="0" applyProtection="0">
      <alignment vertical="center"/>
    </xf>
    <xf numFmtId="0" fontId="17" fillId="10" borderId="0" applyProtection="0">
      <alignment vertical="top"/>
    </xf>
    <xf numFmtId="0" fontId="19" fillId="0" borderId="13" applyNumberFormat="0" applyFill="0" applyAlignment="0" applyProtection="0">
      <alignment vertical="center"/>
    </xf>
    <xf numFmtId="0" fontId="20" fillId="0" borderId="0"/>
    <xf numFmtId="0" fontId="17" fillId="12" borderId="0" applyNumberFormat="0" applyBorder="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17" fillId="9" borderId="0" applyProtection="0">
      <alignment vertical="top"/>
    </xf>
    <xf numFmtId="0" fontId="31" fillId="10" borderId="4" applyNumberFormat="0" applyAlignment="0" applyProtection="0">
      <alignment vertical="center"/>
    </xf>
    <xf numFmtId="0" fontId="20" fillId="0" borderId="0"/>
    <xf numFmtId="0" fontId="24" fillId="8" borderId="0" applyProtection="0">
      <alignment vertical="top"/>
    </xf>
    <xf numFmtId="0" fontId="17" fillId="10" borderId="0" applyProtection="0">
      <alignment vertical="top"/>
    </xf>
    <xf numFmtId="0" fontId="0" fillId="0" borderId="0">
      <alignment vertical="top"/>
    </xf>
    <xf numFmtId="0" fontId="24" fillId="25" borderId="0" applyProtection="0">
      <alignment vertical="top"/>
    </xf>
    <xf numFmtId="0" fontId="17" fillId="12" borderId="0" applyNumberFormat="0" applyBorder="0" applyAlignment="0" applyProtection="0">
      <alignment vertical="center"/>
    </xf>
    <xf numFmtId="0" fontId="26" fillId="18" borderId="0" applyNumberFormat="0" applyBorder="0" applyAlignment="0" applyProtection="0">
      <alignment vertical="center"/>
    </xf>
    <xf numFmtId="0" fontId="17" fillId="9"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20" fillId="0" borderId="0"/>
    <xf numFmtId="0" fontId="0" fillId="0" borderId="0">
      <alignment vertical="center"/>
    </xf>
    <xf numFmtId="0" fontId="17" fillId="10" borderId="0" applyProtection="0">
      <alignment vertical="top"/>
    </xf>
    <xf numFmtId="0" fontId="17" fillId="12" borderId="0" applyProtection="0">
      <alignment vertical="top"/>
    </xf>
    <xf numFmtId="0" fontId="20" fillId="0" borderId="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19" fillId="0" borderId="13" applyNumberFormat="0" applyFill="0" applyAlignment="0" applyProtection="0">
      <alignment vertical="center"/>
    </xf>
    <xf numFmtId="0" fontId="17" fillId="0" borderId="0" applyProtection="0"/>
    <xf numFmtId="0" fontId="17" fillId="10"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4" fillId="8" borderId="0" applyProtection="0">
      <alignment vertical="top"/>
    </xf>
    <xf numFmtId="0" fontId="17" fillId="10" borderId="0" applyProtection="0">
      <alignment vertical="top"/>
    </xf>
    <xf numFmtId="0" fontId="20" fillId="0" borderId="0"/>
    <xf numFmtId="0" fontId="17" fillId="0" borderId="0" applyProtection="0"/>
    <xf numFmtId="0" fontId="17" fillId="9" borderId="0" applyProtection="0">
      <alignment vertical="top"/>
    </xf>
    <xf numFmtId="0" fontId="17" fillId="10" borderId="0" applyProtection="0">
      <alignment vertical="top"/>
    </xf>
    <xf numFmtId="0" fontId="19" fillId="0" borderId="13" applyNumberFormat="0" applyFill="0" applyAlignment="0" applyProtection="0">
      <alignment vertical="center"/>
    </xf>
    <xf numFmtId="0" fontId="20" fillId="0" borderId="0"/>
    <xf numFmtId="0" fontId="17" fillId="9" borderId="0" applyProtection="0">
      <alignment vertical="top"/>
    </xf>
    <xf numFmtId="0" fontId="24" fillId="8" borderId="0" applyProtection="0">
      <alignment vertical="top"/>
    </xf>
    <xf numFmtId="0" fontId="20" fillId="0" borderId="0"/>
    <xf numFmtId="0" fontId="17" fillId="10" borderId="0" applyProtection="0">
      <alignment vertical="top"/>
    </xf>
    <xf numFmtId="0" fontId="17" fillId="0" borderId="0" applyProtection="0"/>
    <xf numFmtId="0" fontId="17" fillId="9" borderId="0" applyProtection="0">
      <alignment vertical="top"/>
    </xf>
    <xf numFmtId="0" fontId="17" fillId="10"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0" fillId="0" borderId="0" applyProtection="0">
      <alignment vertical="top"/>
    </xf>
    <xf numFmtId="0" fontId="17" fillId="0" borderId="0" applyProtection="0"/>
    <xf numFmtId="0" fontId="24" fillId="2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9" borderId="0" applyProtection="0">
      <alignment vertical="top"/>
    </xf>
    <xf numFmtId="0" fontId="20" fillId="0" borderId="0"/>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20" fillId="0" borderId="0"/>
    <xf numFmtId="0" fontId="17" fillId="12" borderId="0" applyProtection="0">
      <alignment vertical="top"/>
    </xf>
    <xf numFmtId="0" fontId="17" fillId="12" borderId="0" applyProtection="0">
      <alignment vertical="top"/>
    </xf>
    <xf numFmtId="0" fontId="20" fillId="0" borderId="0"/>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20" fillId="0" borderId="0"/>
    <xf numFmtId="0" fontId="17" fillId="10" borderId="0" applyNumberFormat="0" applyBorder="0" applyAlignment="0" applyProtection="0">
      <alignment vertical="center"/>
    </xf>
    <xf numFmtId="0" fontId="0" fillId="0" borderId="0" applyProtection="0">
      <alignment vertical="center"/>
    </xf>
    <xf numFmtId="0" fontId="20" fillId="0" borderId="0"/>
    <xf numFmtId="0" fontId="17" fillId="12" borderId="0" applyProtection="0">
      <alignment vertical="top"/>
    </xf>
    <xf numFmtId="0" fontId="20" fillId="0" borderId="0"/>
    <xf numFmtId="0" fontId="17" fillId="9" borderId="0" applyNumberFormat="0" applyBorder="0" applyAlignment="0" applyProtection="0">
      <alignment vertical="center"/>
    </xf>
    <xf numFmtId="0" fontId="31" fillId="14" borderId="4" applyNumberFormat="0" applyAlignment="0" applyProtection="0">
      <alignment vertical="center"/>
    </xf>
    <xf numFmtId="0" fontId="17" fillId="10" borderId="0" applyProtection="0">
      <alignment vertical="top"/>
    </xf>
    <xf numFmtId="0" fontId="0" fillId="0" borderId="0" applyProtection="0">
      <alignment vertical="center"/>
    </xf>
    <xf numFmtId="0" fontId="20" fillId="0" borderId="0"/>
    <xf numFmtId="0" fontId="24" fillId="24" borderId="0" applyProtection="0">
      <alignment vertical="top"/>
    </xf>
    <xf numFmtId="0" fontId="17" fillId="10" borderId="0" applyProtection="0">
      <alignment vertical="top"/>
    </xf>
    <xf numFmtId="0" fontId="19" fillId="0" borderId="13" applyNumberFormat="0" applyFill="0" applyAlignment="0" applyProtection="0">
      <alignment vertical="center"/>
    </xf>
    <xf numFmtId="0" fontId="24" fillId="22" borderId="0" applyProtection="0">
      <alignment vertical="top"/>
    </xf>
    <xf numFmtId="0" fontId="17" fillId="12" borderId="0" applyNumberFormat="0" applyBorder="0" applyAlignment="0" applyProtection="0">
      <alignment vertical="center"/>
    </xf>
    <xf numFmtId="0" fontId="0" fillId="0" borderId="0">
      <alignment vertical="top"/>
    </xf>
    <xf numFmtId="0" fontId="24" fillId="24" borderId="0" applyProtection="0">
      <alignment vertical="top"/>
    </xf>
    <xf numFmtId="0" fontId="17" fillId="10" borderId="0" applyProtection="0">
      <alignment vertical="top"/>
    </xf>
    <xf numFmtId="0" fontId="19" fillId="0" borderId="13" applyNumberFormat="0" applyFill="0" applyAlignment="0" applyProtection="0">
      <alignment vertical="center"/>
    </xf>
    <xf numFmtId="0" fontId="24" fillId="22" borderId="0" applyProtection="0">
      <alignment vertical="top"/>
    </xf>
    <xf numFmtId="0" fontId="17" fillId="10" borderId="0" applyProtection="0">
      <alignment vertical="top"/>
    </xf>
    <xf numFmtId="0" fontId="17" fillId="18" borderId="0" applyProtection="0">
      <alignment vertical="top"/>
    </xf>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0" fillId="0" borderId="0" applyProtection="0">
      <alignment vertical="top"/>
    </xf>
    <xf numFmtId="0" fontId="17" fillId="0" borderId="0" applyProtection="0"/>
    <xf numFmtId="0" fontId="24" fillId="22" borderId="0" applyNumberFormat="0" applyBorder="0" applyAlignment="0" applyProtection="0">
      <alignment vertical="center"/>
    </xf>
    <xf numFmtId="0" fontId="17" fillId="12" borderId="0" applyProtection="0">
      <alignment vertical="top"/>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9" borderId="0" applyProtection="0">
      <alignment vertical="top"/>
    </xf>
    <xf numFmtId="0" fontId="0" fillId="0" borderId="0">
      <alignment vertical="top"/>
    </xf>
    <xf numFmtId="0" fontId="17" fillId="10" borderId="0" applyProtection="0">
      <alignment vertical="top"/>
    </xf>
    <xf numFmtId="0" fontId="20" fillId="0" borderId="0"/>
    <xf numFmtId="0" fontId="20" fillId="0" borderId="0"/>
    <xf numFmtId="0" fontId="17" fillId="9"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13"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35" fillId="0" borderId="11" applyNumberFormat="0" applyFill="0" applyAlignment="0" applyProtection="0">
      <alignment vertical="center"/>
    </xf>
    <xf numFmtId="0" fontId="0" fillId="0" borderId="0" applyProtection="0">
      <alignment vertical="top"/>
    </xf>
    <xf numFmtId="0" fontId="20" fillId="0" borderId="0"/>
    <xf numFmtId="0" fontId="17" fillId="10" borderId="0" applyNumberFormat="0" applyBorder="0" applyAlignment="0" applyProtection="0">
      <alignment vertical="center"/>
    </xf>
    <xf numFmtId="0" fontId="35" fillId="0" borderId="11" applyNumberFormat="0" applyFill="0" applyAlignment="0" applyProtection="0">
      <alignment vertical="center"/>
    </xf>
    <xf numFmtId="0" fontId="17" fillId="10" borderId="0" applyProtection="0">
      <alignment vertical="top"/>
    </xf>
    <xf numFmtId="0" fontId="35" fillId="0" borderId="11" applyNumberFormat="0" applyFill="0" applyAlignment="0" applyProtection="0">
      <alignment vertical="center"/>
    </xf>
    <xf numFmtId="0" fontId="0" fillId="0" borderId="0" applyProtection="0">
      <alignment vertical="top"/>
    </xf>
    <xf numFmtId="0" fontId="0" fillId="0" borderId="0">
      <alignment vertical="top"/>
    </xf>
    <xf numFmtId="0" fontId="17" fillId="10" borderId="0" applyProtection="0">
      <alignment vertical="top"/>
    </xf>
    <xf numFmtId="0" fontId="17" fillId="12" borderId="0" applyProtection="0">
      <alignment vertical="top"/>
    </xf>
    <xf numFmtId="0" fontId="17" fillId="0" borderId="0" applyProtection="0"/>
    <xf numFmtId="0" fontId="17" fillId="0" borderId="0" applyProtection="0"/>
    <xf numFmtId="0" fontId="17" fillId="9" borderId="0" applyNumberFormat="0" applyBorder="0" applyAlignment="0" applyProtection="0">
      <alignment vertical="center"/>
    </xf>
    <xf numFmtId="0" fontId="0" fillId="0" borderId="0">
      <alignment vertical="top"/>
    </xf>
    <xf numFmtId="0" fontId="24" fillId="24"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8" borderId="0" applyNumberFormat="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top"/>
    </xf>
    <xf numFmtId="0" fontId="17" fillId="10" borderId="0" applyNumberFormat="0" applyBorder="0" applyAlignment="0" applyProtection="0">
      <alignment vertical="center"/>
    </xf>
    <xf numFmtId="0" fontId="0" fillId="0" borderId="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0" fillId="0" borderId="0"/>
    <xf numFmtId="0" fontId="24"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24" fillId="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17" fillId="10" borderId="0" applyProtection="0">
      <alignment vertical="top"/>
    </xf>
    <xf numFmtId="0" fontId="17" fillId="0" borderId="0" applyProtection="0"/>
    <xf numFmtId="0" fontId="17" fillId="9" borderId="0" applyNumberFormat="0" applyBorder="0" applyAlignment="0" applyProtection="0">
      <alignment vertical="center"/>
    </xf>
    <xf numFmtId="0" fontId="17" fillId="10" borderId="0" applyProtection="0">
      <alignment vertical="top"/>
    </xf>
    <xf numFmtId="0" fontId="17" fillId="0" borderId="0" applyProtection="0"/>
    <xf numFmtId="0" fontId="24" fillId="59" borderId="0" applyProtection="0">
      <alignment vertical="top"/>
    </xf>
    <xf numFmtId="0" fontId="17" fillId="9" borderId="0" applyNumberFormat="0" applyBorder="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0" borderId="0" applyProtection="0">
      <alignment vertical="top"/>
    </xf>
    <xf numFmtId="0" fontId="17" fillId="8"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pplyProtection="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20" fillId="0" borderId="0"/>
    <xf numFmtId="0" fontId="0" fillId="0"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17" fillId="0" borderId="0" applyProtection="0"/>
    <xf numFmtId="0" fontId="0" fillId="0" borderId="0" applyProtection="0">
      <alignment vertical="top"/>
    </xf>
    <xf numFmtId="0" fontId="17" fillId="10" borderId="0" applyProtection="0">
      <alignment vertical="top"/>
    </xf>
    <xf numFmtId="0" fontId="17" fillId="9" borderId="0" applyProtection="0">
      <alignment vertical="top"/>
    </xf>
    <xf numFmtId="0" fontId="0" fillId="0" borderId="0"/>
    <xf numFmtId="0" fontId="54" fillId="14" borderId="0" applyProtection="0">
      <alignment vertical="top"/>
    </xf>
    <xf numFmtId="0" fontId="17" fillId="12" borderId="0" applyProtection="0">
      <alignment vertical="top"/>
    </xf>
    <xf numFmtId="0" fontId="17" fillId="9" borderId="0" applyProtection="0">
      <alignment vertical="top"/>
    </xf>
    <xf numFmtId="0" fontId="17" fillId="8" borderId="0" applyProtection="0">
      <alignment vertical="top"/>
    </xf>
    <xf numFmtId="0" fontId="17" fillId="0" borderId="0" applyProtection="0"/>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0" fillId="0" borderId="0"/>
    <xf numFmtId="0" fontId="17" fillId="10" borderId="0" applyNumberFormat="0" applyBorder="0" applyAlignment="0" applyProtection="0">
      <alignment vertical="center"/>
    </xf>
    <xf numFmtId="0" fontId="17" fillId="10" borderId="0" applyProtection="0">
      <alignment vertical="top"/>
    </xf>
    <xf numFmtId="0" fontId="22" fillId="11" borderId="3" applyNumberFormat="0" applyAlignment="0" applyProtection="0">
      <alignment vertical="center"/>
    </xf>
    <xf numFmtId="0" fontId="17" fillId="1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0" fillId="0" borderId="0"/>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20" fillId="0" borderId="0"/>
    <xf numFmtId="0" fontId="0" fillId="12" borderId="5" applyProtection="0">
      <alignment vertical="top"/>
    </xf>
    <xf numFmtId="0" fontId="17" fillId="10" borderId="0" applyProtection="0">
      <alignment vertical="top"/>
    </xf>
    <xf numFmtId="0" fontId="20" fillId="0" borderId="0"/>
    <xf numFmtId="0" fontId="0" fillId="12" borderId="5"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20" fillId="0" borderId="0"/>
    <xf numFmtId="0" fontId="24" fillId="25"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24" fillId="25" borderId="0" applyProtection="0">
      <alignment vertical="top"/>
    </xf>
    <xf numFmtId="0" fontId="17" fillId="9" borderId="0" applyProtection="0">
      <alignment vertical="top"/>
    </xf>
    <xf numFmtId="0" fontId="17" fillId="10" borderId="0" applyProtection="0">
      <alignment vertical="top"/>
    </xf>
    <xf numFmtId="0" fontId="17" fillId="12" borderId="0" applyProtection="0">
      <alignment vertical="top"/>
    </xf>
    <xf numFmtId="0" fontId="23" fillId="2" borderId="4"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47" fillId="0" borderId="17"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2" borderId="0" applyProtection="0">
      <alignment vertical="top"/>
    </xf>
    <xf numFmtId="0" fontId="17" fillId="10" borderId="0" applyProtection="0">
      <alignment vertical="top"/>
    </xf>
    <xf numFmtId="0" fontId="17" fillId="0" borderId="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0" borderId="0" applyProtection="0"/>
    <xf numFmtId="0" fontId="17" fillId="9" borderId="0" applyProtection="0">
      <alignment vertical="top"/>
    </xf>
    <xf numFmtId="0" fontId="17" fillId="10" borderId="0" applyProtection="0">
      <alignment vertical="top"/>
    </xf>
    <xf numFmtId="0" fontId="17" fillId="12"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9" borderId="0" applyProtection="0">
      <alignment vertical="top"/>
    </xf>
    <xf numFmtId="0" fontId="0" fillId="0" borderId="0">
      <alignment vertical="top"/>
    </xf>
    <xf numFmtId="0" fontId="21" fillId="2" borderId="2" applyNumberFormat="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9"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9" borderId="0" applyProtection="0">
      <alignment vertical="top"/>
    </xf>
    <xf numFmtId="0" fontId="0" fillId="0" borderId="0">
      <alignment vertical="center"/>
    </xf>
    <xf numFmtId="0" fontId="17" fillId="10" borderId="0" applyProtection="0">
      <alignment vertical="top"/>
    </xf>
    <xf numFmtId="0" fontId="17" fillId="9"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20" fillId="0" borderId="0"/>
    <xf numFmtId="0" fontId="0" fillId="0" borderId="0">
      <alignment vertical="top"/>
    </xf>
    <xf numFmtId="0" fontId="17" fillId="10" borderId="0" applyProtection="0">
      <alignment vertical="top"/>
    </xf>
    <xf numFmtId="0" fontId="20" fillId="0" borderId="0"/>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22" fillId="11" borderId="3" applyNumberFormat="0" applyAlignment="0" applyProtection="0">
      <alignment vertical="center"/>
    </xf>
    <xf numFmtId="0" fontId="17" fillId="10"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9" borderId="0" applyProtection="0">
      <alignment vertical="top"/>
    </xf>
    <xf numFmtId="0" fontId="17" fillId="10" borderId="0" applyProtection="0">
      <alignment vertical="top"/>
    </xf>
    <xf numFmtId="0" fontId="21" fillId="2" borderId="2" applyProtection="0">
      <alignment vertical="top"/>
    </xf>
    <xf numFmtId="0" fontId="20" fillId="0" borderId="0"/>
    <xf numFmtId="0" fontId="0" fillId="12" borderId="5" applyNumberFormat="0" applyFont="0" applyAlignment="0" applyProtection="0">
      <alignment vertical="center"/>
    </xf>
    <xf numFmtId="0" fontId="17" fillId="0" borderId="0" applyProtection="0"/>
    <xf numFmtId="0" fontId="20" fillId="0" borderId="0"/>
    <xf numFmtId="0" fontId="17" fillId="9"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0" borderId="0" applyProtection="0"/>
    <xf numFmtId="0" fontId="17" fillId="9"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0" fillId="0" borderId="0">
      <alignment vertical="top"/>
    </xf>
    <xf numFmtId="0" fontId="17" fillId="10" borderId="0" applyProtection="0">
      <alignment vertical="top"/>
    </xf>
    <xf numFmtId="0" fontId="20" fillId="0" borderId="0"/>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20" fillId="0" borderId="0"/>
    <xf numFmtId="0" fontId="17" fillId="10" borderId="0" applyProtection="0">
      <alignment vertical="top"/>
    </xf>
    <xf numFmtId="0" fontId="0" fillId="0" borderId="0">
      <alignment vertical="center"/>
    </xf>
    <xf numFmtId="0" fontId="0" fillId="0" borderId="0" applyProtection="0">
      <alignment vertical="top"/>
    </xf>
    <xf numFmtId="0" fontId="17" fillId="9" borderId="0" applyNumberFormat="0" applyBorder="0" applyAlignment="0" applyProtection="0">
      <alignment vertical="center"/>
    </xf>
    <xf numFmtId="0" fontId="17" fillId="0" borderId="0" applyProtection="0"/>
    <xf numFmtId="0" fontId="0" fillId="0" borderId="0">
      <alignment vertical="top"/>
    </xf>
    <xf numFmtId="0" fontId="17" fillId="10" borderId="0" applyProtection="0">
      <alignment vertical="top"/>
    </xf>
    <xf numFmtId="0" fontId="17" fillId="9" borderId="0" applyProtection="0">
      <alignment vertical="top"/>
    </xf>
    <xf numFmtId="0" fontId="0" fillId="0" borderId="0" applyProtection="0">
      <alignment vertical="top"/>
    </xf>
    <xf numFmtId="0" fontId="17" fillId="0" borderId="0" applyProtection="0"/>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0" borderId="0" applyProtection="0"/>
    <xf numFmtId="0" fontId="17" fillId="12" borderId="0"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24" fillId="14" borderId="0" applyNumberFormat="0" applyBorder="0" applyAlignment="0" applyProtection="0">
      <alignment vertical="center"/>
    </xf>
    <xf numFmtId="0" fontId="23" fillId="2" borderId="4" applyProtection="0">
      <alignment vertical="top"/>
    </xf>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4" fillId="25" borderId="0" applyNumberFormat="0" applyBorder="0" applyAlignment="0" applyProtection="0">
      <alignment vertical="center"/>
    </xf>
    <xf numFmtId="0" fontId="17" fillId="9" borderId="0" applyProtection="0">
      <alignment vertical="top"/>
    </xf>
    <xf numFmtId="0" fontId="20" fillId="0" borderId="0"/>
    <xf numFmtId="0" fontId="17" fillId="10" borderId="0" applyNumberFormat="0" applyBorder="0" applyAlignment="0" applyProtection="0">
      <alignment vertical="center"/>
    </xf>
    <xf numFmtId="0" fontId="24" fillId="25"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Protection="0">
      <alignment vertical="top"/>
    </xf>
    <xf numFmtId="0" fontId="21" fillId="2" borderId="2"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20" fillId="0" borderId="0"/>
    <xf numFmtId="0" fontId="17" fillId="10" borderId="0" applyProtection="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20" fillId="0" borderId="0"/>
    <xf numFmtId="0" fontId="17" fillId="10" borderId="0" applyNumberFormat="0" applyBorder="0" applyAlignment="0" applyProtection="0">
      <alignment vertical="center"/>
    </xf>
    <xf numFmtId="0" fontId="0" fillId="0" borderId="0" applyProtection="0">
      <alignment vertical="center"/>
    </xf>
    <xf numFmtId="0" fontId="20" fillId="0" borderId="0"/>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9" borderId="0" applyProtection="0">
      <alignment vertical="top"/>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center"/>
    </xf>
    <xf numFmtId="0" fontId="0" fillId="12" borderId="5" applyProtection="0">
      <alignment vertical="top"/>
    </xf>
    <xf numFmtId="0" fontId="24" fillId="24" borderId="0" applyNumberFormat="0" applyBorder="0" applyAlignment="0" applyProtection="0">
      <alignment vertical="center"/>
    </xf>
    <xf numFmtId="0" fontId="0" fillId="0" borderId="0">
      <alignment vertical="top"/>
    </xf>
    <xf numFmtId="0" fontId="17" fillId="0" borderId="0" applyProtection="0"/>
    <xf numFmtId="0" fontId="17" fillId="10" borderId="0" applyProtection="0">
      <alignment vertical="top"/>
    </xf>
    <xf numFmtId="0" fontId="0" fillId="0" borderId="0">
      <alignment vertical="top"/>
    </xf>
    <xf numFmtId="0" fontId="20" fillId="0" borderId="0"/>
    <xf numFmtId="0" fontId="0" fillId="0" borderId="0">
      <alignment vertical="top"/>
    </xf>
    <xf numFmtId="0" fontId="17" fillId="18" borderId="0" applyProtection="0">
      <alignment vertical="top"/>
    </xf>
    <xf numFmtId="0" fontId="17" fillId="10" borderId="0" applyProtection="0">
      <alignment vertical="top"/>
    </xf>
    <xf numFmtId="0" fontId="20" fillId="0" borderId="0"/>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20" fillId="0" borderId="0"/>
    <xf numFmtId="0" fontId="22" fillId="11" borderId="3" applyNumberFormat="0" applyAlignment="0" applyProtection="0">
      <alignment vertical="center"/>
    </xf>
    <xf numFmtId="0" fontId="24" fillId="24" borderId="0" applyProtection="0">
      <alignment vertical="top"/>
    </xf>
    <xf numFmtId="0" fontId="17" fillId="0" borderId="0" applyProtection="0"/>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0" fillId="0"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14" borderId="0" applyNumberFormat="0" applyBorder="0" applyAlignment="0" applyProtection="0">
      <alignment vertical="center"/>
    </xf>
    <xf numFmtId="0" fontId="17" fillId="10" borderId="0" applyNumberFormat="0" applyBorder="0" applyAlignment="0" applyProtection="0">
      <alignment vertical="center"/>
    </xf>
    <xf numFmtId="0" fontId="34" fillId="0" borderId="9" applyNumberFormat="0" applyFill="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4" fillId="25" borderId="0" applyProtection="0">
      <alignment vertical="top"/>
    </xf>
    <xf numFmtId="0" fontId="17" fillId="10" borderId="0" applyNumberFormat="0" applyBorder="0" applyAlignment="0" applyProtection="0">
      <alignment vertical="center"/>
    </xf>
    <xf numFmtId="0" fontId="24" fillId="25" borderId="0" applyProtection="0">
      <alignment vertical="top"/>
    </xf>
    <xf numFmtId="0" fontId="17" fillId="10" borderId="0" applyProtection="0">
      <alignment vertical="top"/>
    </xf>
    <xf numFmtId="0" fontId="17" fillId="0" borderId="0" applyProtection="0"/>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0" borderId="0" applyProtection="0"/>
    <xf numFmtId="0" fontId="17" fillId="0" borderId="0" applyProtection="0"/>
    <xf numFmtId="0" fontId="17" fillId="0" borderId="0" applyProtection="0"/>
    <xf numFmtId="0" fontId="17" fillId="10" borderId="0" applyNumberFormat="0" applyBorder="0" applyAlignment="0" applyProtection="0">
      <alignment vertical="center"/>
    </xf>
    <xf numFmtId="0" fontId="20" fillId="0" borderId="0"/>
    <xf numFmtId="0" fontId="17" fillId="0" borderId="0" applyProtection="0"/>
    <xf numFmtId="0" fontId="17" fillId="10" borderId="0" applyProtection="0">
      <alignment vertical="top"/>
    </xf>
    <xf numFmtId="0" fontId="0" fillId="0" borderId="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0" fillId="12" borderId="5" applyProtection="0">
      <alignment vertical="top"/>
    </xf>
    <xf numFmtId="0" fontId="0" fillId="0" borderId="0" applyProtection="0">
      <alignment vertical="top"/>
    </xf>
    <xf numFmtId="0" fontId="20" fillId="0" borderId="0"/>
    <xf numFmtId="0" fontId="17" fillId="10" borderId="0" applyNumberFormat="0" applyBorder="0" applyAlignment="0" applyProtection="0">
      <alignment vertical="center"/>
    </xf>
    <xf numFmtId="0" fontId="17" fillId="0" borderId="0" applyProtection="0"/>
    <xf numFmtId="0" fontId="24" fillId="14" borderId="0" applyNumberFormat="0" applyBorder="0" applyAlignment="0" applyProtection="0">
      <alignment vertical="center"/>
    </xf>
    <xf numFmtId="0" fontId="20" fillId="0" borderId="0"/>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23" fillId="2" borderId="4" applyNumberFormat="0" applyAlignment="0" applyProtection="0">
      <alignment vertical="center"/>
    </xf>
    <xf numFmtId="0" fontId="17" fillId="9" borderId="0" applyProtection="0">
      <alignment vertical="top"/>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0" fillId="12" borderId="5" applyProtection="0">
      <alignment vertical="top"/>
    </xf>
    <xf numFmtId="0" fontId="0" fillId="0" borderId="0">
      <alignment vertical="top"/>
    </xf>
    <xf numFmtId="0" fontId="0" fillId="0" borderId="0" applyProtection="0">
      <alignment vertical="top"/>
    </xf>
    <xf numFmtId="0" fontId="17" fillId="0" borderId="0" applyProtection="0"/>
    <xf numFmtId="0" fontId="17" fillId="10" borderId="0" applyProtection="0">
      <alignment vertical="top"/>
    </xf>
    <xf numFmtId="0" fontId="0" fillId="0" borderId="0"/>
    <xf numFmtId="0" fontId="20" fillId="0" borderId="0"/>
    <xf numFmtId="0" fontId="17" fillId="10" borderId="0" applyProtection="0">
      <alignment vertical="top"/>
    </xf>
    <xf numFmtId="0" fontId="20" fillId="0" borderId="0"/>
    <xf numFmtId="0" fontId="22" fillId="11" borderId="3" applyNumberFormat="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Protection="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0" fillId="12" borderId="5" applyNumberFormat="0" applyFont="0" applyAlignment="0" applyProtection="0">
      <alignment vertical="center"/>
    </xf>
    <xf numFmtId="0" fontId="24" fillId="24" borderId="0" applyProtection="0">
      <alignment vertical="top"/>
    </xf>
    <xf numFmtId="0" fontId="20" fillId="0" borderId="0"/>
    <xf numFmtId="0" fontId="17" fillId="9" borderId="0" applyProtection="0">
      <alignment vertical="top"/>
    </xf>
    <xf numFmtId="0" fontId="20" fillId="0" borderId="0"/>
    <xf numFmtId="0" fontId="17" fillId="9" borderId="0" applyProtection="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45" fillId="0" borderId="0" applyProtection="0">
      <alignment vertical="top"/>
    </xf>
    <xf numFmtId="0" fontId="17" fillId="10" borderId="0" applyNumberFormat="0" applyBorder="0" applyAlignment="0" applyProtection="0">
      <alignment vertical="center"/>
    </xf>
    <xf numFmtId="0" fontId="0" fillId="0" borderId="0">
      <alignment vertical="top"/>
    </xf>
    <xf numFmtId="0" fontId="20" fillId="0" borderId="0"/>
    <xf numFmtId="0" fontId="17" fillId="10" borderId="0" applyProtection="0">
      <alignment vertical="top"/>
    </xf>
    <xf numFmtId="0" fontId="0" fillId="0" borderId="0" applyProtection="0">
      <alignment vertical="top"/>
    </xf>
    <xf numFmtId="0" fontId="17" fillId="10" borderId="0" applyProtection="0">
      <alignment vertical="top"/>
    </xf>
    <xf numFmtId="0" fontId="0" fillId="0" borderId="0" applyProtection="0">
      <alignment vertical="top"/>
    </xf>
    <xf numFmtId="0" fontId="17" fillId="9" borderId="0" applyNumberFormat="0" applyBorder="0" applyAlignment="0" applyProtection="0">
      <alignment vertical="center"/>
    </xf>
    <xf numFmtId="0" fontId="0" fillId="0" borderId="0">
      <alignment vertical="top"/>
    </xf>
    <xf numFmtId="0" fontId="17" fillId="1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20" fillId="0" borderId="0"/>
    <xf numFmtId="0" fontId="17" fillId="12"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10" borderId="0" applyProtection="0">
      <alignment vertical="top"/>
    </xf>
    <xf numFmtId="0" fontId="24" fillId="24"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20" fillId="0" borderId="0"/>
    <xf numFmtId="0" fontId="24" fillId="24" borderId="0" applyProtection="0">
      <alignment vertical="top"/>
    </xf>
    <xf numFmtId="0" fontId="17" fillId="0" borderId="0" applyProtection="0"/>
    <xf numFmtId="0" fontId="17" fillId="10" borderId="0" applyProtection="0">
      <alignment vertical="top"/>
    </xf>
    <xf numFmtId="0" fontId="24" fillId="25" borderId="0" applyProtection="0">
      <alignment vertical="top"/>
    </xf>
    <xf numFmtId="0" fontId="17" fillId="10" borderId="0" applyProtection="0">
      <alignment vertical="top"/>
    </xf>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17" fillId="8" borderId="0" applyProtection="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17" fillId="0" borderId="0" applyProtection="0"/>
    <xf numFmtId="0" fontId="17" fillId="10" borderId="0" applyProtection="0">
      <alignment vertical="top"/>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0" fillId="12" borderId="5" applyProtection="0">
      <alignment vertical="top"/>
    </xf>
    <xf numFmtId="0" fontId="24" fillId="24"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0" fillId="12" borderId="5" applyProtection="0">
      <alignment vertical="top"/>
    </xf>
    <xf numFmtId="0" fontId="20" fillId="0" borderId="0"/>
    <xf numFmtId="0" fontId="24" fillId="24" borderId="0" applyProtection="0">
      <alignment vertical="top"/>
    </xf>
    <xf numFmtId="0" fontId="17" fillId="0" borderId="0" applyProtection="0"/>
    <xf numFmtId="0" fontId="17" fillId="10" borderId="0" applyProtection="0">
      <alignment vertical="top"/>
    </xf>
    <xf numFmtId="0" fontId="0" fillId="0" borderId="0">
      <alignment vertical="top"/>
    </xf>
    <xf numFmtId="0" fontId="20" fillId="0" borderId="0"/>
    <xf numFmtId="0" fontId="17" fillId="10" borderId="0" applyProtection="0">
      <alignment vertical="top"/>
    </xf>
    <xf numFmtId="0" fontId="24" fillId="24" borderId="0" applyProtection="0">
      <alignment vertical="top"/>
    </xf>
    <xf numFmtId="0" fontId="17" fillId="0" borderId="0" applyProtection="0"/>
    <xf numFmtId="0" fontId="17" fillId="10"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10" borderId="0" applyProtection="0">
      <alignment vertical="top"/>
    </xf>
    <xf numFmtId="0" fontId="0" fillId="0" borderId="0" applyProtection="0">
      <alignment vertical="top"/>
    </xf>
    <xf numFmtId="0" fontId="0" fillId="0" borderId="0">
      <alignment vertical="top"/>
    </xf>
    <xf numFmtId="0" fontId="0" fillId="0" borderId="0" applyProtection="0">
      <alignment vertical="top"/>
    </xf>
    <xf numFmtId="0" fontId="17" fillId="10" borderId="0" applyProtection="0">
      <alignment vertical="top"/>
    </xf>
    <xf numFmtId="0" fontId="20" fillId="0" borderId="0"/>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center"/>
    </xf>
    <xf numFmtId="0" fontId="23" fillId="2" borderId="4"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23" fillId="2" borderId="4" applyProtection="0">
      <alignment vertical="top"/>
    </xf>
    <xf numFmtId="0" fontId="17" fillId="0" borderId="0" applyProtection="0"/>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17" fillId="10" borderId="0" applyProtection="0">
      <alignment vertical="top"/>
    </xf>
    <xf numFmtId="0" fontId="20" fillId="0" borderId="0"/>
    <xf numFmtId="0" fontId="17" fillId="0" borderId="0" applyProtection="0"/>
    <xf numFmtId="0" fontId="17" fillId="9" borderId="0" applyProtection="0">
      <alignment vertical="top"/>
    </xf>
    <xf numFmtId="0" fontId="17" fillId="14" borderId="0" applyNumberFormat="0" applyBorder="0" applyAlignment="0" applyProtection="0">
      <alignment vertical="center"/>
    </xf>
    <xf numFmtId="0" fontId="24" fillId="9" borderId="0" applyProtection="0">
      <alignment vertical="top"/>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23" fillId="2" borderId="4" applyNumberFormat="0" applyAlignment="0" applyProtection="0">
      <alignment vertical="center"/>
    </xf>
    <xf numFmtId="0" fontId="0" fillId="0" borderId="0">
      <alignment vertical="top"/>
    </xf>
    <xf numFmtId="0" fontId="17" fillId="10" borderId="0" applyProtection="0">
      <alignment vertical="top"/>
    </xf>
    <xf numFmtId="0" fontId="0" fillId="0" borderId="0">
      <alignment vertical="center"/>
    </xf>
    <xf numFmtId="0" fontId="17" fillId="10"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9" borderId="0" applyNumberFormat="0" applyBorder="0" applyAlignment="0" applyProtection="0">
      <alignment vertical="center"/>
    </xf>
    <xf numFmtId="0" fontId="24" fillId="8" borderId="0" applyProtection="0">
      <alignment vertical="top"/>
    </xf>
    <xf numFmtId="0" fontId="17" fillId="0" borderId="0" applyProtection="0"/>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17" fillId="0" borderId="0" applyProtection="0"/>
    <xf numFmtId="0" fontId="20" fillId="0" borderId="0"/>
    <xf numFmtId="0" fontId="17" fillId="12"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24" fillId="8" borderId="0" applyProtection="0">
      <alignment vertical="top"/>
    </xf>
    <xf numFmtId="0" fontId="17" fillId="0" borderId="0" applyProtection="0"/>
    <xf numFmtId="0" fontId="17" fillId="10" borderId="0" applyProtection="0">
      <alignment vertical="top"/>
    </xf>
    <xf numFmtId="0" fontId="17" fillId="0" borderId="0" applyProtection="0"/>
    <xf numFmtId="0" fontId="17" fillId="0" borderId="0" applyProtection="0"/>
    <xf numFmtId="0" fontId="17" fillId="9" borderId="0" applyNumberFormat="0" applyBorder="0" applyAlignment="0" applyProtection="0">
      <alignment vertical="center"/>
    </xf>
    <xf numFmtId="0" fontId="24" fillId="9" borderId="0" applyProtection="0">
      <alignment vertical="top"/>
    </xf>
    <xf numFmtId="0" fontId="17" fillId="10" borderId="0" applyProtection="0">
      <alignment vertical="top"/>
    </xf>
    <xf numFmtId="0" fontId="17" fillId="0" borderId="0" applyProtection="0"/>
    <xf numFmtId="0" fontId="17" fillId="0" borderId="0" applyProtection="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17" fillId="9"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9" borderId="0" applyNumberFormat="0" applyBorder="0" applyAlignment="0" applyProtection="0">
      <alignment vertical="center"/>
    </xf>
    <xf numFmtId="0" fontId="0" fillId="0" borderId="0">
      <alignment vertical="center"/>
    </xf>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Protection="0">
      <alignment vertical="top"/>
    </xf>
    <xf numFmtId="0" fontId="17" fillId="0" borderId="0" applyProtection="0"/>
    <xf numFmtId="0" fontId="17" fillId="9"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24" fillId="8" borderId="0" applyProtection="0">
      <alignment vertical="top"/>
    </xf>
    <xf numFmtId="0" fontId="17" fillId="0" borderId="0" applyProtection="0"/>
    <xf numFmtId="0" fontId="17" fillId="10" borderId="0" applyProtection="0">
      <alignment vertical="top"/>
    </xf>
    <xf numFmtId="0" fontId="17" fillId="0" borderId="0" applyProtection="0"/>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0" fillId="0" borderId="0">
      <alignment vertical="center"/>
    </xf>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17" fillId="9" borderId="0" applyNumberFormat="0" applyBorder="0" applyAlignment="0" applyProtection="0">
      <alignment vertical="center"/>
    </xf>
    <xf numFmtId="0" fontId="20" fillId="0" borderId="0"/>
    <xf numFmtId="0" fontId="24" fillId="8" borderId="0" applyProtection="0">
      <alignment vertical="top"/>
    </xf>
    <xf numFmtId="0" fontId="23" fillId="2" borderId="4" applyNumberFormat="0" applyAlignment="0" applyProtection="0">
      <alignment vertical="center"/>
    </xf>
    <xf numFmtId="0" fontId="17" fillId="0" borderId="0" applyProtection="0"/>
    <xf numFmtId="0" fontId="17" fillId="10" borderId="0" applyProtection="0">
      <alignment vertical="top"/>
    </xf>
    <xf numFmtId="0" fontId="17" fillId="0" borderId="0" applyProtection="0"/>
    <xf numFmtId="0" fontId="24" fillId="25"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17" fillId="10"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0" fillId="0" borderId="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4" fillId="25" borderId="0" applyProtection="0">
      <alignment vertical="top"/>
    </xf>
    <xf numFmtId="0" fontId="0" fillId="12" borderId="5" applyNumberFormat="0" applyFont="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8" borderId="0" applyProtection="0">
      <alignment vertical="top"/>
    </xf>
    <xf numFmtId="0" fontId="20" fillId="0" borderId="0"/>
    <xf numFmtId="0" fontId="17" fillId="16" borderId="0" applyNumberFormat="0" applyBorder="0" applyAlignment="0" applyProtection="0">
      <alignment vertical="center"/>
    </xf>
    <xf numFmtId="0" fontId="20" fillId="0" borderId="0"/>
    <xf numFmtId="0" fontId="17" fillId="16" borderId="0" applyProtection="0">
      <alignment vertical="top"/>
    </xf>
    <xf numFmtId="0" fontId="17" fillId="0" borderId="0" applyProtection="0"/>
    <xf numFmtId="0" fontId="22" fillId="11" borderId="3" applyNumberFormat="0" applyAlignment="0" applyProtection="0">
      <alignment vertical="center"/>
    </xf>
    <xf numFmtId="0" fontId="17" fillId="9" borderId="0" applyProtection="0">
      <alignment vertical="top"/>
    </xf>
    <xf numFmtId="0" fontId="17" fillId="16" borderId="0" applyProtection="0">
      <alignment vertical="top"/>
    </xf>
    <xf numFmtId="0" fontId="22" fillId="11" borderId="3" applyNumberFormat="0" applyAlignment="0" applyProtection="0">
      <alignment vertical="center"/>
    </xf>
    <xf numFmtId="0" fontId="17" fillId="9" borderId="0" applyProtection="0">
      <alignment vertical="top"/>
    </xf>
    <xf numFmtId="0" fontId="17" fillId="16" borderId="0" applyProtection="0">
      <alignment vertical="top"/>
    </xf>
    <xf numFmtId="0" fontId="17" fillId="0" borderId="0" applyProtection="0"/>
    <xf numFmtId="0" fontId="17" fillId="9" borderId="0" applyProtection="0">
      <alignment vertical="top"/>
    </xf>
    <xf numFmtId="0" fontId="17" fillId="9" borderId="0" applyProtection="0">
      <alignment vertical="top"/>
    </xf>
    <xf numFmtId="0" fontId="24" fillId="9" borderId="0" applyProtection="0">
      <alignment vertical="top"/>
    </xf>
    <xf numFmtId="0" fontId="17" fillId="9" borderId="0" applyProtection="0">
      <alignment vertical="top"/>
    </xf>
    <xf numFmtId="0" fontId="17" fillId="9" borderId="0" applyProtection="0">
      <alignment vertical="top"/>
    </xf>
    <xf numFmtId="0" fontId="20" fillId="0" borderId="0"/>
    <xf numFmtId="0" fontId="0" fillId="0" borderId="0">
      <alignment vertical="center"/>
    </xf>
    <xf numFmtId="0" fontId="17" fillId="9" borderId="0" applyProtection="0">
      <alignment vertical="top"/>
    </xf>
    <xf numFmtId="0" fontId="17" fillId="14" borderId="0" applyNumberFormat="0" applyBorder="0" applyAlignment="0" applyProtection="0">
      <alignment vertical="center"/>
    </xf>
    <xf numFmtId="0" fontId="24" fillId="9" borderId="0" applyProtection="0">
      <alignment vertical="top"/>
    </xf>
    <xf numFmtId="0" fontId="17" fillId="0" borderId="0" applyProtection="0"/>
    <xf numFmtId="0" fontId="17" fillId="9" borderId="0" applyProtection="0">
      <alignment vertical="top"/>
    </xf>
    <xf numFmtId="0" fontId="0" fillId="12" borderId="5" applyNumberFormat="0" applyFont="0" applyAlignment="0" applyProtection="0">
      <alignment vertical="center"/>
    </xf>
    <xf numFmtId="0" fontId="20" fillId="0" borderId="0"/>
    <xf numFmtId="0" fontId="0" fillId="0" borderId="0">
      <alignment vertical="center"/>
    </xf>
    <xf numFmtId="0" fontId="22" fillId="11" borderId="3"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0" fillId="0" borderId="0">
      <alignment vertical="center"/>
    </xf>
    <xf numFmtId="0" fontId="17" fillId="9" borderId="0" applyNumberFormat="0" applyBorder="0" applyAlignment="0" applyProtection="0">
      <alignment vertical="center"/>
    </xf>
    <xf numFmtId="0" fontId="24" fillId="8" borderId="0" applyProtection="0">
      <alignment vertical="top"/>
    </xf>
    <xf numFmtId="0" fontId="17" fillId="9" borderId="0" applyNumberFormat="0" applyBorder="0" applyAlignment="0" applyProtection="0">
      <alignment vertical="center"/>
    </xf>
    <xf numFmtId="0" fontId="0" fillId="0" borderId="0">
      <alignment vertical="center"/>
    </xf>
    <xf numFmtId="0" fontId="17" fillId="9" borderId="0" applyProtection="0">
      <alignment vertical="top"/>
    </xf>
    <xf numFmtId="0" fontId="24" fillId="8"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3"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0" fillId="0" borderId="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14" borderId="0" applyNumberFormat="0" applyBorder="0" applyAlignment="0" applyProtection="0">
      <alignment vertical="center"/>
    </xf>
    <xf numFmtId="0" fontId="17" fillId="9" borderId="0" applyProtection="0">
      <alignment vertical="top"/>
    </xf>
    <xf numFmtId="0" fontId="17" fillId="14" borderId="0" applyProtection="0">
      <alignment vertical="top"/>
    </xf>
    <xf numFmtId="0" fontId="24" fillId="59" borderId="0" applyNumberFormat="0" applyBorder="0" applyAlignment="0" applyProtection="0">
      <alignment vertical="center"/>
    </xf>
    <xf numFmtId="0" fontId="24" fillId="25" borderId="0" applyProtection="0">
      <alignment vertical="top"/>
    </xf>
    <xf numFmtId="0" fontId="17" fillId="9" borderId="0" applyProtection="0">
      <alignment vertical="top"/>
    </xf>
    <xf numFmtId="0" fontId="17" fillId="12"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9" fillId="0" borderId="13" applyNumberFormat="0" applyFill="0" applyAlignment="0" applyProtection="0">
      <alignment vertical="center"/>
    </xf>
    <xf numFmtId="0" fontId="17" fillId="9" borderId="0" applyProtection="0">
      <alignment vertical="top"/>
    </xf>
    <xf numFmtId="0" fontId="0" fillId="0" borderId="0">
      <alignment vertical="top"/>
    </xf>
    <xf numFmtId="0" fontId="17" fillId="9" borderId="0" applyProtection="0">
      <alignment vertical="top"/>
    </xf>
    <xf numFmtId="0" fontId="24" fillId="24" borderId="0" applyProtection="0">
      <alignment vertical="top"/>
    </xf>
    <xf numFmtId="0" fontId="17" fillId="12" borderId="0" applyNumberFormat="0" applyBorder="0" applyAlignment="0" applyProtection="0">
      <alignment vertical="center"/>
    </xf>
    <xf numFmtId="0" fontId="0" fillId="0" borderId="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0" fillId="0" borderId="0">
      <alignment vertical="center"/>
    </xf>
    <xf numFmtId="0" fontId="17" fillId="9"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17" fillId="9"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top"/>
    </xf>
    <xf numFmtId="0" fontId="20" fillId="0" borderId="0"/>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47" fillId="0" borderId="17" applyNumberFormat="0" applyFill="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0" borderId="0" applyProtection="0"/>
    <xf numFmtId="0" fontId="17" fillId="12" borderId="0" applyProtection="0">
      <alignment vertical="top"/>
    </xf>
    <xf numFmtId="0" fontId="20" fillId="0" borderId="0"/>
    <xf numFmtId="0" fontId="20" fillId="0" borderId="0"/>
    <xf numFmtId="0" fontId="17" fillId="9" borderId="0" applyProtection="0">
      <alignment vertical="top"/>
    </xf>
    <xf numFmtId="0" fontId="17" fillId="0" borderId="0" applyProtection="0"/>
    <xf numFmtId="0" fontId="0" fillId="0" borderId="0" applyProtection="0">
      <alignment vertical="top"/>
    </xf>
    <xf numFmtId="0" fontId="17" fillId="9"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13" borderId="0" applyNumberFormat="0" applyBorder="0" applyAlignment="0" applyProtection="0">
      <alignment vertical="center"/>
    </xf>
    <xf numFmtId="0" fontId="34" fillId="0" borderId="9" applyNumberFormat="0" applyFill="0" applyAlignment="0" applyProtection="0">
      <alignment vertical="center"/>
    </xf>
    <xf numFmtId="0" fontId="17" fillId="12" borderId="0" applyProtection="0">
      <alignment vertical="top"/>
    </xf>
    <xf numFmtId="0" fontId="17" fillId="12" borderId="0" applyProtection="0">
      <alignment vertical="top"/>
    </xf>
    <xf numFmtId="0" fontId="17" fillId="9" borderId="0" applyProtection="0">
      <alignment vertical="top"/>
    </xf>
    <xf numFmtId="0" fontId="17" fillId="12" borderId="0" applyProtection="0">
      <alignment vertical="top"/>
    </xf>
    <xf numFmtId="0" fontId="17" fillId="12" borderId="0" applyProtection="0">
      <alignment vertical="top"/>
    </xf>
    <xf numFmtId="0" fontId="17" fillId="9" borderId="0" applyProtection="0">
      <alignment vertical="top"/>
    </xf>
    <xf numFmtId="0" fontId="34" fillId="0" borderId="9"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17" fillId="9" borderId="0" applyProtection="0">
      <alignment vertical="top"/>
    </xf>
    <xf numFmtId="0" fontId="17" fillId="12" borderId="0" applyProtection="0">
      <alignment vertical="top"/>
    </xf>
    <xf numFmtId="0" fontId="17" fillId="12" borderId="0" applyProtection="0">
      <alignment vertical="top"/>
    </xf>
    <xf numFmtId="0" fontId="20" fillId="0" borderId="0"/>
    <xf numFmtId="0" fontId="17" fillId="9"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22" fillId="11" borderId="3" applyNumberFormat="0" applyAlignment="0" applyProtection="0">
      <alignment vertical="center"/>
    </xf>
    <xf numFmtId="0" fontId="17" fillId="9" borderId="0" applyNumberFormat="0" applyBorder="0" applyAlignment="0" applyProtection="0">
      <alignment vertical="center"/>
    </xf>
    <xf numFmtId="0" fontId="24" fillId="2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9"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17" fillId="9" borderId="0" applyProtection="0">
      <alignment vertical="top"/>
    </xf>
    <xf numFmtId="0" fontId="17" fillId="12" borderId="0" applyProtection="0">
      <alignment vertical="top"/>
    </xf>
    <xf numFmtId="0" fontId="17" fillId="9" borderId="0" applyProtection="0">
      <alignment vertical="top"/>
    </xf>
    <xf numFmtId="0" fontId="17" fillId="12" borderId="0" applyProtection="0">
      <alignment vertical="top"/>
    </xf>
    <xf numFmtId="0" fontId="17" fillId="9" borderId="0" applyProtection="0">
      <alignment vertical="top"/>
    </xf>
    <xf numFmtId="0" fontId="20" fillId="0" borderId="0"/>
    <xf numFmtId="0" fontId="0" fillId="12" borderId="5" applyNumberFormat="0" applyFont="0" applyAlignment="0" applyProtection="0">
      <alignment vertical="center"/>
    </xf>
    <xf numFmtId="0" fontId="17" fillId="12" borderId="0" applyProtection="0">
      <alignment vertical="top"/>
    </xf>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0" fillId="0" borderId="0"/>
    <xf numFmtId="0" fontId="17" fillId="9" borderId="0" applyNumberFormat="0" applyBorder="0" applyAlignment="0" applyProtection="0">
      <alignment vertical="center"/>
    </xf>
    <xf numFmtId="0" fontId="17" fillId="12" borderId="0" applyProtection="0">
      <alignment vertical="top"/>
    </xf>
    <xf numFmtId="0" fontId="57" fillId="0" borderId="0" applyNumberFormat="0" applyFill="0" applyBorder="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9" borderId="0" applyProtection="0">
      <alignment vertical="top"/>
    </xf>
    <xf numFmtId="0" fontId="0" fillId="0" borderId="0">
      <alignment vertical="top"/>
    </xf>
    <xf numFmtId="0" fontId="17" fillId="10" borderId="0" applyProtection="0">
      <alignment vertical="top"/>
    </xf>
    <xf numFmtId="0" fontId="17" fillId="0" borderId="0" applyProtection="0"/>
    <xf numFmtId="0" fontId="23" fillId="2" borderId="4" applyProtection="0">
      <alignment vertical="top"/>
    </xf>
    <xf numFmtId="0" fontId="17" fillId="12" borderId="0" applyProtection="0">
      <alignment vertical="top"/>
    </xf>
    <xf numFmtId="0" fontId="20" fillId="0" borderId="0"/>
    <xf numFmtId="0" fontId="17" fillId="9" borderId="0" applyProtection="0">
      <alignment vertical="top"/>
    </xf>
    <xf numFmtId="0" fontId="17" fillId="10" borderId="0" applyProtection="0">
      <alignment vertical="top"/>
    </xf>
    <xf numFmtId="0" fontId="17" fillId="0" borderId="0" applyProtection="0"/>
    <xf numFmtId="0" fontId="23" fillId="2" borderId="4" applyNumberFormat="0" applyAlignment="0" applyProtection="0">
      <alignment vertical="center"/>
    </xf>
    <xf numFmtId="0" fontId="17" fillId="12" borderId="0" applyProtection="0">
      <alignment vertical="top"/>
    </xf>
    <xf numFmtId="0" fontId="17" fillId="10" borderId="0" applyProtection="0">
      <alignment vertical="top"/>
    </xf>
    <xf numFmtId="0" fontId="20" fillId="0" borderId="0"/>
    <xf numFmtId="0" fontId="17" fillId="9" borderId="0" applyProtection="0">
      <alignment vertical="top"/>
    </xf>
    <xf numFmtId="0" fontId="17" fillId="10" borderId="0" applyProtection="0">
      <alignment vertical="top"/>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0" fillId="12" borderId="5" applyProtection="0">
      <alignment vertical="top"/>
    </xf>
    <xf numFmtId="0" fontId="17" fillId="0" borderId="0" applyProtection="0"/>
    <xf numFmtId="0" fontId="20" fillId="0" borderId="0"/>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0" borderId="0" applyProtection="0"/>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47" fillId="0" borderId="17" applyProtection="0">
      <alignment vertical="top"/>
    </xf>
    <xf numFmtId="0" fontId="17" fillId="9" borderId="0" applyNumberFormat="0" applyBorder="0" applyAlignment="0" applyProtection="0">
      <alignment vertical="center"/>
    </xf>
    <xf numFmtId="0" fontId="31" fillId="14" borderId="4" applyNumberFormat="0" applyAlignment="0" applyProtection="0">
      <alignment vertical="center"/>
    </xf>
    <xf numFmtId="0" fontId="24" fillId="8" borderId="0" applyNumberFormat="0" applyBorder="0" applyAlignment="0" applyProtection="0">
      <alignment vertical="center"/>
    </xf>
    <xf numFmtId="0" fontId="17" fillId="9" borderId="0" applyNumberFormat="0" applyBorder="0" applyAlignment="0" applyProtection="0">
      <alignment vertical="center"/>
    </xf>
    <xf numFmtId="0" fontId="31" fillId="14" borderId="4" applyProtection="0">
      <alignment vertical="top"/>
    </xf>
    <xf numFmtId="0" fontId="24" fillId="8"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0" fillId="0" borderId="0"/>
    <xf numFmtId="0" fontId="23" fillId="2" borderId="4" applyNumberFormat="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31" fillId="14" borderId="4" applyProtection="0">
      <alignment vertical="top"/>
    </xf>
    <xf numFmtId="0" fontId="24" fillId="8"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24" fillId="24" borderId="0" applyProtection="0">
      <alignment vertical="top"/>
    </xf>
    <xf numFmtId="0" fontId="17" fillId="0" borderId="0" applyProtection="0"/>
    <xf numFmtId="0" fontId="17" fillId="9" borderId="0" applyNumberFormat="0" applyBorder="0" applyAlignment="0" applyProtection="0">
      <alignment vertical="center"/>
    </xf>
    <xf numFmtId="0" fontId="20" fillId="0" borderId="0"/>
    <xf numFmtId="0" fontId="17" fillId="9" borderId="0" applyProtection="0">
      <alignment vertical="top"/>
    </xf>
    <xf numFmtId="0" fontId="17" fillId="12" borderId="0" applyProtection="0">
      <alignment vertical="top"/>
    </xf>
    <xf numFmtId="0" fontId="24" fillId="8" borderId="0" applyProtection="0">
      <alignment vertical="top"/>
    </xf>
    <xf numFmtId="0" fontId="0" fillId="0" borderId="0">
      <alignment vertical="center"/>
    </xf>
    <xf numFmtId="0" fontId="0" fillId="0" borderId="0" applyProtection="0">
      <alignment vertical="top"/>
    </xf>
    <xf numFmtId="0" fontId="17" fillId="9" borderId="0" applyProtection="0">
      <alignment vertical="top"/>
    </xf>
    <xf numFmtId="0" fontId="17" fillId="12" borderId="0" applyProtection="0">
      <alignment vertical="top"/>
    </xf>
    <xf numFmtId="0" fontId="0" fillId="0" borderId="0">
      <alignment vertical="center"/>
    </xf>
    <xf numFmtId="0" fontId="17" fillId="9" borderId="0" applyNumberFormat="0" applyBorder="0" applyAlignment="0" applyProtection="0">
      <alignment vertical="center"/>
    </xf>
    <xf numFmtId="0" fontId="31" fillId="14" borderId="4" applyNumberFormat="0" applyAlignment="0" applyProtection="0">
      <alignment vertical="center"/>
    </xf>
    <xf numFmtId="0" fontId="17" fillId="12" borderId="0" applyProtection="0">
      <alignment vertical="top"/>
    </xf>
    <xf numFmtId="0" fontId="24" fillId="8"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13" borderId="0" applyProtection="0">
      <alignment vertical="top"/>
    </xf>
    <xf numFmtId="0" fontId="17" fillId="0" borderId="0" applyProtection="0"/>
    <xf numFmtId="0" fontId="17" fillId="9" borderId="0" applyNumberFormat="0" applyBorder="0" applyAlignment="0" applyProtection="0">
      <alignment vertical="center"/>
    </xf>
    <xf numFmtId="0" fontId="17" fillId="9" borderId="0" applyProtection="0">
      <alignment vertical="top"/>
    </xf>
    <xf numFmtId="0" fontId="17" fillId="0" borderId="0" applyProtection="0"/>
    <xf numFmtId="0" fontId="17" fillId="12"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17" fillId="12" borderId="0" applyProtection="0">
      <alignment vertical="top"/>
    </xf>
    <xf numFmtId="0" fontId="19" fillId="0" borderId="13" applyNumberFormat="0" applyFill="0" applyAlignment="0" applyProtection="0">
      <alignment vertical="center"/>
    </xf>
    <xf numFmtId="0" fontId="17" fillId="9" borderId="0" applyProtection="0">
      <alignment vertical="top"/>
    </xf>
    <xf numFmtId="0" fontId="17" fillId="0" borderId="0" applyProtection="0"/>
    <xf numFmtId="0" fontId="0" fillId="0" borderId="0">
      <alignment vertical="center"/>
    </xf>
    <xf numFmtId="0" fontId="17" fillId="9" borderId="0" applyProtection="0">
      <alignment vertical="top"/>
    </xf>
    <xf numFmtId="0" fontId="17" fillId="13" borderId="0" applyProtection="0">
      <alignment vertical="top"/>
    </xf>
    <xf numFmtId="0" fontId="0" fillId="0" borderId="0">
      <alignment vertical="center"/>
    </xf>
    <xf numFmtId="0" fontId="17" fillId="12" borderId="0" applyNumberFormat="0" applyBorder="0" applyAlignment="0" applyProtection="0">
      <alignment vertical="center"/>
    </xf>
    <xf numFmtId="0" fontId="17" fillId="9" borderId="0" applyProtection="0">
      <alignment vertical="top"/>
    </xf>
    <xf numFmtId="0" fontId="31" fillId="14" borderId="4" applyNumberFormat="0" applyAlignment="0" applyProtection="0">
      <alignment vertical="center"/>
    </xf>
    <xf numFmtId="0" fontId="20" fillId="0" borderId="0"/>
    <xf numFmtId="0" fontId="24" fillId="8"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0" fillId="0" borderId="0">
      <alignment vertical="center"/>
    </xf>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47" fillId="0" borderId="17" applyProtection="0">
      <alignment vertical="top"/>
    </xf>
    <xf numFmtId="0" fontId="20" fillId="0" borderId="0"/>
    <xf numFmtId="0" fontId="17" fillId="9" borderId="0" applyNumberFormat="0" applyBorder="0" applyAlignment="0" applyProtection="0">
      <alignment vertical="center"/>
    </xf>
    <xf numFmtId="0" fontId="24" fillId="8" borderId="0" applyProtection="0">
      <alignment vertical="top"/>
    </xf>
    <xf numFmtId="0" fontId="17" fillId="0" borderId="0" applyProtection="0"/>
    <xf numFmtId="0" fontId="0" fillId="0" borderId="0">
      <alignment vertical="top"/>
    </xf>
    <xf numFmtId="0" fontId="17" fillId="12" borderId="0" applyProtection="0">
      <alignment vertical="top"/>
    </xf>
    <xf numFmtId="0" fontId="19" fillId="0" borderId="13" applyNumberFormat="0" applyFill="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0" fillId="12" borderId="5" applyNumberFormat="0" applyFont="0" applyAlignment="0" applyProtection="0">
      <alignment vertical="center"/>
    </xf>
    <xf numFmtId="0" fontId="0" fillId="0" borderId="0">
      <alignment vertical="top"/>
    </xf>
    <xf numFmtId="0" fontId="17" fillId="9" borderId="0" applyProtection="0">
      <alignment vertical="top"/>
    </xf>
    <xf numFmtId="0" fontId="19" fillId="0" borderId="13" applyNumberFormat="0" applyFill="0" applyAlignment="0" applyProtection="0">
      <alignment vertical="center"/>
    </xf>
    <xf numFmtId="0" fontId="0" fillId="0" borderId="0">
      <alignment vertical="top"/>
    </xf>
    <xf numFmtId="0" fontId="17" fillId="12" borderId="0" applyProtection="0">
      <alignment vertical="top"/>
    </xf>
    <xf numFmtId="0" fontId="19" fillId="0" borderId="13" applyNumberFormat="0" applyFill="0" applyAlignment="0" applyProtection="0">
      <alignment vertical="center"/>
    </xf>
    <xf numFmtId="0" fontId="20" fillId="0" borderId="0"/>
    <xf numFmtId="0" fontId="17" fillId="9" borderId="0" applyProtection="0">
      <alignment vertical="top"/>
    </xf>
    <xf numFmtId="0" fontId="17" fillId="12" borderId="0" applyProtection="0">
      <alignment vertical="top"/>
    </xf>
    <xf numFmtId="0" fontId="23" fillId="2" borderId="4" applyNumberFormat="0" applyAlignment="0" applyProtection="0">
      <alignment vertical="center"/>
    </xf>
    <xf numFmtId="0" fontId="20" fillId="0" borderId="0"/>
    <xf numFmtId="0" fontId="17" fillId="12" borderId="0" applyProtection="0">
      <alignment vertical="top"/>
    </xf>
    <xf numFmtId="0" fontId="20" fillId="0" borderId="0"/>
    <xf numFmtId="0" fontId="17" fillId="9" borderId="0" applyProtection="0">
      <alignment vertical="top"/>
    </xf>
    <xf numFmtId="0" fontId="20" fillId="0" borderId="0"/>
    <xf numFmtId="0" fontId="17" fillId="9" borderId="0" applyProtection="0">
      <alignment vertical="top"/>
    </xf>
    <xf numFmtId="0" fontId="19" fillId="0" borderId="13" applyNumberFormat="0" applyFill="0" applyAlignment="0" applyProtection="0">
      <alignment vertical="center"/>
    </xf>
    <xf numFmtId="0" fontId="54" fillId="14" borderId="0" applyNumberFormat="0" applyBorder="0" applyAlignment="0" applyProtection="0">
      <alignment vertical="center"/>
    </xf>
    <xf numFmtId="0" fontId="17" fillId="12" borderId="0" applyNumberFormat="0" applyBorder="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17" fillId="12" borderId="0" applyProtection="0">
      <alignment vertical="top"/>
    </xf>
    <xf numFmtId="0" fontId="24" fillId="8" borderId="0" applyProtection="0">
      <alignment vertical="top"/>
    </xf>
    <xf numFmtId="0" fontId="17" fillId="0" borderId="0" applyProtection="0"/>
    <xf numFmtId="0" fontId="0" fillId="0" borderId="0">
      <alignment vertical="top"/>
    </xf>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6"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17" fillId="12" borderId="0" applyProtection="0">
      <alignment vertical="top"/>
    </xf>
    <xf numFmtId="0" fontId="17" fillId="9" borderId="0" applyProtection="0">
      <alignment vertical="top"/>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17" fillId="13"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17" fillId="8" borderId="0" applyProtection="0">
      <alignment vertical="top"/>
    </xf>
    <xf numFmtId="0" fontId="17" fillId="9" borderId="0" applyProtection="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17" fillId="9" borderId="0" applyProtection="0">
      <alignment vertical="top"/>
    </xf>
    <xf numFmtId="0" fontId="0" fillId="0" borderId="0">
      <alignment vertical="top"/>
    </xf>
    <xf numFmtId="0" fontId="20" fillId="0" borderId="0"/>
    <xf numFmtId="0" fontId="17" fillId="9" borderId="0" applyProtection="0">
      <alignment vertical="top"/>
    </xf>
    <xf numFmtId="0" fontId="17" fillId="0" borderId="0" applyProtection="0"/>
    <xf numFmtId="0" fontId="17" fillId="12" borderId="0" applyProtection="0">
      <alignment vertical="top"/>
    </xf>
    <xf numFmtId="0" fontId="31" fillId="10" borderId="4" applyProtection="0">
      <alignment vertical="top"/>
    </xf>
    <xf numFmtId="0" fontId="0" fillId="0" borderId="0">
      <alignment vertical="center"/>
    </xf>
    <xf numFmtId="0" fontId="17" fillId="9" borderId="0" applyProtection="0">
      <alignment vertical="top"/>
    </xf>
    <xf numFmtId="0" fontId="0" fillId="0" borderId="0">
      <alignment vertical="center"/>
    </xf>
    <xf numFmtId="0" fontId="24" fillId="22"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17" fillId="12" borderId="0" applyProtection="0">
      <alignment vertical="top"/>
    </xf>
    <xf numFmtId="0" fontId="20" fillId="0" borderId="0"/>
    <xf numFmtId="0" fontId="17" fillId="9" borderId="0" applyProtection="0">
      <alignment vertical="top"/>
    </xf>
    <xf numFmtId="0" fontId="0" fillId="0" borderId="0">
      <alignment vertical="center"/>
    </xf>
    <xf numFmtId="0" fontId="17" fillId="12" borderId="0" applyProtection="0">
      <alignment vertical="top"/>
    </xf>
    <xf numFmtId="0" fontId="0" fillId="0" borderId="0">
      <alignment vertical="top"/>
    </xf>
    <xf numFmtId="0" fontId="17" fillId="9" borderId="0" applyNumberFormat="0" applyBorder="0" applyAlignment="0" applyProtection="0">
      <alignment vertical="center"/>
    </xf>
    <xf numFmtId="0" fontId="31" fillId="10" borderId="4" applyNumberFormat="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17" fillId="0" borderId="0" applyProtection="0"/>
    <xf numFmtId="0" fontId="17" fillId="9" borderId="0" applyProtection="0">
      <alignment vertical="top"/>
    </xf>
    <xf numFmtId="0" fontId="0" fillId="0" borderId="0" applyProtection="0">
      <alignment vertical="top"/>
    </xf>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0" fillId="0" borderId="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17" fillId="12" borderId="0" applyProtection="0">
      <alignment vertical="top"/>
    </xf>
    <xf numFmtId="0" fontId="17" fillId="12" borderId="0" applyProtection="0">
      <alignment vertical="top"/>
    </xf>
    <xf numFmtId="0" fontId="20" fillId="0" borderId="0"/>
    <xf numFmtId="0" fontId="20" fillId="0" borderId="0"/>
    <xf numFmtId="0" fontId="17" fillId="9" borderId="0" applyNumberFormat="0" applyBorder="0" applyAlignment="0" applyProtection="0">
      <alignment vertical="center"/>
    </xf>
    <xf numFmtId="0" fontId="17" fillId="12" borderId="0" applyProtection="0">
      <alignment vertical="top"/>
    </xf>
    <xf numFmtId="0" fontId="20" fillId="0" borderId="0"/>
    <xf numFmtId="0" fontId="0" fillId="0" borderId="0">
      <alignment vertical="top"/>
    </xf>
    <xf numFmtId="0" fontId="17" fillId="9" borderId="0" applyProtection="0">
      <alignment vertical="top"/>
    </xf>
    <xf numFmtId="0" fontId="17" fillId="12" borderId="0" applyProtection="0">
      <alignment vertical="top"/>
    </xf>
    <xf numFmtId="0" fontId="20" fillId="0" borderId="0"/>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8" borderId="0" applyProtection="0">
      <alignment vertical="top"/>
    </xf>
    <xf numFmtId="0" fontId="17" fillId="13"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3"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17" fillId="12" borderId="0" applyProtection="0">
      <alignment vertical="top"/>
    </xf>
    <xf numFmtId="0" fontId="17" fillId="0" borderId="0" applyProtection="0"/>
    <xf numFmtId="0" fontId="17" fillId="9"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9"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9" borderId="0" applyProtection="0">
      <alignment vertical="top"/>
    </xf>
    <xf numFmtId="0" fontId="17" fillId="12" borderId="0" applyProtection="0">
      <alignment vertical="top"/>
    </xf>
    <xf numFmtId="0" fontId="17" fillId="9" borderId="0" applyProtection="0">
      <alignment vertical="top"/>
    </xf>
    <xf numFmtId="0" fontId="17" fillId="12" borderId="0" applyProtection="0">
      <alignment vertical="top"/>
    </xf>
    <xf numFmtId="0" fontId="17" fillId="9" borderId="0" applyProtection="0">
      <alignment vertical="top"/>
    </xf>
    <xf numFmtId="0" fontId="17" fillId="12" borderId="0" applyProtection="0">
      <alignment vertical="top"/>
    </xf>
    <xf numFmtId="0" fontId="23" fillId="2" borderId="4" applyProtection="0">
      <alignment vertical="top"/>
    </xf>
    <xf numFmtId="0" fontId="20" fillId="0" borderId="0"/>
    <xf numFmtId="0" fontId="17" fillId="9" borderId="0" applyNumberFormat="0" applyBorder="0" applyAlignment="0" applyProtection="0">
      <alignment vertical="center"/>
    </xf>
    <xf numFmtId="0" fontId="17" fillId="12"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21" fillId="2" borderId="2" applyNumberFormat="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Protection="0">
      <alignment vertical="top"/>
    </xf>
    <xf numFmtId="0" fontId="20" fillId="0" borderId="0"/>
    <xf numFmtId="0" fontId="20" fillId="0" borderId="0"/>
    <xf numFmtId="0" fontId="20" fillId="0" borderId="0"/>
    <xf numFmtId="0" fontId="17" fillId="9" borderId="0" applyProtection="0">
      <alignment vertical="top"/>
    </xf>
    <xf numFmtId="0" fontId="20" fillId="0" borderId="0"/>
    <xf numFmtId="0" fontId="23" fillId="2" borderId="4" applyNumberFormat="0" applyAlignment="0" applyProtection="0">
      <alignment vertical="center"/>
    </xf>
    <xf numFmtId="0" fontId="0" fillId="0" borderId="0">
      <alignment vertical="top"/>
    </xf>
    <xf numFmtId="0" fontId="17" fillId="9" borderId="0" applyProtection="0">
      <alignment vertical="top"/>
    </xf>
    <xf numFmtId="0" fontId="0" fillId="0" borderId="0">
      <alignment vertical="center"/>
    </xf>
    <xf numFmtId="0" fontId="17" fillId="9" borderId="0" applyProtection="0">
      <alignment vertical="top"/>
    </xf>
    <xf numFmtId="0" fontId="17" fillId="0" borderId="0" applyProtection="0"/>
    <xf numFmtId="0" fontId="17"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24" fillId="14" borderId="0" applyNumberFormat="0" applyBorder="0" applyAlignment="0" applyProtection="0">
      <alignment vertical="center"/>
    </xf>
    <xf numFmtId="0" fontId="0" fillId="12" borderId="5" applyNumberFormat="0" applyFont="0" applyAlignment="0" applyProtection="0">
      <alignment vertical="center"/>
    </xf>
    <xf numFmtId="0" fontId="17" fillId="12" borderId="0" applyProtection="0">
      <alignment vertical="top"/>
    </xf>
    <xf numFmtId="0" fontId="0" fillId="0" borderId="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4" fillId="14" borderId="0" applyProtection="0">
      <alignment vertical="top"/>
    </xf>
    <xf numFmtId="0" fontId="20" fillId="0" borderId="0"/>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3" borderId="0" applyProtection="0">
      <alignment vertical="top"/>
    </xf>
    <xf numFmtId="0" fontId="24" fillId="24" borderId="0" applyProtection="0">
      <alignment vertical="top"/>
    </xf>
    <xf numFmtId="0" fontId="17" fillId="9" borderId="0" applyProtection="0">
      <alignment vertical="top"/>
    </xf>
    <xf numFmtId="0" fontId="21" fillId="2" borderId="2" applyNumberFormat="0" applyAlignment="0" applyProtection="0">
      <alignment vertical="center"/>
    </xf>
    <xf numFmtId="0" fontId="17" fillId="9" borderId="0" applyProtection="0">
      <alignment vertical="top"/>
    </xf>
    <xf numFmtId="0" fontId="17" fillId="13" borderId="0" applyProtection="0">
      <alignment vertical="top"/>
    </xf>
    <xf numFmtId="0" fontId="24" fillId="24" borderId="0" applyProtection="0">
      <alignment vertical="top"/>
    </xf>
    <xf numFmtId="0" fontId="17" fillId="9" borderId="0" applyProtection="0">
      <alignment vertical="top"/>
    </xf>
    <xf numFmtId="0" fontId="17" fillId="10" borderId="0" applyProtection="0">
      <alignment vertical="top"/>
    </xf>
    <xf numFmtId="0" fontId="17" fillId="9" borderId="0" applyProtection="0">
      <alignment vertical="top"/>
    </xf>
    <xf numFmtId="0" fontId="17" fillId="9" borderId="0" applyProtection="0">
      <alignment vertical="top"/>
    </xf>
    <xf numFmtId="0" fontId="20" fillId="0" borderId="0"/>
    <xf numFmtId="0" fontId="17" fillId="9" borderId="0" applyNumberFormat="0" applyBorder="0" applyAlignment="0" applyProtection="0">
      <alignment vertical="center"/>
    </xf>
    <xf numFmtId="0" fontId="20" fillId="0" borderId="0"/>
    <xf numFmtId="0" fontId="17" fillId="9" borderId="0" applyProtection="0">
      <alignment vertical="top"/>
    </xf>
    <xf numFmtId="0" fontId="24" fillId="14" borderId="0" applyProtection="0">
      <alignment vertical="top"/>
    </xf>
    <xf numFmtId="0" fontId="20" fillId="0" borderId="0"/>
    <xf numFmtId="0" fontId="0" fillId="0" borderId="0">
      <alignment vertical="top"/>
    </xf>
    <xf numFmtId="0" fontId="17" fillId="9" borderId="0" applyProtection="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17" fillId="9" borderId="0" applyProtection="0">
      <alignment vertical="top"/>
    </xf>
    <xf numFmtId="0" fontId="17" fillId="0" borderId="0" applyProtection="0"/>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0" fillId="0" borderId="0">
      <alignment vertical="top"/>
    </xf>
    <xf numFmtId="0" fontId="17" fillId="9" borderId="0" applyProtection="0">
      <alignment vertical="top"/>
    </xf>
    <xf numFmtId="0" fontId="17" fillId="10" borderId="0" applyProtection="0">
      <alignment vertical="top"/>
    </xf>
    <xf numFmtId="0" fontId="23" fillId="2" borderId="4" applyNumberFormat="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10" borderId="0" applyProtection="0">
      <alignment vertical="top"/>
    </xf>
    <xf numFmtId="0" fontId="0" fillId="0" borderId="0">
      <alignment vertical="top"/>
    </xf>
    <xf numFmtId="0" fontId="17" fillId="9"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0" fillId="0" borderId="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26" fillId="18"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0" fillId="0" borderId="0">
      <alignment vertical="top"/>
    </xf>
    <xf numFmtId="0" fontId="17" fillId="12" borderId="0" applyProtection="0">
      <alignment vertical="top"/>
    </xf>
    <xf numFmtId="0" fontId="17" fillId="9" borderId="0" applyProtection="0">
      <alignment vertical="top"/>
    </xf>
    <xf numFmtId="0" fontId="20" fillId="0" borderId="0"/>
    <xf numFmtId="0" fontId="17" fillId="9" borderId="0" applyProtection="0">
      <alignment vertical="top"/>
    </xf>
    <xf numFmtId="0" fontId="22" fillId="11" borderId="3" applyNumberForma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0" fillId="0" borderId="0"/>
    <xf numFmtId="0" fontId="17" fillId="9" borderId="0" applyProtection="0">
      <alignment vertical="top"/>
    </xf>
    <xf numFmtId="0" fontId="0" fillId="0" borderId="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10" borderId="0" applyProtection="0">
      <alignment vertical="top"/>
    </xf>
    <xf numFmtId="0" fontId="17" fillId="9" borderId="0" applyProtection="0">
      <alignment vertical="top"/>
    </xf>
    <xf numFmtId="0" fontId="17"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0" fillId="0" borderId="0">
      <alignment vertical="top"/>
    </xf>
    <xf numFmtId="0" fontId="17" fillId="12" borderId="0" applyProtection="0">
      <alignment vertical="top"/>
    </xf>
    <xf numFmtId="0" fontId="17" fillId="9" borderId="0" applyNumberFormat="0" applyBorder="0" applyAlignment="0" applyProtection="0">
      <alignment vertical="center"/>
    </xf>
    <xf numFmtId="0" fontId="24" fillId="14" borderId="0" applyProtection="0">
      <alignment vertical="top"/>
    </xf>
    <xf numFmtId="0" fontId="45" fillId="0" borderId="0" applyProtection="0">
      <alignment vertical="top"/>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12" borderId="0" applyProtection="0">
      <alignment vertical="top"/>
    </xf>
    <xf numFmtId="0" fontId="17" fillId="12" borderId="0" applyProtection="0">
      <alignment vertical="top"/>
    </xf>
    <xf numFmtId="0" fontId="31" fillId="14" borderId="4" applyNumberFormat="0" applyAlignment="0" applyProtection="0">
      <alignment vertical="center"/>
    </xf>
    <xf numFmtId="0" fontId="24" fillId="22" borderId="0" applyNumberFormat="0" applyBorder="0" applyAlignment="0" applyProtection="0">
      <alignment vertical="center"/>
    </xf>
    <xf numFmtId="0" fontId="17" fillId="9" borderId="0" applyProtection="0">
      <alignment vertical="top"/>
    </xf>
    <xf numFmtId="0" fontId="0" fillId="0" borderId="0">
      <alignment vertical="top"/>
    </xf>
    <xf numFmtId="0" fontId="0" fillId="0" borderId="0" applyProtection="0">
      <alignment vertical="top"/>
    </xf>
    <xf numFmtId="0" fontId="17" fillId="12" borderId="0" applyProtection="0">
      <alignment vertical="top"/>
    </xf>
    <xf numFmtId="0" fontId="17" fillId="0" borderId="0" applyProtection="0"/>
    <xf numFmtId="0" fontId="20" fillId="0" borderId="0"/>
    <xf numFmtId="0" fontId="17" fillId="9" borderId="0" applyProtection="0">
      <alignment vertical="top"/>
    </xf>
    <xf numFmtId="0" fontId="17" fillId="10" borderId="0" applyNumberFormat="0" applyBorder="0" applyAlignment="0" applyProtection="0">
      <alignment vertical="center"/>
    </xf>
    <xf numFmtId="0" fontId="0" fillId="0" borderId="0">
      <alignment vertical="top"/>
    </xf>
    <xf numFmtId="0" fontId="17" fillId="9" borderId="0" applyProtection="0">
      <alignment vertical="top"/>
    </xf>
    <xf numFmtId="0" fontId="20" fillId="0" borderId="0"/>
    <xf numFmtId="0" fontId="0" fillId="0" borderId="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0" fillId="0" borderId="0">
      <alignment vertical="top"/>
    </xf>
    <xf numFmtId="0" fontId="17" fillId="16"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3" borderId="0" applyNumberFormat="0" applyBorder="0" applyAlignment="0" applyProtection="0">
      <alignment vertical="center"/>
    </xf>
    <xf numFmtId="0" fontId="17" fillId="18" borderId="0" applyProtection="0">
      <alignment vertical="top"/>
    </xf>
    <xf numFmtId="0" fontId="17" fillId="9" borderId="0" applyProtection="0">
      <alignment vertical="top"/>
    </xf>
    <xf numFmtId="0" fontId="17" fillId="13" borderId="0" applyProtection="0">
      <alignment vertical="top"/>
    </xf>
    <xf numFmtId="0" fontId="17" fillId="9" borderId="0" applyNumberFormat="0" applyBorder="0" applyAlignment="0" applyProtection="0">
      <alignment vertical="center"/>
    </xf>
    <xf numFmtId="0" fontId="17" fillId="14" borderId="0" applyNumberFormat="0" applyBorder="0" applyAlignment="0" applyProtection="0">
      <alignment vertical="center"/>
    </xf>
    <xf numFmtId="0" fontId="17" fillId="9" borderId="0" applyProtection="0">
      <alignment vertical="top"/>
    </xf>
    <xf numFmtId="0" fontId="17" fillId="7" borderId="0" applyProtection="0">
      <alignment vertical="top"/>
    </xf>
    <xf numFmtId="0" fontId="17" fillId="9" borderId="0" applyNumberFormat="0" applyBorder="0" applyAlignment="0" applyProtection="0">
      <alignment vertical="center"/>
    </xf>
    <xf numFmtId="0" fontId="17" fillId="13" borderId="0" applyProtection="0">
      <alignment vertical="top"/>
    </xf>
    <xf numFmtId="0" fontId="17" fillId="12"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6"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17" fillId="9" borderId="0" applyProtection="0">
      <alignment vertical="top"/>
    </xf>
    <xf numFmtId="0" fontId="17" fillId="12" borderId="0" applyProtection="0">
      <alignment vertical="top"/>
    </xf>
    <xf numFmtId="0" fontId="23" fillId="2" borderId="4" applyProtection="0">
      <alignment vertical="top"/>
    </xf>
    <xf numFmtId="0" fontId="17" fillId="12" borderId="0" applyProtection="0">
      <alignment vertical="top"/>
    </xf>
    <xf numFmtId="0" fontId="17" fillId="9" borderId="0" applyProtection="0">
      <alignment vertical="top"/>
    </xf>
    <xf numFmtId="0" fontId="0" fillId="0" borderId="0">
      <alignment vertical="center"/>
    </xf>
    <xf numFmtId="0" fontId="0" fillId="0" borderId="0" applyProtection="0">
      <alignment vertical="top"/>
    </xf>
    <xf numFmtId="0" fontId="17" fillId="9" borderId="0" applyProtection="0">
      <alignment vertical="top"/>
    </xf>
    <xf numFmtId="0" fontId="17" fillId="12" borderId="0" applyProtection="0">
      <alignment vertical="top"/>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9" borderId="0" applyProtection="0">
      <alignment vertical="top"/>
    </xf>
    <xf numFmtId="0" fontId="17" fillId="60" borderId="0" applyProtection="0">
      <alignment vertical="top"/>
    </xf>
    <xf numFmtId="0" fontId="17" fillId="12" borderId="0" applyProtection="0">
      <alignment vertical="top"/>
    </xf>
    <xf numFmtId="0" fontId="23" fillId="2" borderId="4" applyProtection="0">
      <alignment vertical="top"/>
    </xf>
    <xf numFmtId="0" fontId="17" fillId="9" borderId="0" applyNumberFormat="0" applyBorder="0" applyAlignment="0" applyProtection="0">
      <alignment vertical="center"/>
    </xf>
    <xf numFmtId="0" fontId="20" fillId="0" borderId="0"/>
    <xf numFmtId="0" fontId="17" fillId="12" borderId="0" applyProtection="0">
      <alignment vertical="top"/>
    </xf>
    <xf numFmtId="0" fontId="0" fillId="0" borderId="0">
      <alignment vertical="top"/>
    </xf>
    <xf numFmtId="0" fontId="23" fillId="2" borderId="4" applyNumberFormat="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24" fillId="19"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18" borderId="0" applyProtection="0">
      <alignment vertical="top"/>
    </xf>
    <xf numFmtId="0" fontId="17" fillId="13" borderId="0" applyProtection="0">
      <alignment vertical="top"/>
    </xf>
    <xf numFmtId="0" fontId="0" fillId="0" borderId="0">
      <alignment vertical="top"/>
    </xf>
    <xf numFmtId="0" fontId="17" fillId="0" borderId="0" applyProtection="0"/>
    <xf numFmtId="0" fontId="23" fillId="2" borderId="4" applyProtection="0">
      <alignment vertical="top"/>
    </xf>
    <xf numFmtId="0" fontId="17" fillId="9" borderId="0" applyNumberFormat="0" applyBorder="0" applyAlignment="0" applyProtection="0">
      <alignment vertical="center"/>
    </xf>
    <xf numFmtId="0" fontId="17" fillId="60"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14" borderId="0" applyProtection="0">
      <alignment vertical="top"/>
    </xf>
    <xf numFmtId="0" fontId="17" fillId="9" borderId="0" applyProtection="0">
      <alignment vertical="top"/>
    </xf>
    <xf numFmtId="0" fontId="24" fillId="9" borderId="0" applyNumberFormat="0" applyBorder="0" applyAlignment="0" applyProtection="0">
      <alignment vertical="center"/>
    </xf>
    <xf numFmtId="0" fontId="17" fillId="9" borderId="0" applyProtection="0">
      <alignment vertical="top"/>
    </xf>
    <xf numFmtId="0" fontId="0" fillId="0" borderId="0">
      <alignment vertical="top"/>
    </xf>
    <xf numFmtId="0" fontId="17" fillId="12" borderId="0" applyProtection="0">
      <alignment vertical="top"/>
    </xf>
    <xf numFmtId="0" fontId="17" fillId="9" borderId="0" applyProtection="0">
      <alignment vertical="top"/>
    </xf>
    <xf numFmtId="0" fontId="20" fillId="0" borderId="0"/>
    <xf numFmtId="0" fontId="17" fillId="18" borderId="0" applyProtection="0">
      <alignment vertical="top"/>
    </xf>
    <xf numFmtId="0" fontId="23" fillId="2" borderId="4" applyProtection="0">
      <alignment vertical="top"/>
    </xf>
    <xf numFmtId="0" fontId="17" fillId="9" borderId="0" applyProtection="0">
      <alignment vertical="top"/>
    </xf>
    <xf numFmtId="0" fontId="17" fillId="7" borderId="0" applyNumberFormat="0" applyBorder="0" applyAlignment="0" applyProtection="0">
      <alignment vertical="center"/>
    </xf>
    <xf numFmtId="0" fontId="0" fillId="0" borderId="0">
      <alignment vertical="top"/>
    </xf>
    <xf numFmtId="0" fontId="17" fillId="18" borderId="0" applyProtection="0">
      <alignment vertical="top"/>
    </xf>
    <xf numFmtId="0" fontId="20" fillId="0" borderId="0"/>
    <xf numFmtId="0" fontId="17" fillId="9" borderId="0" applyProtection="0">
      <alignment vertical="top"/>
    </xf>
    <xf numFmtId="0" fontId="17" fillId="7"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0" fillId="0" borderId="0">
      <alignment vertical="center"/>
    </xf>
    <xf numFmtId="0" fontId="17" fillId="9" borderId="0" applyNumberFormat="0" applyBorder="0" applyAlignment="0" applyProtection="0">
      <alignment vertical="center"/>
    </xf>
    <xf numFmtId="0" fontId="20" fillId="0" borderId="0"/>
    <xf numFmtId="0" fontId="20" fillId="0" borderId="0"/>
    <xf numFmtId="0" fontId="17" fillId="9" borderId="0" applyProtection="0">
      <alignment vertical="top"/>
    </xf>
    <xf numFmtId="0" fontId="0" fillId="0" borderId="0">
      <alignment vertical="center"/>
    </xf>
    <xf numFmtId="0" fontId="20" fillId="0" borderId="0"/>
    <xf numFmtId="0" fontId="17" fillId="9" borderId="0" applyProtection="0">
      <alignment vertical="top"/>
    </xf>
    <xf numFmtId="0" fontId="20" fillId="0" borderId="0"/>
    <xf numFmtId="0" fontId="17" fillId="9" borderId="0" applyProtection="0">
      <alignment vertical="top"/>
    </xf>
    <xf numFmtId="0" fontId="20" fillId="0" borderId="0"/>
    <xf numFmtId="0" fontId="17" fillId="9" borderId="0" applyProtection="0">
      <alignment vertical="top"/>
    </xf>
    <xf numFmtId="0" fontId="24"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20" fillId="0" borderId="0"/>
    <xf numFmtId="0" fontId="17" fillId="18" borderId="0" applyProtection="0">
      <alignment vertical="top"/>
    </xf>
    <xf numFmtId="0" fontId="20" fillId="0" borderId="0"/>
    <xf numFmtId="0" fontId="23" fillId="8" borderId="4" applyNumberFormat="0" applyAlignment="0" applyProtection="0">
      <alignment vertical="center"/>
    </xf>
    <xf numFmtId="0" fontId="17" fillId="9" borderId="0" applyProtection="0">
      <alignment vertical="top"/>
    </xf>
    <xf numFmtId="0" fontId="17" fillId="7" borderId="0" applyNumberFormat="0" applyBorder="0" applyAlignment="0" applyProtection="0">
      <alignment vertical="center"/>
    </xf>
    <xf numFmtId="0" fontId="17" fillId="9" borderId="0" applyProtection="0">
      <alignment vertical="top"/>
    </xf>
    <xf numFmtId="0" fontId="20" fillId="0" borderId="0"/>
    <xf numFmtId="0" fontId="17" fillId="9" borderId="0" applyNumberFormat="0" applyBorder="0" applyAlignment="0" applyProtection="0">
      <alignment vertical="center"/>
    </xf>
    <xf numFmtId="0" fontId="17" fillId="7"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3" fillId="2" borderId="4" applyProtection="0">
      <alignment vertical="top"/>
    </xf>
    <xf numFmtId="0" fontId="20" fillId="0" borderId="0"/>
    <xf numFmtId="0" fontId="17" fillId="9" borderId="0" applyProtection="0">
      <alignment vertical="top"/>
    </xf>
    <xf numFmtId="0" fontId="17" fillId="9" borderId="0" applyProtection="0">
      <alignment vertical="top"/>
    </xf>
    <xf numFmtId="0" fontId="20" fillId="0" borderId="0"/>
    <xf numFmtId="0" fontId="17" fillId="9" borderId="0" applyProtection="0">
      <alignment vertical="top"/>
    </xf>
    <xf numFmtId="0" fontId="17" fillId="9" borderId="0" applyProtection="0">
      <alignment vertical="top"/>
    </xf>
    <xf numFmtId="0" fontId="17" fillId="9" borderId="0" applyProtection="0">
      <alignment vertical="top"/>
    </xf>
    <xf numFmtId="0" fontId="17" fillId="18"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8" borderId="0" applyProtection="0">
      <alignment vertical="top"/>
    </xf>
    <xf numFmtId="0" fontId="20" fillId="0" borderId="0"/>
    <xf numFmtId="0" fontId="17" fillId="9" borderId="0" applyProtection="0">
      <alignment vertical="top"/>
    </xf>
    <xf numFmtId="0" fontId="17" fillId="7"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22" fillId="11" borderId="3" applyNumberFormat="0" applyAlignment="0" applyProtection="0">
      <alignment vertical="center"/>
    </xf>
    <xf numFmtId="0" fontId="17" fillId="12" borderId="0" applyNumberFormat="0" applyBorder="0" applyAlignment="0" applyProtection="0">
      <alignment vertical="center"/>
    </xf>
    <xf numFmtId="0" fontId="17" fillId="13" borderId="0" applyProtection="0">
      <alignment vertical="top"/>
    </xf>
    <xf numFmtId="0" fontId="17" fillId="9" borderId="0" applyProtection="0">
      <alignment vertical="top"/>
    </xf>
    <xf numFmtId="0" fontId="20" fillId="0" borderId="0"/>
    <xf numFmtId="0" fontId="17" fillId="18" borderId="0" applyProtection="0">
      <alignment vertical="top"/>
    </xf>
    <xf numFmtId="0" fontId="17" fillId="9" borderId="0" applyNumberFormat="0" applyBorder="0" applyAlignment="0" applyProtection="0">
      <alignment vertical="center"/>
    </xf>
    <xf numFmtId="0" fontId="20" fillId="0" borderId="0"/>
    <xf numFmtId="0" fontId="17" fillId="9" borderId="0" applyProtection="0">
      <alignment vertical="top"/>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20" fillId="0" borderId="0"/>
    <xf numFmtId="0" fontId="17" fillId="9" borderId="0" applyProtection="0">
      <alignment vertical="top"/>
    </xf>
    <xf numFmtId="0" fontId="22" fillId="11" borderId="3" applyNumberFormat="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0" fillId="0" borderId="0">
      <alignment vertical="center"/>
    </xf>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17" fillId="9" borderId="0" applyProtection="0">
      <alignment vertical="top"/>
    </xf>
    <xf numFmtId="0" fontId="0" fillId="0" borderId="0">
      <alignment vertical="center"/>
    </xf>
    <xf numFmtId="0" fontId="17" fillId="9" borderId="0" applyProtection="0">
      <alignment vertical="top"/>
    </xf>
    <xf numFmtId="0" fontId="17" fillId="16" borderId="0" applyNumberFormat="0" applyBorder="0" applyAlignment="0" applyProtection="0">
      <alignment vertical="center"/>
    </xf>
    <xf numFmtId="0" fontId="17" fillId="0" borderId="0" applyProtection="0"/>
    <xf numFmtId="0" fontId="17" fillId="16" borderId="0" applyProtection="0">
      <alignment vertical="top"/>
    </xf>
    <xf numFmtId="0" fontId="17" fillId="9" borderId="0" applyNumberFormat="0" applyBorder="0" applyAlignment="0" applyProtection="0">
      <alignment vertical="center"/>
    </xf>
    <xf numFmtId="0" fontId="17" fillId="16" borderId="0" applyProtection="0">
      <alignment vertical="top"/>
    </xf>
    <xf numFmtId="0" fontId="17" fillId="9" borderId="0" applyNumberFormat="0" applyBorder="0" applyAlignment="0" applyProtection="0">
      <alignment vertical="center"/>
    </xf>
    <xf numFmtId="0" fontId="17" fillId="16" borderId="0" applyNumberFormat="0" applyBorder="0" applyAlignment="0" applyProtection="0">
      <alignment vertical="center"/>
    </xf>
    <xf numFmtId="0" fontId="24" fillId="19" borderId="0" applyProtection="0">
      <alignment vertical="top"/>
    </xf>
    <xf numFmtId="0" fontId="17" fillId="18" borderId="0" applyProtection="0">
      <alignment vertical="top"/>
    </xf>
    <xf numFmtId="0" fontId="54" fillId="14" borderId="0" applyNumberFormat="0" applyBorder="0" applyAlignment="0" applyProtection="0">
      <alignment vertical="center"/>
    </xf>
    <xf numFmtId="0" fontId="17" fillId="10" borderId="0" applyProtection="0">
      <alignment vertical="top"/>
    </xf>
    <xf numFmtId="0" fontId="17" fillId="16" borderId="0" applyProtection="0">
      <alignment vertical="top"/>
    </xf>
    <xf numFmtId="0" fontId="17" fillId="10" borderId="0" applyProtection="0">
      <alignment vertical="top"/>
    </xf>
    <xf numFmtId="0" fontId="17" fillId="18" borderId="0" applyProtection="0">
      <alignment vertical="top"/>
    </xf>
    <xf numFmtId="0" fontId="17" fillId="13" borderId="0" applyProtection="0">
      <alignment vertical="top"/>
    </xf>
    <xf numFmtId="0" fontId="17" fillId="16" borderId="0" applyNumberFormat="0" applyBorder="0" applyAlignment="0" applyProtection="0">
      <alignment vertical="center"/>
    </xf>
    <xf numFmtId="0" fontId="17" fillId="10" borderId="0" applyProtection="0">
      <alignment vertical="top"/>
    </xf>
    <xf numFmtId="0" fontId="17" fillId="18" borderId="0" applyProtection="0">
      <alignment vertical="top"/>
    </xf>
    <xf numFmtId="0" fontId="17" fillId="8" borderId="0" applyProtection="0">
      <alignment vertical="top"/>
    </xf>
    <xf numFmtId="0" fontId="17" fillId="9" borderId="0" applyNumberFormat="0" applyBorder="0" applyAlignment="0" applyProtection="0">
      <alignment vertical="center"/>
    </xf>
    <xf numFmtId="0" fontId="0" fillId="0" borderId="0">
      <alignment vertical="center"/>
    </xf>
    <xf numFmtId="0" fontId="20" fillId="0" borderId="0"/>
    <xf numFmtId="0" fontId="17" fillId="16" borderId="0" applyNumberFormat="0" applyBorder="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24" fillId="22" borderId="0" applyNumberFormat="0" applyBorder="0" applyAlignment="0" applyProtection="0">
      <alignment vertical="center"/>
    </xf>
    <xf numFmtId="0" fontId="17" fillId="16" borderId="0" applyProtection="0">
      <alignment vertical="top"/>
    </xf>
    <xf numFmtId="0" fontId="17" fillId="16" borderId="0" applyProtection="0">
      <alignment vertical="top"/>
    </xf>
    <xf numFmtId="0" fontId="17" fillId="16" borderId="0" applyNumberFormat="0" applyBorder="0" applyAlignment="0" applyProtection="0">
      <alignment vertical="center"/>
    </xf>
    <xf numFmtId="0" fontId="60" fillId="0" borderId="21" applyNumberFormat="0" applyFill="0" applyAlignment="0" applyProtection="0">
      <alignment vertical="center"/>
    </xf>
    <xf numFmtId="0" fontId="17" fillId="16"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8" borderId="0" applyProtection="0">
      <alignment vertical="top"/>
    </xf>
    <xf numFmtId="0" fontId="17" fillId="16" borderId="0" applyNumberFormat="0" applyBorder="0" applyAlignment="0" applyProtection="0">
      <alignment vertical="center"/>
    </xf>
    <xf numFmtId="0" fontId="17" fillId="10" borderId="0" applyProtection="0">
      <alignment vertical="top"/>
    </xf>
    <xf numFmtId="0" fontId="17" fillId="0" borderId="0" applyProtection="0"/>
    <xf numFmtId="0" fontId="17" fillId="16" borderId="0" applyProtection="0">
      <alignment vertical="top"/>
    </xf>
    <xf numFmtId="0" fontId="23" fillId="2" borderId="4" applyNumberFormat="0" applyAlignment="0" applyProtection="0">
      <alignment vertical="center"/>
    </xf>
    <xf numFmtId="0" fontId="17" fillId="16" borderId="0" applyProtection="0">
      <alignment vertical="top"/>
    </xf>
    <xf numFmtId="0" fontId="17" fillId="16" borderId="0" applyNumberFormat="0" applyBorder="0" applyAlignment="0" applyProtection="0">
      <alignment vertical="center"/>
    </xf>
    <xf numFmtId="0" fontId="17" fillId="7" borderId="0" applyNumberFormat="0" applyBorder="0" applyAlignment="0" applyProtection="0">
      <alignment vertical="center"/>
    </xf>
    <xf numFmtId="0" fontId="17" fillId="16" borderId="0" applyNumberFormat="0" applyBorder="0" applyAlignment="0" applyProtection="0">
      <alignment vertical="center"/>
    </xf>
    <xf numFmtId="0" fontId="17" fillId="9" borderId="0" applyProtection="0">
      <alignment vertical="top"/>
    </xf>
    <xf numFmtId="0" fontId="22" fillId="11" borderId="3" applyProtection="0">
      <alignment vertical="top"/>
    </xf>
    <xf numFmtId="0" fontId="20" fillId="0" borderId="0"/>
    <xf numFmtId="0" fontId="17" fillId="16" borderId="0" applyProtection="0">
      <alignment vertical="top"/>
    </xf>
    <xf numFmtId="0" fontId="23" fillId="2" borderId="4" applyNumberFormat="0" applyAlignment="0" applyProtection="0">
      <alignment vertical="center"/>
    </xf>
    <xf numFmtId="0" fontId="17" fillId="16" borderId="0" applyNumberFormat="0" applyBorder="0" applyAlignment="0" applyProtection="0">
      <alignment vertical="center"/>
    </xf>
    <xf numFmtId="0" fontId="17" fillId="16" borderId="0" applyProtection="0">
      <alignment vertical="top"/>
    </xf>
    <xf numFmtId="0" fontId="17" fillId="16" borderId="0" applyProtection="0">
      <alignment vertical="top"/>
    </xf>
    <xf numFmtId="0" fontId="17" fillId="16" borderId="0" applyProtection="0">
      <alignment vertical="top"/>
    </xf>
    <xf numFmtId="0" fontId="17" fillId="16" borderId="0" applyProtection="0">
      <alignment vertical="top"/>
    </xf>
    <xf numFmtId="0" fontId="17" fillId="16" borderId="0" applyNumberFormat="0" applyBorder="0" applyAlignment="0" applyProtection="0">
      <alignment vertical="center"/>
    </xf>
    <xf numFmtId="0" fontId="0" fillId="0" borderId="0">
      <alignment vertical="center"/>
    </xf>
    <xf numFmtId="0" fontId="17" fillId="16" borderId="0" applyNumberFormat="0" applyBorder="0" applyAlignment="0" applyProtection="0">
      <alignment vertical="center"/>
    </xf>
    <xf numFmtId="0" fontId="17" fillId="16" borderId="0" applyProtection="0">
      <alignment vertical="top"/>
    </xf>
    <xf numFmtId="0" fontId="17" fillId="10" borderId="0" applyProtection="0">
      <alignment vertical="top"/>
    </xf>
    <xf numFmtId="0" fontId="17" fillId="18"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6" borderId="0" applyNumberFormat="0" applyBorder="0" applyAlignment="0" applyProtection="0">
      <alignment vertical="center"/>
    </xf>
    <xf numFmtId="0" fontId="17" fillId="10" borderId="0" applyProtection="0">
      <alignment vertical="top"/>
    </xf>
    <xf numFmtId="0" fontId="24" fillId="25" borderId="0" applyProtection="0">
      <alignment vertical="top"/>
    </xf>
    <xf numFmtId="0" fontId="17" fillId="16" borderId="0" applyNumberFormat="0" applyBorder="0" applyAlignment="0" applyProtection="0">
      <alignment vertical="center"/>
    </xf>
    <xf numFmtId="0" fontId="17" fillId="16" borderId="0" applyProtection="0">
      <alignment vertical="top"/>
    </xf>
    <xf numFmtId="0" fontId="0" fillId="0" borderId="0">
      <alignment vertical="center"/>
    </xf>
    <xf numFmtId="0" fontId="17" fillId="16" borderId="0" applyNumberFormat="0" applyBorder="0" applyAlignment="0" applyProtection="0">
      <alignment vertical="center"/>
    </xf>
    <xf numFmtId="0" fontId="17" fillId="16" borderId="0" applyProtection="0">
      <alignment vertical="top"/>
    </xf>
    <xf numFmtId="0" fontId="20" fillId="0" borderId="0"/>
    <xf numFmtId="0" fontId="17" fillId="16" borderId="0" applyNumberFormat="0" applyBorder="0" applyAlignment="0" applyProtection="0">
      <alignment vertical="center"/>
    </xf>
    <xf numFmtId="0" fontId="20" fillId="0" borderId="0"/>
    <xf numFmtId="0" fontId="17" fillId="9" borderId="0" applyProtection="0">
      <alignment vertical="top"/>
    </xf>
    <xf numFmtId="0" fontId="20" fillId="0" borderId="0"/>
    <xf numFmtId="0" fontId="17" fillId="16" borderId="0" applyNumberFormat="0" applyBorder="0" applyAlignment="0" applyProtection="0">
      <alignment vertical="center"/>
    </xf>
    <xf numFmtId="0" fontId="17" fillId="16"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16" borderId="0" applyProtection="0">
      <alignment vertical="top"/>
    </xf>
    <xf numFmtId="0" fontId="0" fillId="0" borderId="0">
      <alignment vertical="top"/>
    </xf>
    <xf numFmtId="0" fontId="17" fillId="9" borderId="0" applyNumberFormat="0" applyBorder="0" applyAlignment="0" applyProtection="0">
      <alignment vertical="center"/>
    </xf>
    <xf numFmtId="0" fontId="17" fillId="16" borderId="0" applyNumberFormat="0" applyBorder="0" applyAlignment="0" applyProtection="0">
      <alignment vertical="center"/>
    </xf>
    <xf numFmtId="0" fontId="23" fillId="2" borderId="4" applyNumberFormat="0" applyAlignment="0" applyProtection="0">
      <alignment vertical="center"/>
    </xf>
    <xf numFmtId="0" fontId="17" fillId="16" borderId="0" applyProtection="0">
      <alignment vertical="top"/>
    </xf>
    <xf numFmtId="0" fontId="17" fillId="12" borderId="0" applyNumberFormat="0" applyBorder="0" applyAlignment="0" applyProtection="0">
      <alignment vertical="center"/>
    </xf>
    <xf numFmtId="0" fontId="20" fillId="0" borderId="0"/>
    <xf numFmtId="0" fontId="17" fillId="16" borderId="0" applyProtection="0">
      <alignment vertical="top"/>
    </xf>
    <xf numFmtId="0" fontId="0" fillId="0" borderId="0" applyProtection="0">
      <alignment vertical="center"/>
    </xf>
    <xf numFmtId="0" fontId="20" fillId="0" borderId="0"/>
    <xf numFmtId="0" fontId="31" fillId="14" borderId="4" applyNumberFormat="0" applyAlignment="0" applyProtection="0">
      <alignment vertical="center"/>
    </xf>
    <xf numFmtId="0" fontId="17" fillId="12" borderId="0" applyNumberFormat="0" applyBorder="0" applyAlignment="0" applyProtection="0">
      <alignment vertical="center"/>
    </xf>
    <xf numFmtId="0" fontId="20" fillId="0" borderId="0"/>
    <xf numFmtId="0" fontId="17" fillId="16" borderId="0" applyProtection="0">
      <alignment vertical="top"/>
    </xf>
    <xf numFmtId="0" fontId="17" fillId="12" borderId="0" applyProtection="0">
      <alignment vertical="top"/>
    </xf>
    <xf numFmtId="0" fontId="21" fillId="2" borderId="2" applyNumberFormat="0" applyAlignment="0" applyProtection="0">
      <alignment vertical="center"/>
    </xf>
    <xf numFmtId="0" fontId="17" fillId="16" borderId="0" applyNumberFormat="0" applyBorder="0" applyAlignment="0" applyProtection="0">
      <alignment vertical="center"/>
    </xf>
    <xf numFmtId="0" fontId="0" fillId="0" borderId="0" applyProtection="0">
      <alignment vertical="center"/>
    </xf>
    <xf numFmtId="0" fontId="20" fillId="0" borderId="0"/>
    <xf numFmtId="0" fontId="17" fillId="0" borderId="0" applyProtection="0"/>
    <xf numFmtId="0" fontId="17" fillId="16" borderId="0" applyNumberFormat="0" applyBorder="0" applyAlignment="0" applyProtection="0">
      <alignment vertical="center"/>
    </xf>
    <xf numFmtId="0" fontId="17" fillId="16" borderId="0" applyProtection="0">
      <alignment vertical="top"/>
    </xf>
    <xf numFmtId="0" fontId="0" fillId="12" borderId="5" applyNumberFormat="0" applyFont="0" applyAlignment="0" applyProtection="0">
      <alignment vertical="center"/>
    </xf>
    <xf numFmtId="0" fontId="17" fillId="12" borderId="0" applyProtection="0">
      <alignment vertical="top"/>
    </xf>
    <xf numFmtId="0" fontId="20" fillId="0" borderId="0"/>
    <xf numFmtId="0" fontId="17" fillId="16"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0" fillId="0"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12" borderId="0" applyProtection="0">
      <alignment vertical="top"/>
    </xf>
    <xf numFmtId="0" fontId="20" fillId="0" borderId="0"/>
    <xf numFmtId="0" fontId="20" fillId="0" borderId="0"/>
    <xf numFmtId="0" fontId="17" fillId="0" borderId="0" applyProtection="0"/>
    <xf numFmtId="0" fontId="17" fillId="9" borderId="0" applyNumberFormat="0" applyBorder="0" applyAlignment="0" applyProtection="0">
      <alignment vertical="center"/>
    </xf>
    <xf numFmtId="0" fontId="24" fillId="26" borderId="0" applyProtection="0">
      <alignment vertical="top"/>
    </xf>
    <xf numFmtId="0" fontId="24" fillId="24" borderId="0" applyProtection="0">
      <alignment vertical="top"/>
    </xf>
    <xf numFmtId="0" fontId="23" fillId="8" borderId="4" applyProtection="0">
      <alignment vertical="top"/>
    </xf>
    <xf numFmtId="0" fontId="17" fillId="0" borderId="0" applyProtection="0"/>
    <xf numFmtId="0" fontId="0" fillId="0" borderId="0">
      <alignment vertical="top"/>
    </xf>
    <xf numFmtId="0" fontId="17" fillId="9" borderId="0" applyNumberFormat="0" applyBorder="0" applyAlignment="0" applyProtection="0">
      <alignment vertical="center"/>
    </xf>
    <xf numFmtId="0" fontId="20" fillId="0" borderId="0"/>
    <xf numFmtId="0" fontId="17" fillId="10" borderId="0" applyProtection="0">
      <alignment vertical="top"/>
    </xf>
    <xf numFmtId="0" fontId="24" fillId="24" borderId="0" applyProtection="0">
      <alignment vertical="top"/>
    </xf>
    <xf numFmtId="0" fontId="17" fillId="0" borderId="0" applyProtection="0"/>
    <xf numFmtId="0" fontId="17" fillId="12" borderId="0" applyProtection="0">
      <alignment vertical="top"/>
    </xf>
    <xf numFmtId="0" fontId="17" fillId="0" borderId="0" applyProtection="0"/>
    <xf numFmtId="0" fontId="20" fillId="0" borderId="0"/>
    <xf numFmtId="0" fontId="20" fillId="0" borderId="0"/>
    <xf numFmtId="0" fontId="0" fillId="0" borderId="0" applyProtection="0">
      <alignment vertical="top"/>
    </xf>
    <xf numFmtId="0" fontId="17" fillId="9" borderId="0" applyNumberFormat="0" applyBorder="0" applyAlignment="0" applyProtection="0">
      <alignment vertical="center"/>
    </xf>
    <xf numFmtId="0" fontId="17" fillId="13" borderId="0" applyNumberFormat="0" applyBorder="0" applyAlignment="0" applyProtection="0">
      <alignment vertical="center"/>
    </xf>
    <xf numFmtId="0" fontId="24" fillId="22" borderId="0" applyNumberFormat="0" applyBorder="0" applyAlignment="0" applyProtection="0">
      <alignment vertical="center"/>
    </xf>
    <xf numFmtId="0" fontId="17" fillId="12" borderId="0" applyProtection="0">
      <alignment vertical="top"/>
    </xf>
    <xf numFmtId="0" fontId="20" fillId="0" borderId="0"/>
    <xf numFmtId="0" fontId="17" fillId="13"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Protection="0">
      <alignment vertical="top"/>
    </xf>
    <xf numFmtId="0" fontId="56" fillId="0" borderId="0" applyNumberFormat="0" applyFill="0" applyBorder="0" applyAlignment="0" applyProtection="0">
      <alignment vertical="center"/>
    </xf>
    <xf numFmtId="0" fontId="31" fillId="14" borderId="4" applyProtection="0">
      <alignment vertical="top"/>
    </xf>
    <xf numFmtId="0" fontId="0" fillId="0" borderId="0" applyProtection="0">
      <alignment vertical="top"/>
    </xf>
    <xf numFmtId="0" fontId="24" fillId="22" borderId="0" applyNumberFormat="0" applyBorder="0" applyAlignment="0" applyProtection="0">
      <alignment vertical="center"/>
    </xf>
    <xf numFmtId="0" fontId="17" fillId="12" borderId="0" applyProtection="0">
      <alignment vertical="top"/>
    </xf>
    <xf numFmtId="0" fontId="23" fillId="8" borderId="4" applyNumberFormat="0" applyAlignment="0" applyProtection="0">
      <alignment vertical="center"/>
    </xf>
    <xf numFmtId="0" fontId="22" fillId="11" borderId="3" applyNumberFormat="0" applyAlignment="0" applyProtection="0">
      <alignment vertical="center"/>
    </xf>
    <xf numFmtId="0" fontId="17" fillId="9" borderId="0" applyProtection="0">
      <alignment vertical="top"/>
    </xf>
    <xf numFmtId="0" fontId="17" fillId="13" borderId="0" applyProtection="0">
      <alignment vertical="top"/>
    </xf>
    <xf numFmtId="0" fontId="17" fillId="10" borderId="0" applyProtection="0">
      <alignment vertical="top"/>
    </xf>
    <xf numFmtId="0" fontId="45" fillId="0" borderId="0" applyNumberFormat="0" applyFill="0" applyBorder="0" applyAlignment="0" applyProtection="0">
      <alignment vertical="center"/>
    </xf>
    <xf numFmtId="0" fontId="17" fillId="12" borderId="0" applyProtection="0">
      <alignment vertical="top"/>
    </xf>
    <xf numFmtId="0" fontId="17" fillId="0" borderId="0" applyProtection="0"/>
    <xf numFmtId="0" fontId="20" fillId="0" borderId="0"/>
    <xf numFmtId="0" fontId="17" fillId="9" borderId="0" applyProtection="0">
      <alignment vertical="top"/>
    </xf>
    <xf numFmtId="0" fontId="17" fillId="13" borderId="0" applyProtection="0">
      <alignment vertical="top"/>
    </xf>
    <xf numFmtId="0" fontId="17" fillId="12" borderId="0" applyProtection="0">
      <alignment vertical="top"/>
    </xf>
    <xf numFmtId="0" fontId="45" fillId="0" borderId="0" applyNumberFormat="0" applyFill="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2" fillId="11" borderId="3" applyNumberFormat="0" applyAlignment="0" applyProtection="0">
      <alignment vertical="center"/>
    </xf>
    <xf numFmtId="0" fontId="20" fillId="0" borderId="0"/>
    <xf numFmtId="0" fontId="17" fillId="9" borderId="0" applyProtection="0">
      <alignment vertical="top"/>
    </xf>
    <xf numFmtId="0" fontId="24" fillId="24" borderId="0" applyProtection="0">
      <alignment vertical="top"/>
    </xf>
    <xf numFmtId="0" fontId="17" fillId="0" borderId="0" applyProtection="0"/>
    <xf numFmtId="0" fontId="17" fillId="12" borderId="0" applyNumberFormat="0" applyBorder="0" applyAlignment="0" applyProtection="0">
      <alignment vertical="center"/>
    </xf>
    <xf numFmtId="0" fontId="0" fillId="0" borderId="0" applyProtection="0">
      <alignment vertical="center"/>
    </xf>
    <xf numFmtId="0" fontId="20" fillId="0" borderId="0"/>
    <xf numFmtId="0" fontId="0" fillId="0" borderId="0">
      <alignment vertical="top"/>
    </xf>
    <xf numFmtId="0" fontId="17" fillId="0" borderId="0" applyProtection="0"/>
    <xf numFmtId="0" fontId="17" fillId="9" borderId="0" applyProtection="0">
      <alignment vertical="top"/>
    </xf>
    <xf numFmtId="0" fontId="17" fillId="13"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Protection="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pplyProtection="0">
      <alignment vertical="top"/>
    </xf>
    <xf numFmtId="0" fontId="17" fillId="12" borderId="0" applyProtection="0">
      <alignment vertical="top"/>
    </xf>
    <xf numFmtId="0" fontId="23" fillId="2" borderId="4" applyNumberFormat="0" applyAlignment="0" applyProtection="0">
      <alignment vertical="center"/>
    </xf>
    <xf numFmtId="0" fontId="0" fillId="0" borderId="0" applyProtection="0">
      <alignment vertical="top"/>
    </xf>
    <xf numFmtId="0" fontId="31" fillId="14" borderId="4" applyProtection="0">
      <alignment vertical="top"/>
    </xf>
    <xf numFmtId="0" fontId="17" fillId="9" borderId="0" applyProtection="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17" fillId="12" borderId="0" applyProtection="0">
      <alignment vertical="top"/>
    </xf>
    <xf numFmtId="0" fontId="17" fillId="9" borderId="0" applyProtection="0">
      <alignment vertical="top"/>
    </xf>
    <xf numFmtId="0" fontId="31" fillId="14" borderId="4" applyNumberFormat="0" applyAlignment="0" applyProtection="0">
      <alignment vertical="center"/>
    </xf>
    <xf numFmtId="0" fontId="17" fillId="9" borderId="0" applyProtection="0">
      <alignment vertical="top"/>
    </xf>
    <xf numFmtId="0" fontId="24" fillId="24" borderId="0" applyProtection="0">
      <alignment vertical="top"/>
    </xf>
    <xf numFmtId="0" fontId="0" fillId="0" borderId="0">
      <alignment vertical="top"/>
    </xf>
    <xf numFmtId="0" fontId="0" fillId="0" borderId="0" applyProtection="0">
      <alignment vertical="top"/>
    </xf>
    <xf numFmtId="0" fontId="17" fillId="9" borderId="0" applyProtection="0">
      <alignment vertical="top"/>
    </xf>
    <xf numFmtId="0" fontId="17" fillId="13" borderId="0" applyProtection="0">
      <alignment vertical="top"/>
    </xf>
    <xf numFmtId="0" fontId="17" fillId="12" borderId="0" applyNumberFormat="0" applyBorder="0" applyAlignment="0" applyProtection="0">
      <alignment vertical="center"/>
    </xf>
    <xf numFmtId="0" fontId="20" fillId="0" borderId="0"/>
    <xf numFmtId="0" fontId="0" fillId="0" borderId="0" applyProtection="0">
      <alignment vertical="top"/>
    </xf>
    <xf numFmtId="0" fontId="31" fillId="14" borderId="4" applyNumberFormat="0" applyAlignment="0" applyProtection="0">
      <alignment vertical="center"/>
    </xf>
    <xf numFmtId="0" fontId="17" fillId="9" borderId="0" applyProtection="0">
      <alignment vertical="top"/>
    </xf>
    <xf numFmtId="0" fontId="24" fillId="24"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3"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2" fillId="11" borderId="3" applyNumberFormat="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4" fillId="24" borderId="0" applyProtection="0">
      <alignment vertical="top"/>
    </xf>
    <xf numFmtId="0" fontId="20" fillId="0" borderId="0"/>
    <xf numFmtId="0" fontId="17" fillId="9" borderId="0" applyNumberFormat="0" applyBorder="0" applyAlignment="0" applyProtection="0">
      <alignment vertical="center"/>
    </xf>
    <xf numFmtId="0" fontId="20" fillId="0" borderId="0"/>
    <xf numFmtId="0" fontId="45" fillId="0" borderId="0" applyProtection="0">
      <alignment vertical="top"/>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center"/>
    </xf>
    <xf numFmtId="0" fontId="17" fillId="9" borderId="0" applyProtection="0">
      <alignment vertical="top"/>
    </xf>
    <xf numFmtId="0" fontId="24" fillId="24" borderId="0" applyProtection="0">
      <alignment vertical="top"/>
    </xf>
    <xf numFmtId="0" fontId="22" fillId="11" borderId="3" applyProtection="0">
      <alignment vertical="top"/>
    </xf>
    <xf numFmtId="0" fontId="17" fillId="12" borderId="0" applyProtection="0">
      <alignment vertical="top"/>
    </xf>
    <xf numFmtId="0" fontId="22" fillId="11" borderId="3" applyNumberFormat="0" applyAlignment="0" applyProtection="0">
      <alignment vertical="center"/>
    </xf>
    <xf numFmtId="0" fontId="17" fillId="9" borderId="0" applyProtection="0">
      <alignment vertical="top"/>
    </xf>
    <xf numFmtId="0" fontId="22" fillId="11" borderId="3" applyProtection="0">
      <alignment vertical="top"/>
    </xf>
    <xf numFmtId="0" fontId="17" fillId="9" borderId="0" applyProtection="0">
      <alignment vertical="top"/>
    </xf>
    <xf numFmtId="0" fontId="17" fillId="13" borderId="0" applyProtection="0">
      <alignment vertical="top"/>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20" fillId="0" borderId="0"/>
    <xf numFmtId="0" fontId="0" fillId="0" borderId="0" applyProtection="0">
      <alignment vertical="top"/>
    </xf>
    <xf numFmtId="0" fontId="17" fillId="9" borderId="0" applyNumberFormat="0" applyBorder="0" applyAlignment="0" applyProtection="0">
      <alignment vertical="center"/>
    </xf>
    <xf numFmtId="0" fontId="17" fillId="1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9" borderId="0" applyProtection="0">
      <alignment vertical="top"/>
    </xf>
    <xf numFmtId="0" fontId="17" fillId="7"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7"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3" fillId="8" borderId="4" applyProtection="0">
      <alignment vertical="top"/>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0" fillId="0"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9" borderId="0" applyProtection="0">
      <alignment vertical="top"/>
    </xf>
    <xf numFmtId="0" fontId="0" fillId="0" borderId="0">
      <alignment vertical="top"/>
    </xf>
    <xf numFmtId="0" fontId="17" fillId="9" borderId="0" applyProtection="0">
      <alignment vertical="top"/>
    </xf>
    <xf numFmtId="0" fontId="17" fillId="9" borderId="0" applyProtection="0">
      <alignment vertical="top"/>
    </xf>
    <xf numFmtId="0" fontId="17" fillId="9" borderId="0" applyProtection="0">
      <alignment vertical="top"/>
    </xf>
    <xf numFmtId="0" fontId="17" fillId="10" borderId="0" applyProtection="0">
      <alignment vertical="top"/>
    </xf>
    <xf numFmtId="0" fontId="24" fillId="24" borderId="0" applyProtection="0">
      <alignment vertical="top"/>
    </xf>
    <xf numFmtId="0" fontId="17" fillId="0" borderId="0" applyProtection="0"/>
    <xf numFmtId="0" fontId="0" fillId="12" borderId="5" applyProtection="0">
      <alignment vertical="top"/>
    </xf>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17" fillId="0" borderId="0" applyProtection="0"/>
    <xf numFmtId="0" fontId="17" fillId="9" borderId="0" applyProtection="0">
      <alignment vertical="top"/>
    </xf>
    <xf numFmtId="0" fontId="17" fillId="9" borderId="0" applyProtection="0">
      <alignment vertical="top"/>
    </xf>
    <xf numFmtId="0" fontId="24" fillId="24" borderId="0" applyProtection="0">
      <alignment vertical="top"/>
    </xf>
    <xf numFmtId="0" fontId="17" fillId="0" borderId="0" applyProtection="0"/>
    <xf numFmtId="0" fontId="0" fillId="12" borderId="5" applyProtection="0">
      <alignment vertical="top"/>
    </xf>
    <xf numFmtId="0" fontId="17" fillId="12" borderId="0" applyProtection="0">
      <alignment vertical="top"/>
    </xf>
    <xf numFmtId="0" fontId="17" fillId="0" borderId="0" applyProtection="0"/>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24" fillId="25"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4" fillId="24" borderId="0" applyProtection="0">
      <alignment vertical="top"/>
    </xf>
    <xf numFmtId="0" fontId="0" fillId="12" borderId="5" applyProtection="0">
      <alignment vertical="top"/>
    </xf>
    <xf numFmtId="0" fontId="20" fillId="0" borderId="0"/>
    <xf numFmtId="0" fontId="24" fillId="25"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24" fillId="24" borderId="0" applyProtection="0">
      <alignment vertical="top"/>
    </xf>
    <xf numFmtId="0" fontId="0" fillId="12" borderId="5" applyProtection="0">
      <alignment vertical="top"/>
    </xf>
    <xf numFmtId="0" fontId="0" fillId="0" borderId="0">
      <alignment vertical="top"/>
    </xf>
    <xf numFmtId="0" fontId="24" fillId="25" borderId="0" applyProtection="0">
      <alignment vertical="top"/>
    </xf>
    <xf numFmtId="0" fontId="17" fillId="12" borderId="0" applyProtection="0">
      <alignment vertical="top"/>
    </xf>
    <xf numFmtId="0" fontId="0" fillId="0" borderId="0">
      <alignment vertical="center"/>
    </xf>
    <xf numFmtId="0" fontId="17" fillId="9"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24" fillId="25"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0" fillId="12" borderId="5" applyNumberFormat="0" applyFont="0" applyAlignment="0" applyProtection="0">
      <alignment vertical="center"/>
    </xf>
    <xf numFmtId="0" fontId="20" fillId="0" borderId="0"/>
    <xf numFmtId="0" fontId="24" fillId="25" borderId="0" applyProtection="0">
      <alignment vertical="top"/>
    </xf>
    <xf numFmtId="0" fontId="17" fillId="9" borderId="0" applyProtection="0">
      <alignment vertical="top"/>
    </xf>
    <xf numFmtId="0" fontId="20" fillId="0" borderId="0"/>
    <xf numFmtId="0" fontId="0" fillId="12" borderId="5" applyNumberFormat="0" applyFont="0" applyAlignment="0" applyProtection="0">
      <alignment vertical="center"/>
    </xf>
    <xf numFmtId="0" fontId="17" fillId="9" borderId="0" applyProtection="0">
      <alignment vertical="top"/>
    </xf>
    <xf numFmtId="0" fontId="20" fillId="0" borderId="0"/>
    <xf numFmtId="0" fontId="0" fillId="0" borderId="0">
      <alignment vertical="center"/>
    </xf>
    <xf numFmtId="0" fontId="17" fillId="12" borderId="0" applyNumberFormat="0" applyBorder="0" applyAlignment="0" applyProtection="0">
      <alignment vertical="center"/>
    </xf>
    <xf numFmtId="0" fontId="23" fillId="2" borderId="4" applyProtection="0">
      <alignment vertical="top"/>
    </xf>
    <xf numFmtId="0" fontId="20" fillId="0" borderId="0"/>
    <xf numFmtId="0" fontId="17" fillId="9" borderId="0" applyProtection="0">
      <alignment vertical="top"/>
    </xf>
    <xf numFmtId="0" fontId="0" fillId="12" borderId="5" applyNumberFormat="0" applyFont="0" applyAlignment="0" applyProtection="0">
      <alignment vertical="center"/>
    </xf>
    <xf numFmtId="0" fontId="0" fillId="0" borderId="0">
      <alignment vertical="top"/>
    </xf>
    <xf numFmtId="0" fontId="24" fillId="25" borderId="0" applyProtection="0">
      <alignment vertical="top"/>
    </xf>
    <xf numFmtId="0" fontId="17" fillId="12" borderId="0" applyNumberFormat="0" applyBorder="0" applyAlignment="0" applyProtection="0">
      <alignment vertical="center"/>
    </xf>
    <xf numFmtId="0" fontId="0" fillId="0" borderId="0" applyProtection="0">
      <alignment vertical="center"/>
    </xf>
    <xf numFmtId="0" fontId="17" fillId="0" borderId="0" applyProtection="0"/>
    <xf numFmtId="0" fontId="17" fillId="12" borderId="0" applyProtection="0">
      <alignment vertical="top"/>
    </xf>
    <xf numFmtId="0" fontId="17" fillId="9"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20" fillId="0" borderId="0"/>
    <xf numFmtId="0" fontId="17" fillId="12" borderId="0" applyProtection="0">
      <alignment vertical="top"/>
    </xf>
    <xf numFmtId="0" fontId="20" fillId="0" borderId="0"/>
    <xf numFmtId="0" fontId="17" fillId="9" borderId="0" applyNumberFormat="0" applyBorder="0" applyAlignment="0" applyProtection="0">
      <alignment vertical="center"/>
    </xf>
    <xf numFmtId="0" fontId="20" fillId="0" borderId="0"/>
    <xf numFmtId="0" fontId="17" fillId="9" borderId="0" applyProtection="0">
      <alignment vertical="top"/>
    </xf>
    <xf numFmtId="0" fontId="0" fillId="12" borderId="5" applyProtection="0">
      <alignment vertical="top"/>
    </xf>
    <xf numFmtId="0" fontId="20" fillId="0" borderId="0"/>
    <xf numFmtId="0" fontId="17" fillId="0" borderId="0" applyProtection="0"/>
    <xf numFmtId="0" fontId="17" fillId="9" borderId="0" applyProtection="0">
      <alignment vertical="top"/>
    </xf>
    <xf numFmtId="0" fontId="0" fillId="0" borderId="0">
      <alignment vertical="top"/>
    </xf>
    <xf numFmtId="0" fontId="17" fillId="0" borderId="0" applyProtection="0"/>
    <xf numFmtId="0" fontId="17" fillId="9" borderId="0" applyProtection="0">
      <alignment vertical="top"/>
    </xf>
    <xf numFmtId="0" fontId="17" fillId="12" borderId="0" applyNumberFormat="0" applyBorder="0" applyAlignment="0" applyProtection="0">
      <alignment vertical="center"/>
    </xf>
    <xf numFmtId="0" fontId="23" fillId="2" borderId="4" applyProtection="0">
      <alignment vertical="top"/>
    </xf>
    <xf numFmtId="0" fontId="20" fillId="0" borderId="0"/>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17" fillId="12" borderId="0" applyProtection="0">
      <alignment vertical="top"/>
    </xf>
    <xf numFmtId="0" fontId="20" fillId="0" borderId="0"/>
    <xf numFmtId="0" fontId="17" fillId="9"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top"/>
    </xf>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0" fillId="12" borderId="5" applyProtection="0">
      <alignment vertical="top"/>
    </xf>
    <xf numFmtId="0" fontId="20" fillId="0" borderId="0"/>
    <xf numFmtId="0" fontId="20" fillId="0" borderId="0"/>
    <xf numFmtId="0" fontId="0" fillId="0" borderId="0" applyProtection="0">
      <alignment vertical="top"/>
    </xf>
    <xf numFmtId="0" fontId="17" fillId="9" borderId="0" applyProtection="0">
      <alignment vertical="top"/>
    </xf>
    <xf numFmtId="0" fontId="22" fillId="11" borderId="3" applyNumberFormat="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17" fillId="0" borderId="0" applyProtection="0"/>
    <xf numFmtId="0" fontId="20" fillId="0" borderId="0"/>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17" fillId="9" borderId="0" applyProtection="0">
      <alignment vertical="top"/>
    </xf>
    <xf numFmtId="0" fontId="20" fillId="0" borderId="0"/>
    <xf numFmtId="0" fontId="17" fillId="9" borderId="0" applyNumberFormat="0" applyBorder="0" applyAlignment="0" applyProtection="0">
      <alignment vertical="center"/>
    </xf>
    <xf numFmtId="0" fontId="17" fillId="0" borderId="0" applyProtection="0"/>
    <xf numFmtId="0" fontId="20" fillId="0" borderId="0"/>
    <xf numFmtId="0" fontId="0" fillId="0" borderId="0">
      <alignment vertical="top"/>
    </xf>
    <xf numFmtId="0" fontId="17" fillId="9" borderId="0" applyProtection="0">
      <alignment vertical="top"/>
    </xf>
    <xf numFmtId="0" fontId="17" fillId="12" borderId="0" applyProtection="0">
      <alignment vertical="top"/>
    </xf>
    <xf numFmtId="0" fontId="20" fillId="0" borderId="0"/>
    <xf numFmtId="0" fontId="17" fillId="9" borderId="0" applyProtection="0">
      <alignment vertical="top"/>
    </xf>
    <xf numFmtId="0" fontId="17" fillId="0" borderId="0" applyProtection="0"/>
    <xf numFmtId="0" fontId="20" fillId="0" borderId="0"/>
    <xf numFmtId="0" fontId="17" fillId="9" borderId="0" applyNumberFormat="0" applyBorder="0" applyAlignment="0" applyProtection="0">
      <alignment vertical="center"/>
    </xf>
    <xf numFmtId="0" fontId="17" fillId="9" borderId="0" applyProtection="0">
      <alignment vertical="top"/>
    </xf>
    <xf numFmtId="0" fontId="22" fillId="11" borderId="3" applyNumberFormat="0" applyAlignment="0" applyProtection="0">
      <alignment vertical="center"/>
    </xf>
    <xf numFmtId="0" fontId="0" fillId="0" borderId="0" applyProtection="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9" borderId="0" applyProtection="0">
      <alignment vertical="top"/>
    </xf>
    <xf numFmtId="0" fontId="17" fillId="9" borderId="0" applyProtection="0">
      <alignment vertical="top"/>
    </xf>
    <xf numFmtId="0" fontId="17" fillId="10" borderId="0" applyProtection="0">
      <alignment vertical="top"/>
    </xf>
    <xf numFmtId="0" fontId="23" fillId="2" borderId="4" applyNumberFormat="0" applyAlignment="0" applyProtection="0">
      <alignment vertical="center"/>
    </xf>
    <xf numFmtId="0" fontId="20" fillId="0" borderId="0"/>
    <xf numFmtId="0" fontId="0" fillId="0" borderId="0">
      <alignment vertical="top"/>
    </xf>
    <xf numFmtId="0" fontId="17" fillId="9"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0" fillId="0" borderId="0"/>
    <xf numFmtId="0" fontId="17" fillId="0" borderId="0" applyProtection="0"/>
    <xf numFmtId="0" fontId="17"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0" borderId="0" applyProtection="0"/>
    <xf numFmtId="0" fontId="0" fillId="0" borderId="0">
      <alignment vertical="center"/>
    </xf>
    <xf numFmtId="0" fontId="23" fillId="2" borderId="4" applyProtection="0">
      <alignment vertical="top"/>
    </xf>
    <xf numFmtId="0" fontId="17" fillId="9" borderId="0" applyNumberFormat="0" applyBorder="0" applyAlignment="0" applyProtection="0">
      <alignment vertical="center"/>
    </xf>
    <xf numFmtId="0" fontId="23" fillId="2" borderId="4" applyProtection="0">
      <alignment vertical="top"/>
    </xf>
    <xf numFmtId="0" fontId="20" fillId="0" borderId="0"/>
    <xf numFmtId="0" fontId="0" fillId="0" borderId="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0" fillId="0" borderId="0" applyProtection="0">
      <alignment vertical="center"/>
    </xf>
    <xf numFmtId="0" fontId="17" fillId="9" borderId="0" applyProtection="0">
      <alignment vertical="top"/>
    </xf>
    <xf numFmtId="0" fontId="23" fillId="2" borderId="4" applyNumberFormat="0" applyAlignment="0" applyProtection="0">
      <alignment vertical="center"/>
    </xf>
    <xf numFmtId="0" fontId="17" fillId="0" borderId="0" applyProtection="0"/>
    <xf numFmtId="0" fontId="17" fillId="9" borderId="0" applyProtection="0">
      <alignment vertical="top"/>
    </xf>
    <xf numFmtId="0" fontId="17" fillId="10"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23" fillId="2" borderId="4" applyNumberFormat="0" applyAlignment="0" applyProtection="0">
      <alignment vertical="center"/>
    </xf>
    <xf numFmtId="0" fontId="17" fillId="0" borderId="0" applyProtection="0"/>
    <xf numFmtId="0" fontId="17" fillId="9"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Protection="0">
      <alignment vertical="top"/>
    </xf>
    <xf numFmtId="0" fontId="20" fillId="0" borderId="0"/>
    <xf numFmtId="0" fontId="24" fillId="25" borderId="0" applyNumberFormat="0" applyBorder="0" applyAlignment="0" applyProtection="0">
      <alignment vertical="center"/>
    </xf>
    <xf numFmtId="0" fontId="17" fillId="9" borderId="0" applyProtection="0">
      <alignment vertical="top"/>
    </xf>
    <xf numFmtId="0" fontId="0" fillId="0" borderId="0">
      <alignment vertical="center"/>
    </xf>
    <xf numFmtId="0" fontId="17" fillId="9" borderId="0" applyNumberFormat="0" applyBorder="0" applyAlignment="0" applyProtection="0">
      <alignment vertical="center"/>
    </xf>
    <xf numFmtId="0" fontId="24" fillId="25"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20" fillId="0" borderId="0"/>
    <xf numFmtId="0" fontId="17" fillId="9" borderId="0" applyProtection="0">
      <alignment vertical="top"/>
    </xf>
    <xf numFmtId="0" fontId="23" fillId="2" borderId="4" applyNumberFormat="0" applyAlignment="0" applyProtection="0">
      <alignment vertical="center"/>
    </xf>
    <xf numFmtId="0" fontId="20" fillId="0" borderId="0"/>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0" fillId="0" borderId="0">
      <alignment vertical="center"/>
    </xf>
    <xf numFmtId="0" fontId="20" fillId="0" borderId="0"/>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pplyProtection="0">
      <alignment vertical="center"/>
    </xf>
    <xf numFmtId="0" fontId="20" fillId="0" borderId="0"/>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20" fillId="0" borderId="0"/>
    <xf numFmtId="0" fontId="0" fillId="0" borderId="0">
      <alignment vertical="top"/>
    </xf>
    <xf numFmtId="0" fontId="17" fillId="9" borderId="0" applyProtection="0">
      <alignment vertical="top"/>
    </xf>
    <xf numFmtId="0" fontId="23" fillId="8" borderId="4" applyNumberFormat="0" applyAlignment="0" applyProtection="0">
      <alignment vertical="center"/>
    </xf>
    <xf numFmtId="0" fontId="17" fillId="9" borderId="0" applyProtection="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17" fillId="9" borderId="0" applyProtection="0">
      <alignment vertical="top"/>
    </xf>
    <xf numFmtId="0" fontId="23" fillId="8" borderId="4" applyNumberForma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Protection="0">
      <alignment vertical="top"/>
    </xf>
    <xf numFmtId="0" fontId="24" fillId="9" borderId="0" applyProtection="0">
      <alignment vertical="top"/>
    </xf>
    <xf numFmtId="0" fontId="17" fillId="0" borderId="0" applyProtection="0"/>
    <xf numFmtId="0" fontId="17" fillId="9"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pplyProtection="0">
      <alignment vertical="center"/>
    </xf>
    <xf numFmtId="0" fontId="0" fillId="12" borderId="5" applyProtection="0">
      <alignment vertical="top"/>
    </xf>
    <xf numFmtId="0" fontId="20" fillId="0" borderId="0"/>
    <xf numFmtId="0" fontId="17" fillId="0" borderId="0" applyProtection="0"/>
    <xf numFmtId="0" fontId="17" fillId="12" borderId="0" applyNumberFormat="0" applyBorder="0" applyAlignment="0" applyProtection="0">
      <alignment vertical="center"/>
    </xf>
    <xf numFmtId="0" fontId="17" fillId="9" borderId="0" applyProtection="0">
      <alignment vertical="top"/>
    </xf>
    <xf numFmtId="0" fontId="17" fillId="14" borderId="0" applyNumberFormat="0" applyBorder="0" applyAlignment="0" applyProtection="0">
      <alignment vertical="center"/>
    </xf>
    <xf numFmtId="0" fontId="17" fillId="9" borderId="0" applyProtection="0">
      <alignment vertical="top"/>
    </xf>
    <xf numFmtId="0" fontId="17" fillId="14"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22" fillId="11" borderId="3" applyNumberFormat="0" applyAlignment="0" applyProtection="0">
      <alignment vertical="center"/>
    </xf>
    <xf numFmtId="0" fontId="17" fillId="0" borderId="0" applyProtection="0"/>
    <xf numFmtId="0" fontId="17" fillId="9" borderId="0" applyNumberFormat="0" applyBorder="0" applyAlignment="0" applyProtection="0">
      <alignment vertical="center"/>
    </xf>
    <xf numFmtId="0" fontId="24" fillId="9" borderId="0" applyProtection="0">
      <alignment vertical="top"/>
    </xf>
    <xf numFmtId="0" fontId="22" fillId="11" borderId="3" applyNumberFormat="0" applyAlignment="0" applyProtection="0">
      <alignment vertical="center"/>
    </xf>
    <xf numFmtId="0" fontId="17" fillId="9" borderId="0" applyNumberFormat="0" applyBorder="0" applyAlignment="0" applyProtection="0">
      <alignment vertical="center"/>
    </xf>
    <xf numFmtId="0" fontId="22" fillId="11" borderId="3" applyProtection="0">
      <alignment vertical="top"/>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Protection="0">
      <alignment vertical="top"/>
    </xf>
    <xf numFmtId="0" fontId="17" fillId="8" borderId="0" applyNumberFormat="0" applyBorder="0" applyAlignment="0" applyProtection="0">
      <alignment vertical="center"/>
    </xf>
    <xf numFmtId="0" fontId="54" fillId="14" borderId="0" applyProtection="0">
      <alignment vertical="top"/>
    </xf>
    <xf numFmtId="0" fontId="0" fillId="0" borderId="0" applyProtection="0">
      <alignment vertical="top"/>
    </xf>
    <xf numFmtId="0" fontId="17" fillId="9" borderId="0" applyProtection="0">
      <alignment vertical="top"/>
    </xf>
    <xf numFmtId="0" fontId="17" fillId="8" borderId="0" applyProtection="0">
      <alignment vertical="top"/>
    </xf>
    <xf numFmtId="0" fontId="20" fillId="0" borderId="0"/>
    <xf numFmtId="0" fontId="17" fillId="9" borderId="0" applyNumberFormat="0" applyBorder="0" applyAlignment="0" applyProtection="0">
      <alignment vertical="center"/>
    </xf>
    <xf numFmtId="0" fontId="20" fillId="0" borderId="0"/>
    <xf numFmtId="0" fontId="17" fillId="9" borderId="0" applyProtection="0">
      <alignment vertical="top"/>
    </xf>
    <xf numFmtId="0" fontId="17" fillId="14" borderId="0" applyNumberFormat="0" applyBorder="0" applyAlignment="0" applyProtection="0">
      <alignment vertical="center"/>
    </xf>
    <xf numFmtId="0" fontId="24" fillId="9" borderId="0" applyProtection="0">
      <alignment vertical="top"/>
    </xf>
    <xf numFmtId="0" fontId="22" fillId="11" borderId="3" applyProtection="0">
      <alignment vertical="top"/>
    </xf>
    <xf numFmtId="0" fontId="17" fillId="9" borderId="0" applyProtection="0">
      <alignment vertical="top"/>
    </xf>
    <xf numFmtId="0" fontId="0" fillId="0" borderId="0">
      <alignment vertical="top"/>
    </xf>
    <xf numFmtId="0" fontId="17" fillId="9" borderId="0" applyProtection="0">
      <alignment vertical="top"/>
    </xf>
    <xf numFmtId="0" fontId="22" fillId="11" borderId="3"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0" fillId="0" borderId="0"/>
    <xf numFmtId="0" fontId="17" fillId="9" borderId="0" applyProtection="0">
      <alignment vertical="top"/>
    </xf>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17" fillId="18" borderId="0" applyProtection="0">
      <alignment vertical="top"/>
    </xf>
    <xf numFmtId="0" fontId="17" fillId="12" borderId="0" applyNumberFormat="0" applyBorder="0" applyAlignment="0" applyProtection="0">
      <alignment vertical="center"/>
    </xf>
    <xf numFmtId="0" fontId="17" fillId="8"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20" fillId="0" borderId="0"/>
    <xf numFmtId="0" fontId="20" fillId="0" borderId="0"/>
    <xf numFmtId="0" fontId="0" fillId="0" borderId="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0" fillId="0" borderId="0">
      <alignment vertical="top"/>
    </xf>
    <xf numFmtId="0" fontId="20" fillId="0" borderId="0"/>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12" borderId="0" applyProtection="0">
      <alignment vertical="top"/>
    </xf>
    <xf numFmtId="0" fontId="17" fillId="9" borderId="0" applyNumberFormat="0" applyBorder="0" applyAlignment="0" applyProtection="0">
      <alignment vertical="center"/>
    </xf>
    <xf numFmtId="0" fontId="20" fillId="0" borderId="0"/>
    <xf numFmtId="0" fontId="17" fillId="12" borderId="0" applyProtection="0">
      <alignment vertical="top"/>
    </xf>
    <xf numFmtId="0" fontId="17" fillId="9" borderId="0" applyNumberFormat="0" applyBorder="0" applyAlignment="0" applyProtection="0">
      <alignment vertical="center"/>
    </xf>
    <xf numFmtId="0" fontId="54" fillId="14"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Protection="0">
      <alignment vertical="top"/>
    </xf>
    <xf numFmtId="0" fontId="0" fillId="0" borderId="0" applyProtection="0">
      <alignment vertical="center"/>
    </xf>
    <xf numFmtId="0" fontId="17" fillId="9" borderId="0" applyProtection="0">
      <alignment vertical="top"/>
    </xf>
    <xf numFmtId="0" fontId="17" fillId="9" borderId="0" applyProtection="0">
      <alignment vertical="top"/>
    </xf>
    <xf numFmtId="0" fontId="0" fillId="0" borderId="0">
      <alignment vertical="center"/>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20" fillId="0" borderId="0"/>
    <xf numFmtId="0" fontId="17" fillId="12" borderId="0" applyNumberFormat="0" applyBorder="0" applyAlignment="0" applyProtection="0">
      <alignment vertical="center"/>
    </xf>
    <xf numFmtId="0" fontId="17" fillId="9" borderId="0" applyProtection="0">
      <alignment vertical="top"/>
    </xf>
    <xf numFmtId="0" fontId="0" fillId="0" borderId="0">
      <alignment vertical="top"/>
    </xf>
    <xf numFmtId="0" fontId="17" fillId="12" borderId="0" applyProtection="0">
      <alignment vertical="top"/>
    </xf>
    <xf numFmtId="0" fontId="20" fillId="0" borderId="0"/>
    <xf numFmtId="0" fontId="17" fillId="9" borderId="0" applyNumberFormat="0" applyBorder="0" applyAlignment="0" applyProtection="0">
      <alignment vertical="center"/>
    </xf>
    <xf numFmtId="0" fontId="35" fillId="0" borderId="0" applyNumberFormat="0" applyFill="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35" fillId="0" borderId="0" applyNumberFormat="0" applyFill="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17" fillId="13" borderId="0" applyProtection="0">
      <alignment vertical="top"/>
    </xf>
    <xf numFmtId="0" fontId="35" fillId="0" borderId="0" applyNumberFormat="0" applyFill="0" applyBorder="0" applyAlignment="0" applyProtection="0">
      <alignment vertical="center"/>
    </xf>
    <xf numFmtId="0" fontId="17" fillId="12" borderId="0" applyProtection="0">
      <alignment vertical="top"/>
    </xf>
    <xf numFmtId="0" fontId="17" fillId="9" borderId="0" applyProtection="0">
      <alignment vertical="top"/>
    </xf>
    <xf numFmtId="0" fontId="20" fillId="0" borderId="0"/>
    <xf numFmtId="0" fontId="17" fillId="12" borderId="0" applyProtection="0">
      <alignment vertical="top"/>
    </xf>
    <xf numFmtId="0" fontId="17" fillId="9" borderId="0" applyNumberFormat="0" applyBorder="0" applyAlignment="0" applyProtection="0">
      <alignment vertical="center"/>
    </xf>
    <xf numFmtId="0" fontId="17" fillId="10" borderId="0" applyProtection="0">
      <alignment vertical="top"/>
    </xf>
    <xf numFmtId="0" fontId="17" fillId="9" borderId="0" applyProtection="0">
      <alignment vertical="top"/>
    </xf>
    <xf numFmtId="0" fontId="0" fillId="0" borderId="0">
      <alignment vertical="top"/>
    </xf>
    <xf numFmtId="0" fontId="23" fillId="2" borderId="4"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23" fillId="2" borderId="4" applyProtection="0">
      <alignment vertical="top"/>
    </xf>
    <xf numFmtId="0" fontId="20" fillId="0" borderId="0"/>
    <xf numFmtId="0" fontId="17" fillId="9" borderId="0" applyNumberFormat="0" applyBorder="0" applyAlignment="0" applyProtection="0">
      <alignment vertical="center"/>
    </xf>
    <xf numFmtId="0" fontId="20" fillId="0" borderId="0"/>
    <xf numFmtId="0" fontId="17" fillId="10" borderId="0" applyProtection="0">
      <alignment vertical="top"/>
    </xf>
    <xf numFmtId="0" fontId="17" fillId="9" borderId="0" applyNumberFormat="0" applyBorder="0" applyAlignment="0" applyProtection="0">
      <alignment vertical="center"/>
    </xf>
    <xf numFmtId="0" fontId="20" fillId="0" borderId="0"/>
    <xf numFmtId="0" fontId="0" fillId="0" borderId="0">
      <alignment vertical="top"/>
    </xf>
    <xf numFmtId="0" fontId="17" fillId="9" borderId="0" applyProtection="0">
      <alignment vertical="top"/>
    </xf>
    <xf numFmtId="0" fontId="0" fillId="0" borderId="0">
      <alignment vertical="center"/>
    </xf>
    <xf numFmtId="0" fontId="17" fillId="12" borderId="0" applyNumberFormat="0" applyBorder="0" applyAlignment="0" applyProtection="0">
      <alignment vertical="center"/>
    </xf>
    <xf numFmtId="0" fontId="17" fillId="8" borderId="0" applyProtection="0">
      <alignment vertical="top"/>
    </xf>
    <xf numFmtId="0" fontId="0" fillId="0" borderId="0">
      <alignment vertical="top"/>
    </xf>
    <xf numFmtId="0" fontId="17" fillId="9" borderId="0" applyProtection="0">
      <alignment vertical="top"/>
    </xf>
    <xf numFmtId="0" fontId="0" fillId="0" borderId="0">
      <alignment vertical="center"/>
    </xf>
    <xf numFmtId="0" fontId="17" fillId="9"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17" fillId="9" borderId="0" applyNumberFormat="0" applyBorder="0" applyAlignment="0" applyProtection="0">
      <alignment vertical="center"/>
    </xf>
    <xf numFmtId="0" fontId="20" fillId="0" borderId="0"/>
    <xf numFmtId="0" fontId="17" fillId="0" borderId="0" applyProtection="0"/>
    <xf numFmtId="0" fontId="17" fillId="9"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17" fillId="8"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0" borderId="0" applyProtection="0"/>
    <xf numFmtId="0" fontId="17" fillId="9" borderId="0" applyProtection="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10" borderId="0" applyNumberFormat="0" applyBorder="0" applyAlignment="0" applyProtection="0">
      <alignment vertical="center"/>
    </xf>
    <xf numFmtId="0" fontId="22" fillId="11" borderId="3" applyNumberFormat="0" applyAlignment="0" applyProtection="0">
      <alignment vertical="center"/>
    </xf>
    <xf numFmtId="0" fontId="17" fillId="9" borderId="0" applyProtection="0">
      <alignment vertical="top"/>
    </xf>
    <xf numFmtId="0" fontId="17" fillId="10" borderId="0" applyProtection="0">
      <alignment vertical="top"/>
    </xf>
    <xf numFmtId="0" fontId="22" fillId="11" borderId="3" applyNumberFormat="0" applyAlignment="0" applyProtection="0">
      <alignment vertical="center"/>
    </xf>
    <xf numFmtId="0" fontId="17" fillId="0" borderId="0" applyProtection="0"/>
    <xf numFmtId="0" fontId="24" fillId="24" borderId="0" applyNumberFormat="0" applyBorder="0" applyAlignment="0" applyProtection="0">
      <alignment vertical="center"/>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9" borderId="0" applyNumberFormat="0" applyBorder="0" applyAlignment="0" applyProtection="0">
      <alignment vertical="center"/>
    </xf>
    <xf numFmtId="0" fontId="23" fillId="2" borderId="4" applyProtection="0">
      <alignment vertical="top"/>
    </xf>
    <xf numFmtId="0" fontId="20" fillId="0" borderId="0"/>
    <xf numFmtId="0" fontId="17" fillId="9" borderId="0" applyNumberFormat="0" applyBorder="0" applyAlignment="0" applyProtection="0">
      <alignment vertical="center"/>
    </xf>
    <xf numFmtId="0" fontId="17" fillId="0" borderId="0" applyProtection="0"/>
    <xf numFmtId="0" fontId="17" fillId="9" borderId="0" applyProtection="0">
      <alignment vertical="top"/>
    </xf>
    <xf numFmtId="0" fontId="17" fillId="13" borderId="0" applyNumberFormat="0" applyBorder="0" applyAlignment="0" applyProtection="0">
      <alignment vertical="center"/>
    </xf>
    <xf numFmtId="0" fontId="34" fillId="0" borderId="9" applyNumberFormat="0" applyFill="0" applyAlignment="0" applyProtection="0">
      <alignment vertical="center"/>
    </xf>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3" borderId="0" applyNumberFormat="0" applyBorder="0" applyAlignment="0" applyProtection="0">
      <alignment vertical="center"/>
    </xf>
    <xf numFmtId="0" fontId="34" fillId="0" borderId="0" applyNumberFormat="0" applyFill="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7" borderId="0" applyNumberFormat="0" applyBorder="0" applyAlignment="0" applyProtection="0">
      <alignment vertical="center"/>
    </xf>
    <xf numFmtId="0" fontId="20" fillId="0" borderId="0"/>
    <xf numFmtId="0" fontId="17" fillId="0" borderId="0" applyProtection="0"/>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17" fillId="9" borderId="0" applyProtection="0">
      <alignment vertical="top"/>
    </xf>
    <xf numFmtId="0" fontId="17" fillId="9" borderId="0" applyProtection="0">
      <alignment vertical="top"/>
    </xf>
    <xf numFmtId="0" fontId="54" fillId="14"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3" borderId="0" applyProtection="0">
      <alignment vertical="top"/>
    </xf>
    <xf numFmtId="0" fontId="17" fillId="9" borderId="0" applyProtection="0">
      <alignment vertical="top"/>
    </xf>
    <xf numFmtId="0" fontId="17" fillId="8" borderId="0" applyProtection="0">
      <alignment vertical="top"/>
    </xf>
    <xf numFmtId="0" fontId="17" fillId="9" borderId="0" applyProtection="0">
      <alignment vertical="top"/>
    </xf>
    <xf numFmtId="0" fontId="17" fillId="9" borderId="0" applyProtection="0">
      <alignment vertical="top"/>
    </xf>
    <xf numFmtId="0" fontId="24" fillId="8"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0" fillId="0" borderId="0"/>
    <xf numFmtId="0" fontId="17" fillId="9" borderId="0" applyProtection="0">
      <alignment vertical="top"/>
    </xf>
    <xf numFmtId="0" fontId="24" fillId="9" borderId="0" applyNumberFormat="0" applyBorder="0" applyAlignment="0" applyProtection="0">
      <alignment vertical="center"/>
    </xf>
    <xf numFmtId="0" fontId="17" fillId="0" borderId="0" applyProtection="0"/>
    <xf numFmtId="0" fontId="17" fillId="9" borderId="0" applyProtection="0">
      <alignment vertical="top"/>
    </xf>
    <xf numFmtId="0" fontId="24" fillId="9"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17" fillId="9" borderId="0" applyProtection="0">
      <alignment vertical="top"/>
    </xf>
    <xf numFmtId="0" fontId="17" fillId="0" borderId="0" applyProtection="0"/>
    <xf numFmtId="0" fontId="17" fillId="9" borderId="0" applyProtection="0">
      <alignment vertical="top"/>
    </xf>
    <xf numFmtId="0" fontId="24" fillId="9" borderId="0" applyNumberFormat="0" applyBorder="0" applyAlignment="0" applyProtection="0">
      <alignment vertical="center"/>
    </xf>
    <xf numFmtId="0" fontId="24" fillId="40" borderId="0" applyNumberFormat="0" applyBorder="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17" fillId="0" borderId="0" applyProtection="0"/>
    <xf numFmtId="0" fontId="17" fillId="9" borderId="0" applyProtection="0">
      <alignment vertical="top"/>
    </xf>
    <xf numFmtId="0" fontId="24" fillId="8"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13" borderId="0" applyProtection="0">
      <alignment vertical="top"/>
    </xf>
    <xf numFmtId="0" fontId="34" fillId="0" borderId="0" applyNumberFormat="0" applyFill="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9" borderId="0" applyProtection="0">
      <alignment vertical="top"/>
    </xf>
    <xf numFmtId="0" fontId="23" fillId="2" borderId="4" applyProtection="0">
      <alignment vertical="top"/>
    </xf>
    <xf numFmtId="0" fontId="20" fillId="0" borderId="0"/>
    <xf numFmtId="0" fontId="17" fillId="9" borderId="0" applyProtection="0">
      <alignment vertical="top"/>
    </xf>
    <xf numFmtId="0" fontId="23" fillId="2" borderId="4" applyProtection="0">
      <alignment vertical="top"/>
    </xf>
    <xf numFmtId="0" fontId="22" fillId="11" borderId="3" applyNumberFormat="0" applyAlignment="0" applyProtection="0">
      <alignment vertical="center"/>
    </xf>
    <xf numFmtId="0" fontId="17" fillId="0" borderId="0" applyProtection="0"/>
    <xf numFmtId="0" fontId="17" fillId="9" borderId="0" applyProtection="0">
      <alignment vertical="top"/>
    </xf>
    <xf numFmtId="0" fontId="17" fillId="8" borderId="0" applyProtection="0">
      <alignment vertical="top"/>
    </xf>
    <xf numFmtId="0" fontId="24" fillId="14"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17" fillId="9" borderId="0" applyProtection="0">
      <alignment vertical="top"/>
    </xf>
    <xf numFmtId="0" fontId="23" fillId="2" borderId="4" applyProtection="0">
      <alignment vertical="top"/>
    </xf>
    <xf numFmtId="0" fontId="17" fillId="0" borderId="0" applyProtection="0"/>
    <xf numFmtId="0" fontId="20" fillId="0" borderId="0"/>
    <xf numFmtId="0" fontId="17" fillId="9" borderId="0" applyProtection="0">
      <alignment vertical="top"/>
    </xf>
    <xf numFmtId="0" fontId="0" fillId="0" borderId="0">
      <alignment vertical="top"/>
    </xf>
    <xf numFmtId="0" fontId="17" fillId="9" borderId="0" applyProtection="0">
      <alignment vertical="top"/>
    </xf>
    <xf numFmtId="0" fontId="23" fillId="2" borderId="4" applyNumberFormat="0" applyAlignment="0" applyProtection="0">
      <alignment vertical="center"/>
    </xf>
    <xf numFmtId="0" fontId="0" fillId="0" borderId="0">
      <alignment vertical="top"/>
    </xf>
    <xf numFmtId="0" fontId="17" fillId="9" borderId="0" applyProtection="0">
      <alignment vertical="top"/>
    </xf>
    <xf numFmtId="0" fontId="17" fillId="9"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9" borderId="0" applyProtection="0">
      <alignment vertical="top"/>
    </xf>
    <xf numFmtId="0" fontId="0" fillId="0" borderId="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0" fillId="0" borderId="0">
      <alignment vertical="top"/>
    </xf>
    <xf numFmtId="0" fontId="20" fillId="0" borderId="0"/>
    <xf numFmtId="0" fontId="17" fillId="12" borderId="0" applyProtection="0">
      <alignment vertical="top"/>
    </xf>
    <xf numFmtId="0" fontId="17" fillId="9" borderId="0" applyNumberFormat="0" applyBorder="0" applyAlignment="0" applyProtection="0">
      <alignment vertical="center"/>
    </xf>
    <xf numFmtId="0" fontId="24" fillId="8" borderId="0" applyProtection="0">
      <alignment vertical="top"/>
    </xf>
    <xf numFmtId="0" fontId="24" fillId="38" borderId="0" applyProtection="0">
      <alignment vertical="top"/>
    </xf>
    <xf numFmtId="0" fontId="17" fillId="12" borderId="0" applyProtection="0">
      <alignment vertical="top"/>
    </xf>
    <xf numFmtId="0" fontId="17" fillId="9" borderId="0" applyProtection="0">
      <alignment vertical="top"/>
    </xf>
    <xf numFmtId="0" fontId="17" fillId="9" borderId="0" applyProtection="0">
      <alignment vertical="top"/>
    </xf>
    <xf numFmtId="0" fontId="17" fillId="9"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20" fillId="0" borderId="0"/>
    <xf numFmtId="0" fontId="17" fillId="9" borderId="0" applyProtection="0">
      <alignment vertical="top"/>
    </xf>
    <xf numFmtId="0" fontId="17" fillId="9" borderId="0" applyProtection="0">
      <alignment vertical="top"/>
    </xf>
    <xf numFmtId="0" fontId="20" fillId="0" borderId="0"/>
    <xf numFmtId="0" fontId="20" fillId="0" borderId="0"/>
    <xf numFmtId="0" fontId="17" fillId="0" borderId="0" applyProtection="0"/>
    <xf numFmtId="0" fontId="17" fillId="9" borderId="0" applyProtection="0">
      <alignment vertical="top"/>
    </xf>
    <xf numFmtId="0" fontId="24"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2" fillId="11" borderId="3"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17" fillId="7" borderId="0" applyProtection="0">
      <alignment vertical="top"/>
    </xf>
    <xf numFmtId="0" fontId="20" fillId="0" borderId="0"/>
    <xf numFmtId="0" fontId="17" fillId="9" borderId="0" applyProtection="0">
      <alignment vertical="top"/>
    </xf>
    <xf numFmtId="0" fontId="23" fillId="2" borderId="4" applyNumberFormat="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7" borderId="0" applyProtection="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0" fillId="0"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1" fillId="2" borderId="2" applyNumberFormat="0" applyAlignment="0" applyProtection="0">
      <alignment vertical="center"/>
    </xf>
    <xf numFmtId="0" fontId="24" fillId="24" borderId="0" applyNumberFormat="0" applyBorder="0" applyAlignment="0" applyProtection="0">
      <alignment vertical="center"/>
    </xf>
    <xf numFmtId="0" fontId="20" fillId="0" borderId="0"/>
    <xf numFmtId="0" fontId="17" fillId="9" borderId="0" applyProtection="0">
      <alignment vertical="top"/>
    </xf>
    <xf numFmtId="0" fontId="24" fillId="24" borderId="0" applyNumberFormat="0" applyBorder="0" applyAlignment="0" applyProtection="0">
      <alignment vertical="center"/>
    </xf>
    <xf numFmtId="0" fontId="21" fillId="2" borderId="2" applyProtection="0">
      <alignment vertical="top"/>
    </xf>
    <xf numFmtId="0" fontId="24" fillId="24" borderId="0" applyNumberFormat="0" applyBorder="0" applyAlignment="0" applyProtection="0">
      <alignment vertical="center"/>
    </xf>
    <xf numFmtId="0" fontId="17" fillId="0" borderId="0" applyProtection="0"/>
    <xf numFmtId="0" fontId="17" fillId="9"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20" fillId="0" borderId="0"/>
    <xf numFmtId="0" fontId="21" fillId="2" borderId="2" applyProtection="0">
      <alignment vertical="top"/>
    </xf>
    <xf numFmtId="0" fontId="24" fillId="24" borderId="0" applyProtection="0">
      <alignment vertical="top"/>
    </xf>
    <xf numFmtId="0" fontId="17" fillId="0" borderId="0" applyProtection="0"/>
    <xf numFmtId="0" fontId="17" fillId="9"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17" fillId="0" borderId="0" applyProtection="0"/>
    <xf numFmtId="0" fontId="23" fillId="2" borderId="4" applyNumberFormat="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2" fillId="11" borderId="3" applyNumberFormat="0" applyAlignment="0" applyProtection="0">
      <alignment vertical="center"/>
    </xf>
    <xf numFmtId="0" fontId="0" fillId="0" borderId="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2" fillId="11" borderId="3" applyProtection="0">
      <alignment vertical="top"/>
    </xf>
    <xf numFmtId="0" fontId="0" fillId="0" borderId="0">
      <alignment vertical="top"/>
    </xf>
    <xf numFmtId="0" fontId="0" fillId="0"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Protection="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4" fillId="24"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43" fontId="0" fillId="0" borderId="0" applyFont="0" applyFill="0" applyBorder="0" applyAlignment="0" applyProtection="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9" borderId="0" applyProtection="0">
      <alignment vertical="top"/>
    </xf>
    <xf numFmtId="0" fontId="17" fillId="0" borderId="0" applyProtection="0"/>
    <xf numFmtId="0" fontId="17" fillId="9" borderId="0" applyProtection="0">
      <alignment vertical="top"/>
    </xf>
    <xf numFmtId="0" fontId="20" fillId="0" borderId="0"/>
    <xf numFmtId="0" fontId="17" fillId="0" borderId="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8"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17" fillId="18" borderId="0" applyProtection="0">
      <alignment vertical="top"/>
    </xf>
    <xf numFmtId="0" fontId="17" fillId="18" borderId="0" applyProtection="0">
      <alignment vertical="top"/>
    </xf>
    <xf numFmtId="0" fontId="17" fillId="18" borderId="0" applyNumberFormat="0" applyBorder="0" applyAlignment="0" applyProtection="0">
      <alignment vertical="center"/>
    </xf>
    <xf numFmtId="0" fontId="20" fillId="0" borderId="0"/>
    <xf numFmtId="0" fontId="24" fillId="24" borderId="0" applyProtection="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4" fillId="22" borderId="0" applyNumberFormat="0" applyBorder="0" applyAlignment="0" applyProtection="0">
      <alignment vertical="center"/>
    </xf>
    <xf numFmtId="0" fontId="17" fillId="12" borderId="0" applyNumberFormat="0" applyBorder="0" applyAlignment="0" applyProtection="0">
      <alignment vertical="center"/>
    </xf>
    <xf numFmtId="0" fontId="17" fillId="18" borderId="0" applyProtection="0">
      <alignment vertical="top"/>
    </xf>
    <xf numFmtId="0" fontId="0" fillId="12" borderId="5" applyNumberFormat="0" applyFont="0" applyAlignment="0" applyProtection="0">
      <alignment vertical="center"/>
    </xf>
    <xf numFmtId="0" fontId="17" fillId="12" borderId="0" applyNumberFormat="0" applyBorder="0" applyAlignment="0" applyProtection="0">
      <alignment vertical="center"/>
    </xf>
    <xf numFmtId="0" fontId="30" fillId="16"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24" fillId="8" borderId="0" applyNumberFormat="0" applyBorder="0" applyAlignment="0" applyProtection="0">
      <alignment vertical="center"/>
    </xf>
    <xf numFmtId="0" fontId="17" fillId="12" borderId="0" applyNumberFormat="0" applyBorder="0" applyAlignment="0" applyProtection="0">
      <alignment vertical="center"/>
    </xf>
    <xf numFmtId="0" fontId="24" fillId="8" borderId="0" applyNumberFormat="0" applyBorder="0" applyAlignment="0" applyProtection="0">
      <alignment vertical="center"/>
    </xf>
    <xf numFmtId="0" fontId="24" fillId="22" borderId="0" applyNumberFormat="0" applyBorder="0" applyAlignment="0" applyProtection="0">
      <alignment vertical="center"/>
    </xf>
    <xf numFmtId="0" fontId="17" fillId="12" borderId="0" applyProtection="0">
      <alignment vertical="top"/>
    </xf>
    <xf numFmtId="0" fontId="20" fillId="0" borderId="0"/>
    <xf numFmtId="0" fontId="17" fillId="12" borderId="0" applyProtection="0">
      <alignment vertical="top"/>
    </xf>
    <xf numFmtId="0" fontId="20" fillId="0" borderId="0"/>
    <xf numFmtId="0" fontId="17" fillId="12" borderId="0" applyProtection="0">
      <alignment vertical="top"/>
    </xf>
    <xf numFmtId="0" fontId="17" fillId="12" borderId="0" applyProtection="0">
      <alignment vertical="top"/>
    </xf>
    <xf numFmtId="0" fontId="30" fillId="16"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3" borderId="0" applyProtection="0">
      <alignment vertical="top"/>
    </xf>
    <xf numFmtId="0" fontId="17" fillId="12" borderId="0" applyNumberFormat="0" applyBorder="0" applyAlignment="0" applyProtection="0">
      <alignment vertical="center"/>
    </xf>
    <xf numFmtId="0" fontId="54" fillId="14"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20" fillId="0" borderId="0"/>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7" borderId="0" applyNumberFormat="0" applyBorder="0" applyAlignment="0" applyProtection="0">
      <alignment vertical="center"/>
    </xf>
    <xf numFmtId="0" fontId="17" fillId="12" borderId="0" applyProtection="0">
      <alignment vertical="top"/>
    </xf>
    <xf numFmtId="0" fontId="0" fillId="0" borderId="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0" fillId="0" borderId="0" applyProtection="0">
      <alignment vertical="center"/>
    </xf>
    <xf numFmtId="0" fontId="17" fillId="0" borderId="0" applyProtection="0"/>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1" fillId="2" borderId="2" applyNumberFormat="0" applyAlignment="0" applyProtection="0">
      <alignment vertical="center"/>
    </xf>
    <xf numFmtId="0" fontId="17" fillId="18" borderId="0" applyNumberFormat="0" applyBorder="0" applyAlignment="0" applyProtection="0">
      <alignment vertical="center"/>
    </xf>
    <xf numFmtId="0" fontId="17" fillId="12" borderId="0" applyProtection="0">
      <alignment vertical="top"/>
    </xf>
    <xf numFmtId="0" fontId="26" fillId="18" borderId="0" applyNumberFormat="0" applyBorder="0" applyAlignment="0" applyProtection="0">
      <alignment vertical="center"/>
    </xf>
    <xf numFmtId="0" fontId="22" fillId="11" borderId="3" applyNumberFormat="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54" fillId="1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3" borderId="0" applyNumberFormat="0" applyBorder="0" applyAlignment="0" applyProtection="0">
      <alignment vertical="center"/>
    </xf>
    <xf numFmtId="0" fontId="20" fillId="0" borderId="0"/>
    <xf numFmtId="0" fontId="17" fillId="12" borderId="0" applyProtection="0">
      <alignment vertical="top"/>
    </xf>
    <xf numFmtId="0" fontId="17" fillId="13" borderId="0" applyProtection="0">
      <alignment vertical="top"/>
    </xf>
    <xf numFmtId="0" fontId="17" fillId="0" borderId="0" applyProtection="0"/>
    <xf numFmtId="0" fontId="17" fillId="12" borderId="0" applyProtection="0">
      <alignment vertical="top"/>
    </xf>
    <xf numFmtId="0" fontId="17" fillId="13" borderId="0" applyProtection="0">
      <alignment vertical="top"/>
    </xf>
    <xf numFmtId="0" fontId="17" fillId="12" borderId="0" applyNumberFormat="0" applyBorder="0" applyAlignment="0" applyProtection="0">
      <alignment vertical="center"/>
    </xf>
    <xf numFmtId="0" fontId="17" fillId="13" borderId="0" applyProtection="0">
      <alignment vertical="top"/>
    </xf>
    <xf numFmtId="0" fontId="17" fillId="0" borderId="0" applyProtection="0"/>
    <xf numFmtId="0" fontId="17" fillId="12" borderId="0" applyNumberFormat="0" applyBorder="0" applyAlignment="0" applyProtection="0">
      <alignment vertical="center"/>
    </xf>
    <xf numFmtId="0" fontId="24" fillId="24"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Protection="0">
      <alignment vertical="top"/>
    </xf>
    <xf numFmtId="0" fontId="19" fillId="0" borderId="10" applyNumberFormat="0" applyFill="0" applyAlignment="0" applyProtection="0">
      <alignment vertical="center"/>
    </xf>
    <xf numFmtId="0" fontId="17" fillId="12"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17" fillId="12" borderId="0" applyProtection="0">
      <alignment vertical="top"/>
    </xf>
    <xf numFmtId="0" fontId="17" fillId="13" borderId="0" applyProtection="0">
      <alignment vertical="top"/>
    </xf>
    <xf numFmtId="0" fontId="17" fillId="12" borderId="0" applyNumberFormat="0" applyBorder="0" applyAlignment="0" applyProtection="0">
      <alignment vertical="center"/>
    </xf>
    <xf numFmtId="0" fontId="0" fillId="0" borderId="0">
      <alignment vertical="center"/>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20" fillId="0" borderId="0"/>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23" fillId="2" borderId="4" applyNumberFormat="0" applyAlignment="0" applyProtection="0">
      <alignment vertical="center"/>
    </xf>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9" fillId="0" borderId="13" applyNumberFormat="0" applyFill="0" applyAlignment="0" applyProtection="0">
      <alignment vertical="center"/>
    </xf>
    <xf numFmtId="0" fontId="0" fillId="0" borderId="0">
      <alignment vertical="top"/>
    </xf>
    <xf numFmtId="0" fontId="17" fillId="12" borderId="0" applyProtection="0">
      <alignment vertical="top"/>
    </xf>
    <xf numFmtId="0" fontId="19" fillId="0" borderId="13" applyProtection="0">
      <alignment vertical="top"/>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7" fillId="18" borderId="0" applyProtection="0">
      <alignment vertical="top"/>
    </xf>
    <xf numFmtId="0" fontId="19" fillId="0" borderId="13" applyNumberFormat="0" applyFill="0" applyAlignment="0" applyProtection="0">
      <alignment vertical="center"/>
    </xf>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17" fillId="8" borderId="0" applyProtection="0">
      <alignment vertical="top"/>
    </xf>
    <xf numFmtId="0" fontId="0" fillId="0" borderId="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8" borderId="0" applyProtection="0">
      <alignment vertical="top"/>
    </xf>
    <xf numFmtId="0" fontId="17" fillId="12" borderId="0" applyProtection="0">
      <alignment vertical="top"/>
    </xf>
    <xf numFmtId="0" fontId="17" fillId="8"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17" fillId="12" borderId="0" applyProtection="0">
      <alignment vertical="top"/>
    </xf>
    <xf numFmtId="0" fontId="58" fillId="0" borderId="0" applyNumberFormat="0" applyFill="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20" fillId="0" borderId="0"/>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23" fillId="2" borderId="4" applyProtection="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60"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20" fillId="0" borderId="0"/>
    <xf numFmtId="0" fontId="0" fillId="12" borderId="5" applyNumberFormat="0" applyFont="0" applyAlignment="0" applyProtection="0">
      <alignment vertical="center"/>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8"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8" borderId="0" applyProtection="0">
      <alignment vertical="top"/>
    </xf>
    <xf numFmtId="0" fontId="20" fillId="0" borderId="0"/>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8" borderId="0" applyNumberFormat="0" applyBorder="0" applyAlignment="0" applyProtection="0">
      <alignment vertical="center"/>
    </xf>
    <xf numFmtId="0" fontId="34" fillId="0" borderId="0" applyNumberFormat="0" applyFill="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0" borderId="0" applyProtection="0"/>
    <xf numFmtId="0" fontId="17" fillId="12" borderId="0" applyProtection="0">
      <alignment vertical="top"/>
    </xf>
    <xf numFmtId="0" fontId="17" fillId="13" borderId="0" applyNumberFormat="0" applyBorder="0" applyAlignment="0" applyProtection="0">
      <alignment vertical="center"/>
    </xf>
    <xf numFmtId="0" fontId="34" fillId="0" borderId="0" applyNumberFormat="0" applyFill="0" applyBorder="0" applyAlignment="0" applyProtection="0">
      <alignment vertical="center"/>
    </xf>
    <xf numFmtId="0" fontId="23" fillId="8" borderId="4" applyNumberFormat="0" applyAlignment="0" applyProtection="0">
      <alignment vertical="center"/>
    </xf>
    <xf numFmtId="0" fontId="34" fillId="0" borderId="0" applyNumberFormat="0" applyFill="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0" borderId="0" applyProtection="0"/>
    <xf numFmtId="0" fontId="0" fillId="12" borderId="5" applyProtection="0">
      <alignment vertical="top"/>
    </xf>
    <xf numFmtId="0" fontId="17" fillId="18"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8" borderId="0" applyProtection="0">
      <alignment vertical="top"/>
    </xf>
    <xf numFmtId="0" fontId="17" fillId="12" borderId="0" applyProtection="0">
      <alignment vertical="top"/>
    </xf>
    <xf numFmtId="0" fontId="21" fillId="2" borderId="2" applyNumberFormat="0" applyAlignment="0" applyProtection="0">
      <alignment vertical="center"/>
    </xf>
    <xf numFmtId="0" fontId="17" fillId="18"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21" fillId="2" borderId="2" applyNumberFormat="0" applyAlignment="0" applyProtection="0">
      <alignment vertical="center"/>
    </xf>
    <xf numFmtId="0" fontId="17" fillId="18"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0" fillId="0" borderId="0">
      <alignment vertical="top"/>
    </xf>
    <xf numFmtId="0" fontId="20" fillId="0" borderId="0"/>
    <xf numFmtId="0" fontId="17" fillId="18" borderId="0" applyProtection="0">
      <alignment vertical="top"/>
    </xf>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0" fillId="0" borderId="0" applyProtection="0">
      <alignment vertical="top"/>
    </xf>
    <xf numFmtId="0" fontId="23" fillId="2" borderId="4" applyNumberFormat="0" applyAlignment="0" applyProtection="0">
      <alignment vertical="center"/>
    </xf>
    <xf numFmtId="0" fontId="17" fillId="0" borderId="0" applyProtection="0"/>
    <xf numFmtId="0" fontId="17" fillId="18" borderId="0" applyProtection="0">
      <alignment vertical="top"/>
    </xf>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17" fillId="18"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20" fillId="0" borderId="0"/>
    <xf numFmtId="0" fontId="0" fillId="0" borderId="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60" borderId="0" applyProtection="0">
      <alignment vertical="top"/>
    </xf>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17" fillId="12" borderId="0" applyProtection="0">
      <alignment vertical="top"/>
    </xf>
    <xf numFmtId="0" fontId="17" fillId="0" borderId="0" applyProtection="0"/>
    <xf numFmtId="0" fontId="23" fillId="2" borderId="4" applyNumberFormat="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20" fillId="0" borderId="0"/>
    <xf numFmtId="0" fontId="17" fillId="12" borderId="0" applyProtection="0">
      <alignment vertical="top"/>
    </xf>
    <xf numFmtId="0" fontId="17" fillId="0" borderId="0" applyProtection="0"/>
    <xf numFmtId="0" fontId="20" fillId="0" borderId="0"/>
    <xf numFmtId="0" fontId="17" fillId="12"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0" fillId="0" borderId="0">
      <alignment vertical="top"/>
    </xf>
    <xf numFmtId="0" fontId="20" fillId="0" borderId="0"/>
    <xf numFmtId="0" fontId="17" fillId="12" borderId="0" applyProtection="0">
      <alignment vertical="top"/>
    </xf>
    <xf numFmtId="0" fontId="20" fillId="0" borderId="0"/>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0" fillId="0" borderId="0" applyProtection="0">
      <alignment vertical="top"/>
    </xf>
    <xf numFmtId="0" fontId="20" fillId="0" borderId="0"/>
    <xf numFmtId="0" fontId="17" fillId="12"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2" borderId="0" applyProtection="0">
      <alignment vertical="top"/>
    </xf>
    <xf numFmtId="0" fontId="0" fillId="0" borderId="0" applyProtection="0">
      <alignment vertical="top"/>
    </xf>
    <xf numFmtId="0" fontId="20" fillId="0" borderId="0"/>
    <xf numFmtId="0" fontId="20" fillId="0" borderId="0"/>
    <xf numFmtId="0" fontId="17" fillId="12" borderId="0" applyProtection="0">
      <alignment vertical="top"/>
    </xf>
    <xf numFmtId="0" fontId="20" fillId="0" borderId="0"/>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24" fillId="8"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0" fillId="0" borderId="0"/>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0" fillId="12" borderId="5" applyNumberFormat="0" applyFon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0" fillId="0"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0" borderId="0" applyProtection="0"/>
    <xf numFmtId="0" fontId="17" fillId="12" borderId="0" applyProtection="0">
      <alignment vertical="top"/>
    </xf>
    <xf numFmtId="0" fontId="17" fillId="7" borderId="0" applyProtection="0">
      <alignment vertical="top"/>
    </xf>
    <xf numFmtId="0" fontId="17" fillId="12" borderId="0" applyProtection="0">
      <alignment vertical="top"/>
    </xf>
    <xf numFmtId="0" fontId="17" fillId="12" borderId="0" applyProtection="0">
      <alignment vertical="top"/>
    </xf>
    <xf numFmtId="0" fontId="0" fillId="12" borderId="5" applyNumberFormat="0" applyFon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17" fillId="60"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23" fillId="2" borderId="4" applyNumberFormat="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0" fillId="0" borderId="0">
      <alignment vertical="top"/>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0" borderId="0" applyProtection="0"/>
    <xf numFmtId="0" fontId="20" fillId="0" borderId="0"/>
    <xf numFmtId="0" fontId="17" fillId="12"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2" borderId="0" applyProtection="0">
      <alignment vertical="top"/>
    </xf>
    <xf numFmtId="0" fontId="31" fillId="14" borderId="4" applyProtection="0">
      <alignment vertical="top"/>
    </xf>
    <xf numFmtId="0" fontId="17" fillId="8" borderId="0" applyNumberFormat="0" applyBorder="0" applyAlignment="0" applyProtection="0">
      <alignment vertical="center"/>
    </xf>
    <xf numFmtId="0" fontId="23" fillId="2" borderId="4" applyProtection="0">
      <alignment vertical="top"/>
    </xf>
    <xf numFmtId="0" fontId="17" fillId="12" borderId="0" applyNumberFormat="0" applyBorder="0" applyAlignment="0" applyProtection="0">
      <alignment vertical="center"/>
    </xf>
    <xf numFmtId="0" fontId="31" fillId="14" borderId="4" applyNumberFormat="0" applyAlignment="0" applyProtection="0">
      <alignment vertical="center"/>
    </xf>
    <xf numFmtId="0" fontId="17" fillId="8" borderId="0" applyNumberFormat="0" applyBorder="0" applyAlignment="0" applyProtection="0">
      <alignment vertical="center"/>
    </xf>
    <xf numFmtId="0" fontId="0" fillId="0" borderId="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12" borderId="0" applyProtection="0">
      <alignment vertical="top"/>
    </xf>
    <xf numFmtId="0" fontId="17" fillId="8" borderId="0" applyNumberFormat="0" applyBorder="0" applyAlignment="0" applyProtection="0">
      <alignment vertical="center"/>
    </xf>
    <xf numFmtId="0" fontId="17" fillId="12" borderId="0" applyNumberFormat="0" applyBorder="0" applyAlignment="0" applyProtection="0">
      <alignment vertical="center"/>
    </xf>
    <xf numFmtId="0" fontId="17" fillId="0" borderId="0">
      <alignment vertical="center"/>
    </xf>
    <xf numFmtId="0" fontId="17" fillId="12" borderId="0" applyProtection="0">
      <alignment vertical="top"/>
    </xf>
    <xf numFmtId="0" fontId="0" fillId="0" borderId="0" applyProtection="0">
      <alignment vertical="center"/>
    </xf>
    <xf numFmtId="0" fontId="17" fillId="12" borderId="0" applyProtection="0">
      <alignment vertical="top"/>
    </xf>
    <xf numFmtId="0" fontId="0" fillId="0" borderId="0" applyProtection="0">
      <alignment vertical="center"/>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24" fillId="6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17" fillId="0" borderId="0" applyProtection="0"/>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0" fillId="0" borderId="0" applyProtection="0">
      <alignment vertical="center"/>
    </xf>
    <xf numFmtId="0" fontId="17" fillId="12" borderId="0" applyProtection="0">
      <alignment vertical="top"/>
    </xf>
    <xf numFmtId="0" fontId="0" fillId="0" borderId="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20" fillId="0" borderId="0"/>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0" fillId="0" borderId="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17" fillId="12" borderId="0" applyProtection="0">
      <alignment vertical="top"/>
    </xf>
    <xf numFmtId="0" fontId="20" fillId="0" borderId="0"/>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3" fillId="8" borderId="4" applyProtection="0">
      <alignment vertical="top"/>
    </xf>
    <xf numFmtId="0" fontId="31" fillId="14" borderId="4" applyProtection="0">
      <alignment vertical="top"/>
    </xf>
    <xf numFmtId="0" fontId="22" fillId="11" borderId="3" applyProtection="0">
      <alignment vertical="top"/>
    </xf>
    <xf numFmtId="0" fontId="17" fillId="12" borderId="0" applyNumberFormat="0" applyBorder="0" applyAlignment="0" applyProtection="0">
      <alignment vertical="center"/>
    </xf>
    <xf numFmtId="0" fontId="0" fillId="0" borderId="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20" fillId="0" borderId="0"/>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0" fillId="0" borderId="0">
      <alignment vertical="top"/>
    </xf>
    <xf numFmtId="0" fontId="17" fillId="12" borderId="0" applyProtection="0">
      <alignment vertical="top"/>
    </xf>
    <xf numFmtId="0" fontId="17" fillId="14" borderId="0" applyNumberFormat="0" applyBorder="0" applyAlignment="0" applyProtection="0">
      <alignment vertical="center"/>
    </xf>
    <xf numFmtId="0" fontId="17" fillId="12" borderId="0" applyProtection="0">
      <alignment vertical="top"/>
    </xf>
    <xf numFmtId="0" fontId="20" fillId="0" borderId="0"/>
    <xf numFmtId="0" fontId="20" fillId="0" borderId="0"/>
    <xf numFmtId="0" fontId="17" fillId="12" borderId="0" applyProtection="0">
      <alignment vertical="top"/>
    </xf>
    <xf numFmtId="0" fontId="0" fillId="0" borderId="0">
      <alignment vertical="center"/>
    </xf>
    <xf numFmtId="0" fontId="20" fillId="0" borderId="0"/>
    <xf numFmtId="0" fontId="0" fillId="0" borderId="0" applyProtection="0">
      <alignment vertical="top"/>
    </xf>
    <xf numFmtId="0" fontId="17" fillId="12" borderId="0" applyProtection="0">
      <alignment vertical="top"/>
    </xf>
    <xf numFmtId="0" fontId="17" fillId="14"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3" fillId="8" borderId="4" applyProtection="0">
      <alignment vertical="top"/>
    </xf>
    <xf numFmtId="0" fontId="22" fillId="11" borderId="3"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12" borderId="0" applyProtection="0">
      <alignment vertical="top"/>
    </xf>
    <xf numFmtId="0" fontId="17" fillId="7"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58" fillId="0" borderId="0" applyNumberFormat="0" applyFill="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0" fillId="0" borderId="0">
      <alignment vertical="top"/>
    </xf>
    <xf numFmtId="0" fontId="17" fillId="12" borderId="0" applyNumberFormat="0" applyBorder="0" applyAlignment="0" applyProtection="0">
      <alignment vertical="center"/>
    </xf>
    <xf numFmtId="0" fontId="20" fillId="0" borderId="0"/>
    <xf numFmtId="0" fontId="20" fillId="0" borderId="0"/>
    <xf numFmtId="0" fontId="0" fillId="0"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30" borderId="0" applyProtection="0">
      <alignment vertical="top"/>
    </xf>
    <xf numFmtId="0" fontId="17" fillId="12" borderId="0" applyNumberFormat="0" applyBorder="0" applyAlignment="0" applyProtection="0">
      <alignment vertical="center"/>
    </xf>
    <xf numFmtId="0" fontId="20" fillId="0" borderId="0"/>
    <xf numFmtId="0" fontId="17" fillId="30" borderId="0" applyProtection="0">
      <alignment vertical="top"/>
    </xf>
    <xf numFmtId="0" fontId="17" fillId="12" borderId="0" applyProtection="0">
      <alignment vertical="top"/>
    </xf>
    <xf numFmtId="0" fontId="20" fillId="0" borderId="0"/>
    <xf numFmtId="0" fontId="17" fillId="0" borderId="0" applyProtection="0"/>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0" fillId="0" borderId="0"/>
    <xf numFmtId="0" fontId="0" fillId="0" borderId="0">
      <alignment vertical="top"/>
    </xf>
    <xf numFmtId="0" fontId="17" fillId="18"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24" fillId="61"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20" fillId="0" borderId="0"/>
    <xf numFmtId="0" fontId="17" fillId="12" borderId="0" applyProtection="0">
      <alignment vertical="top"/>
    </xf>
    <xf numFmtId="0" fontId="20" fillId="0" borderId="0"/>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22" fillId="11" borderId="3" applyNumberForma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20" fillId="0" borderId="0"/>
    <xf numFmtId="0" fontId="57" fillId="0" borderId="0" applyNumberFormat="0" applyFill="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0" fillId="0" borderId="0">
      <alignment vertical="center"/>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17" fillId="18" borderId="0" applyNumberFormat="0" applyBorder="0" applyAlignment="0" applyProtection="0">
      <alignment vertical="center"/>
    </xf>
    <xf numFmtId="0" fontId="24" fillId="24" borderId="0" applyProtection="0">
      <alignment vertical="top"/>
    </xf>
    <xf numFmtId="0" fontId="0" fillId="12" borderId="5" applyProtection="0">
      <alignment vertical="top"/>
    </xf>
    <xf numFmtId="0" fontId="17" fillId="18" borderId="0" applyNumberFormat="0" applyBorder="0" applyAlignment="0" applyProtection="0">
      <alignment vertical="center"/>
    </xf>
    <xf numFmtId="0" fontId="0" fillId="0" borderId="0">
      <alignment vertical="center"/>
    </xf>
    <xf numFmtId="0" fontId="17" fillId="18" borderId="0" applyProtection="0">
      <alignment vertical="top"/>
    </xf>
    <xf numFmtId="0" fontId="17" fillId="18" borderId="0" applyProtection="0">
      <alignment vertical="top"/>
    </xf>
    <xf numFmtId="0" fontId="17" fillId="13" borderId="0" applyProtection="0">
      <alignment vertical="top"/>
    </xf>
    <xf numFmtId="0" fontId="17" fillId="18" borderId="0" applyNumberFormat="0" applyBorder="0" applyAlignment="0" applyProtection="0">
      <alignment vertical="center"/>
    </xf>
    <xf numFmtId="0" fontId="17" fillId="13" borderId="0" applyProtection="0">
      <alignment vertical="top"/>
    </xf>
    <xf numFmtId="0" fontId="0" fillId="0" borderId="0" applyProtection="0">
      <alignment vertical="top"/>
    </xf>
    <xf numFmtId="0" fontId="0" fillId="0" borderId="0">
      <alignment vertical="top"/>
    </xf>
    <xf numFmtId="0" fontId="17" fillId="18"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8"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6" fillId="18" borderId="0" applyProtection="0">
      <alignment vertical="top"/>
    </xf>
    <xf numFmtId="0" fontId="20" fillId="0" borderId="0"/>
    <xf numFmtId="0" fontId="17" fillId="18" borderId="0" applyProtection="0">
      <alignment vertical="top"/>
    </xf>
    <xf numFmtId="0" fontId="23" fillId="2" borderId="4" applyNumberFormat="0" applyAlignment="0" applyProtection="0">
      <alignment vertical="center"/>
    </xf>
    <xf numFmtId="0" fontId="17" fillId="18" borderId="0" applyProtection="0">
      <alignment vertical="top"/>
    </xf>
    <xf numFmtId="0" fontId="17" fillId="18" borderId="0" applyProtection="0">
      <alignment vertical="top"/>
    </xf>
    <xf numFmtId="0" fontId="17" fillId="18" borderId="0" applyNumberFormat="0" applyBorder="0" applyAlignment="0" applyProtection="0">
      <alignment vertical="center"/>
    </xf>
    <xf numFmtId="0" fontId="0" fillId="12" borderId="5" applyProtection="0">
      <alignment vertical="top"/>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Protection="0">
      <alignment vertical="top"/>
    </xf>
    <xf numFmtId="0" fontId="17" fillId="18" borderId="0" applyProtection="0">
      <alignment vertical="top"/>
    </xf>
    <xf numFmtId="0" fontId="20" fillId="0" borderId="0"/>
    <xf numFmtId="0" fontId="17" fillId="18" borderId="0" applyProtection="0">
      <alignment vertical="top"/>
    </xf>
    <xf numFmtId="0" fontId="26" fillId="18" borderId="0" applyNumberFormat="0" applyBorder="0" applyAlignment="0" applyProtection="0">
      <alignment vertical="center"/>
    </xf>
    <xf numFmtId="0" fontId="17" fillId="18" borderId="0" applyProtection="0">
      <alignment vertical="top"/>
    </xf>
    <xf numFmtId="0" fontId="17" fillId="14" borderId="0" applyNumberFormat="0" applyBorder="0" applyAlignment="0" applyProtection="0">
      <alignment vertical="center"/>
    </xf>
    <xf numFmtId="0" fontId="26"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Protection="0">
      <alignment vertical="top"/>
    </xf>
    <xf numFmtId="0" fontId="17" fillId="18" borderId="0" applyProtection="0">
      <alignment vertical="top"/>
    </xf>
    <xf numFmtId="0" fontId="20" fillId="0" borderId="0"/>
    <xf numFmtId="0" fontId="17" fillId="18" borderId="0" applyNumberFormat="0" applyBorder="0" applyAlignment="0" applyProtection="0">
      <alignment vertical="center"/>
    </xf>
    <xf numFmtId="0" fontId="17" fillId="18" borderId="0" applyProtection="0">
      <alignment vertical="top"/>
    </xf>
    <xf numFmtId="0" fontId="0" fillId="0" borderId="0">
      <alignment vertical="top"/>
    </xf>
    <xf numFmtId="0" fontId="17" fillId="18" borderId="0" applyProtection="0">
      <alignment vertical="top"/>
    </xf>
    <xf numFmtId="0" fontId="17" fillId="12" borderId="0" applyNumberFormat="0" applyBorder="0" applyAlignment="0" applyProtection="0">
      <alignment vertical="center"/>
    </xf>
    <xf numFmtId="0" fontId="20" fillId="0" borderId="0"/>
    <xf numFmtId="0" fontId="17" fillId="18" borderId="0" applyProtection="0">
      <alignment vertical="top"/>
    </xf>
    <xf numFmtId="0" fontId="20" fillId="0" borderId="0"/>
    <xf numFmtId="0" fontId="17" fillId="18" borderId="0" applyProtection="0">
      <alignment vertical="top"/>
    </xf>
    <xf numFmtId="0" fontId="20" fillId="0" borderId="0"/>
    <xf numFmtId="0" fontId="0" fillId="12" borderId="5" applyNumberFormat="0" applyFont="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Protection="0">
      <alignment vertical="top"/>
    </xf>
    <xf numFmtId="0" fontId="17" fillId="18" borderId="0" applyProtection="0">
      <alignment vertical="top"/>
    </xf>
    <xf numFmtId="0" fontId="20" fillId="0" borderId="0"/>
    <xf numFmtId="0" fontId="17" fillId="18" borderId="0" applyProtection="0">
      <alignment vertical="top"/>
    </xf>
    <xf numFmtId="0" fontId="17" fillId="18" borderId="0" applyNumberFormat="0" applyBorder="0" applyAlignment="0" applyProtection="0">
      <alignment vertical="center"/>
    </xf>
    <xf numFmtId="0" fontId="17" fillId="18" borderId="0" applyProtection="0">
      <alignment vertical="top"/>
    </xf>
    <xf numFmtId="0" fontId="17" fillId="18" borderId="0" applyProtection="0">
      <alignment vertical="top"/>
    </xf>
    <xf numFmtId="0" fontId="26" fillId="18" borderId="0" applyNumberFormat="0" applyBorder="0" applyAlignment="0" applyProtection="0">
      <alignment vertical="center"/>
    </xf>
    <xf numFmtId="0" fontId="17" fillId="18" borderId="0" applyProtection="0">
      <alignment vertical="top"/>
    </xf>
    <xf numFmtId="0" fontId="17" fillId="18" borderId="0" applyNumberFormat="0" applyBorder="0" applyAlignment="0" applyProtection="0">
      <alignment vertical="center"/>
    </xf>
    <xf numFmtId="0" fontId="24" fillId="40" borderId="0" applyNumberFormat="0" applyBorder="0" applyAlignment="0" applyProtection="0">
      <alignment vertical="center"/>
    </xf>
    <xf numFmtId="0" fontId="20" fillId="0" borderId="0"/>
    <xf numFmtId="0" fontId="17" fillId="18" borderId="0" applyProtection="0">
      <alignment vertical="top"/>
    </xf>
    <xf numFmtId="0" fontId="17" fillId="18" borderId="0" applyProtection="0">
      <alignment vertical="top"/>
    </xf>
    <xf numFmtId="0" fontId="17" fillId="18" borderId="0" applyProtection="0">
      <alignment vertical="top"/>
    </xf>
    <xf numFmtId="0" fontId="26" fillId="18" borderId="0" applyNumberFormat="0" applyBorder="0" applyAlignment="0" applyProtection="0">
      <alignment vertical="center"/>
    </xf>
    <xf numFmtId="0" fontId="20" fillId="0" borderId="0"/>
    <xf numFmtId="0" fontId="20" fillId="0" borderId="0"/>
    <xf numFmtId="0" fontId="17" fillId="18" borderId="0" applyProtection="0">
      <alignment vertical="top"/>
    </xf>
    <xf numFmtId="0" fontId="20" fillId="0" borderId="0"/>
    <xf numFmtId="0" fontId="20" fillId="0" borderId="0"/>
    <xf numFmtId="0" fontId="17" fillId="18" borderId="0" applyNumberFormat="0" applyBorder="0" applyAlignment="0" applyProtection="0">
      <alignment vertical="center"/>
    </xf>
    <xf numFmtId="0" fontId="20" fillId="0" borderId="0"/>
    <xf numFmtId="0" fontId="0" fillId="0" borderId="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4" fillId="24"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center"/>
    </xf>
    <xf numFmtId="0" fontId="22" fillId="11" borderId="3" applyNumberFormat="0" applyAlignment="0" applyProtection="0">
      <alignment vertical="center"/>
    </xf>
    <xf numFmtId="0" fontId="20" fillId="0" borderId="0"/>
    <xf numFmtId="0" fontId="17" fillId="12" borderId="0" applyNumberFormat="0" applyBorder="0" applyAlignment="0" applyProtection="0">
      <alignment vertical="center"/>
    </xf>
    <xf numFmtId="0" fontId="0" fillId="0" borderId="0" applyProtection="0">
      <alignment vertical="center"/>
    </xf>
    <xf numFmtId="0" fontId="20" fillId="0" borderId="0"/>
    <xf numFmtId="0" fontId="20" fillId="0" borderId="0"/>
    <xf numFmtId="0" fontId="0" fillId="0" borderId="0">
      <alignment vertical="top"/>
    </xf>
    <xf numFmtId="0" fontId="19" fillId="0" borderId="13" applyNumberFormat="0" applyFill="0" applyAlignment="0" applyProtection="0">
      <alignment vertical="center"/>
    </xf>
    <xf numFmtId="0" fontId="17" fillId="0" borderId="0" applyProtection="0"/>
    <xf numFmtId="0" fontId="17" fillId="12" borderId="0" applyProtection="0">
      <alignment vertical="top"/>
    </xf>
    <xf numFmtId="0" fontId="0" fillId="0" borderId="0" applyProtection="0">
      <alignment vertical="center"/>
    </xf>
    <xf numFmtId="0" fontId="0" fillId="0" borderId="0">
      <alignment vertical="top"/>
    </xf>
    <xf numFmtId="0" fontId="22" fillId="11" borderId="3" applyProtection="0">
      <alignment vertical="top"/>
    </xf>
    <xf numFmtId="0" fontId="19" fillId="0" borderId="13" applyNumberFormat="0" applyFill="0" applyAlignment="0" applyProtection="0">
      <alignment vertical="center"/>
    </xf>
    <xf numFmtId="0" fontId="17" fillId="0" borderId="0" applyProtection="0"/>
    <xf numFmtId="0" fontId="17" fillId="12" borderId="0" applyNumberFormat="0" applyBorder="0" applyAlignment="0" applyProtection="0">
      <alignment vertical="center"/>
    </xf>
    <xf numFmtId="0" fontId="19" fillId="0" borderId="13" applyNumberFormat="0" applyFill="0" applyAlignment="0" applyProtection="0">
      <alignment vertical="center"/>
    </xf>
    <xf numFmtId="0" fontId="17" fillId="12" borderId="0" applyProtection="0">
      <alignment vertical="top"/>
    </xf>
    <xf numFmtId="0" fontId="22" fillId="11" borderId="3" applyNumberFormat="0" applyAlignment="0" applyProtection="0">
      <alignment vertical="center"/>
    </xf>
    <xf numFmtId="0" fontId="17" fillId="12" borderId="0" applyNumberFormat="0" applyBorder="0" applyAlignment="0" applyProtection="0">
      <alignment vertical="center"/>
    </xf>
    <xf numFmtId="0" fontId="22" fillId="11" borderId="3"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0" fillId="0" borderId="0">
      <alignment vertical="top"/>
    </xf>
    <xf numFmtId="0" fontId="0" fillId="0" borderId="0">
      <alignment vertical="top"/>
    </xf>
    <xf numFmtId="0" fontId="17" fillId="12" borderId="0" applyNumberFormat="0" applyBorder="0" applyAlignment="0" applyProtection="0">
      <alignment vertical="center"/>
    </xf>
    <xf numFmtId="0" fontId="22" fillId="11" borderId="3" applyNumberForma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20" fillId="0" borderId="0"/>
    <xf numFmtId="0" fontId="17" fillId="12" borderId="0" applyNumberFormat="0" applyBorder="0" applyAlignment="0" applyProtection="0">
      <alignment vertical="center"/>
    </xf>
    <xf numFmtId="0" fontId="23" fillId="2" borderId="4" applyProtection="0">
      <alignment vertical="top"/>
    </xf>
    <xf numFmtId="0" fontId="20" fillId="0" borderId="0"/>
    <xf numFmtId="0" fontId="17" fillId="12" borderId="0" applyNumberFormat="0" applyBorder="0" applyAlignment="0" applyProtection="0">
      <alignment vertical="center"/>
    </xf>
    <xf numFmtId="0" fontId="17" fillId="0" borderId="0" applyProtection="0"/>
    <xf numFmtId="0" fontId="20" fillId="0" borderId="0"/>
    <xf numFmtId="0" fontId="17" fillId="12" borderId="0" applyNumberFormat="0" applyBorder="0" applyAlignment="0" applyProtection="0">
      <alignment vertical="center"/>
    </xf>
    <xf numFmtId="0" fontId="17" fillId="12" borderId="0" applyProtection="0">
      <alignment vertical="top"/>
    </xf>
    <xf numFmtId="0" fontId="23" fillId="2" borderId="4" applyProtection="0">
      <alignment vertical="top"/>
    </xf>
    <xf numFmtId="0" fontId="17" fillId="0" borderId="0" applyProtection="0"/>
    <xf numFmtId="0" fontId="17" fillId="12" borderId="0" applyNumberFormat="0" applyBorder="0" applyAlignment="0" applyProtection="0">
      <alignment vertical="center"/>
    </xf>
    <xf numFmtId="0" fontId="20" fillId="0" borderId="0"/>
    <xf numFmtId="0" fontId="23" fillId="2" borderId="4"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center"/>
    </xf>
    <xf numFmtId="0" fontId="23" fillId="2" borderId="4" applyProtection="0">
      <alignment vertical="top"/>
    </xf>
    <xf numFmtId="0" fontId="23" fillId="2" borderId="4" applyNumberFormat="0" applyAlignment="0" applyProtection="0">
      <alignment vertical="center"/>
    </xf>
    <xf numFmtId="0" fontId="24" fillId="25" borderId="0" applyProtection="0">
      <alignment vertical="top"/>
    </xf>
    <xf numFmtId="0" fontId="17" fillId="12" borderId="0" applyProtection="0">
      <alignment vertical="top"/>
    </xf>
    <xf numFmtId="0" fontId="0" fillId="12" borderId="5" applyNumberFormat="0" applyFon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0" fillId="0" borderId="0" applyProtection="0">
      <alignment vertical="top"/>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12" borderId="0" applyProtection="0">
      <alignment vertical="top"/>
    </xf>
    <xf numFmtId="0" fontId="17" fillId="13"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4" fillId="25" borderId="0" applyProtection="0">
      <alignment vertical="top"/>
    </xf>
    <xf numFmtId="0" fontId="17" fillId="12" borderId="0" applyProtection="0">
      <alignment vertical="top"/>
    </xf>
    <xf numFmtId="0" fontId="0" fillId="0" borderId="0" applyProtection="0">
      <alignment vertical="top"/>
    </xf>
    <xf numFmtId="0" fontId="17" fillId="12"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17" fillId="12" borderId="0" applyNumberFormat="0" applyBorder="0" applyAlignment="0" applyProtection="0">
      <alignment vertical="center"/>
    </xf>
    <xf numFmtId="0" fontId="17" fillId="0" borderId="0" applyProtection="0"/>
    <xf numFmtId="0" fontId="0" fillId="0"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0" fillId="0" borderId="0">
      <alignment vertical="top"/>
    </xf>
    <xf numFmtId="0" fontId="17" fillId="12" borderId="0" applyNumberFormat="0" applyBorder="0" applyAlignment="0" applyProtection="0">
      <alignment vertical="center"/>
    </xf>
    <xf numFmtId="0" fontId="20" fillId="0" borderId="0"/>
    <xf numFmtId="0" fontId="0" fillId="0" borderId="0">
      <alignment vertical="top"/>
    </xf>
    <xf numFmtId="0" fontId="17" fillId="12" borderId="0" applyNumberFormat="0" applyBorder="0" applyAlignment="0" applyProtection="0">
      <alignment vertical="center"/>
    </xf>
    <xf numFmtId="0" fontId="17" fillId="0" borderId="0" applyProtection="0"/>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7" fillId="0" borderId="0" applyProtection="0"/>
    <xf numFmtId="0" fontId="20" fillId="0" borderId="0"/>
    <xf numFmtId="0" fontId="0" fillId="0" borderId="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22" fillId="11" borderId="3" applyNumberFormat="0" applyAlignment="0" applyProtection="0">
      <alignment vertical="center"/>
    </xf>
    <xf numFmtId="0" fontId="0" fillId="0" borderId="0" applyProtection="0">
      <alignment vertical="top"/>
    </xf>
    <xf numFmtId="0" fontId="0" fillId="12" borderId="5" applyNumberFormat="0" applyFont="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20" fillId="0" borderId="0"/>
    <xf numFmtId="0" fontId="17" fillId="0" borderId="0" applyProtection="0"/>
    <xf numFmtId="0" fontId="17" fillId="12"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17" fillId="12" borderId="0" applyProtection="0">
      <alignment vertical="top"/>
    </xf>
    <xf numFmtId="0" fontId="0" fillId="0" borderId="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3" fillId="2" borderId="4" applyProtection="0">
      <alignment vertical="top"/>
    </xf>
    <xf numFmtId="0" fontId="20" fillId="0" borderId="0"/>
    <xf numFmtId="0" fontId="17" fillId="12" borderId="0" applyProtection="0">
      <alignment vertical="top"/>
    </xf>
    <xf numFmtId="0" fontId="23" fillId="8" borderId="4" applyNumberFormat="0" applyAlignment="0" applyProtection="0">
      <alignment vertical="center"/>
    </xf>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20" fillId="0" borderId="0"/>
    <xf numFmtId="0" fontId="17" fillId="0" borderId="0" applyProtection="0"/>
    <xf numFmtId="0" fontId="17" fillId="12" borderId="0" applyProtection="0">
      <alignment vertical="top"/>
    </xf>
    <xf numFmtId="0" fontId="0" fillId="0" borderId="0" applyProtection="0">
      <alignment vertical="center"/>
    </xf>
    <xf numFmtId="0" fontId="17" fillId="0" borderId="0" applyProtection="0"/>
    <xf numFmtId="0" fontId="17" fillId="12" borderId="0" applyProtection="0">
      <alignment vertical="top"/>
    </xf>
    <xf numFmtId="0" fontId="17" fillId="12" borderId="0" applyNumberFormat="0" applyBorder="0" applyAlignment="0" applyProtection="0">
      <alignment vertical="center"/>
    </xf>
    <xf numFmtId="0" fontId="20" fillId="0" borderId="0"/>
    <xf numFmtId="0" fontId="0" fillId="0" borderId="0" applyProtection="0">
      <alignment vertical="top"/>
    </xf>
    <xf numFmtId="0" fontId="17" fillId="12" borderId="0" applyProtection="0">
      <alignment vertical="top"/>
    </xf>
    <xf numFmtId="0" fontId="17" fillId="0" borderId="0" applyProtection="0"/>
    <xf numFmtId="0" fontId="20" fillId="0" borderId="0"/>
    <xf numFmtId="0" fontId="0" fillId="0" borderId="0" applyProtection="0">
      <alignment vertical="top"/>
    </xf>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3" fillId="2" borderId="4" applyProtection="0">
      <alignment vertical="top"/>
    </xf>
    <xf numFmtId="0" fontId="23" fillId="2" borderId="4" applyNumberFormat="0" applyAlignment="0" applyProtection="0">
      <alignment vertical="center"/>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0" borderId="0" applyProtection="0"/>
    <xf numFmtId="0" fontId="17" fillId="12" borderId="0" applyProtection="0">
      <alignment vertical="top"/>
    </xf>
    <xf numFmtId="0" fontId="17" fillId="12" borderId="0" applyProtection="0">
      <alignment vertical="top"/>
    </xf>
    <xf numFmtId="0" fontId="19" fillId="0" borderId="13" applyNumberFormat="0" applyFill="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center"/>
    </xf>
    <xf numFmtId="0" fontId="23" fillId="2" borderId="4" applyProtection="0">
      <alignment vertical="top"/>
    </xf>
    <xf numFmtId="0" fontId="20" fillId="0" borderId="0"/>
    <xf numFmtId="0" fontId="17" fillId="12" borderId="0" applyProtection="0">
      <alignment vertical="top"/>
    </xf>
    <xf numFmtId="0" fontId="20" fillId="0" borderId="0"/>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23" fillId="2" borderId="4" applyProtection="0">
      <alignment vertical="top"/>
    </xf>
    <xf numFmtId="0" fontId="24" fillId="25"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2" fillId="11" borderId="3" applyNumberFormat="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24" fillId="9"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0" borderId="0" applyProtection="0"/>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0" borderId="0" applyProtection="0"/>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17" fillId="12" borderId="0" applyProtection="0">
      <alignment vertical="top"/>
    </xf>
    <xf numFmtId="0" fontId="17" fillId="8" borderId="0" applyNumberFormat="0" applyBorder="0" applyAlignment="0" applyProtection="0">
      <alignment vertical="center"/>
    </xf>
    <xf numFmtId="0" fontId="17" fillId="0" borderId="0" applyProtection="0"/>
    <xf numFmtId="0" fontId="17" fillId="12" borderId="0" applyProtection="0">
      <alignment vertical="top"/>
    </xf>
    <xf numFmtId="0" fontId="17" fillId="8" borderId="0" applyNumberFormat="0" applyBorder="0" applyAlignment="0" applyProtection="0">
      <alignment vertical="center"/>
    </xf>
    <xf numFmtId="0" fontId="17" fillId="12" borderId="0" applyProtection="0">
      <alignment vertical="top"/>
    </xf>
    <xf numFmtId="0" fontId="17" fillId="8" borderId="0" applyNumberFormat="0" applyBorder="0" applyAlignment="0" applyProtection="0">
      <alignment vertical="center"/>
    </xf>
    <xf numFmtId="0" fontId="17" fillId="12" borderId="0" applyNumberFormat="0" applyBorder="0" applyAlignment="0" applyProtection="0">
      <alignment vertical="center"/>
    </xf>
    <xf numFmtId="0" fontId="22" fillId="11" borderId="3" applyNumberFormat="0" applyAlignment="0" applyProtection="0">
      <alignment vertical="center"/>
    </xf>
    <xf numFmtId="0" fontId="17" fillId="0" borderId="0" applyProtection="0"/>
    <xf numFmtId="0" fontId="17" fillId="12" borderId="0" applyNumberFormat="0" applyBorder="0" applyAlignment="0" applyProtection="0">
      <alignment vertical="center"/>
    </xf>
    <xf numFmtId="0" fontId="23" fillId="2" borderId="4" applyNumberFormat="0" applyAlignment="0" applyProtection="0">
      <alignment vertical="center"/>
    </xf>
    <xf numFmtId="0" fontId="22" fillId="11" borderId="3" applyNumberFormat="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22" fillId="11" borderId="3"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3" fillId="2" borderId="4" applyProtection="0">
      <alignment vertical="top"/>
    </xf>
    <xf numFmtId="0" fontId="22" fillId="11" borderId="3"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8" borderId="0" applyNumberFormat="0" applyBorder="0" applyAlignment="0" applyProtection="0">
      <alignment vertical="center"/>
    </xf>
    <xf numFmtId="0" fontId="23" fillId="2" borderId="4" applyNumberFormat="0" applyAlignment="0" applyProtection="0">
      <alignment vertical="center"/>
    </xf>
    <xf numFmtId="0" fontId="22" fillId="11" borderId="3" applyProtection="0">
      <alignment vertical="top"/>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22" fillId="11" borderId="3"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1" fillId="14" borderId="4" applyNumberFormat="0" applyAlignment="0" applyProtection="0">
      <alignment vertical="center"/>
    </xf>
    <xf numFmtId="0" fontId="17" fillId="12" borderId="0" applyProtection="0">
      <alignment vertical="top"/>
    </xf>
    <xf numFmtId="0" fontId="20" fillId="0" borderId="0"/>
    <xf numFmtId="0" fontId="24" fillId="25" borderId="0" applyNumberFormat="0" applyBorder="0" applyAlignment="0" applyProtection="0">
      <alignment vertical="center"/>
    </xf>
    <xf numFmtId="0" fontId="17" fillId="12" borderId="0" applyProtection="0">
      <alignment vertical="top"/>
    </xf>
    <xf numFmtId="0" fontId="20" fillId="0" borderId="0"/>
    <xf numFmtId="0" fontId="31" fillId="14" borderId="4" applyNumberFormat="0" applyAlignment="0" applyProtection="0">
      <alignment vertical="center"/>
    </xf>
    <xf numFmtId="0" fontId="17" fillId="12" borderId="0" applyProtection="0">
      <alignment vertical="top"/>
    </xf>
    <xf numFmtId="0" fontId="24" fillId="25" borderId="0" applyNumberFormat="0" applyBorder="0" applyAlignment="0" applyProtection="0">
      <alignment vertical="center"/>
    </xf>
    <xf numFmtId="0" fontId="17" fillId="12" borderId="0" applyProtection="0">
      <alignment vertical="top"/>
    </xf>
    <xf numFmtId="0" fontId="20" fillId="0" borderId="0"/>
    <xf numFmtId="0" fontId="31" fillId="14" borderId="4" applyNumberFormat="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4" fillId="19" borderId="0" applyNumberFormat="0" applyBorder="0" applyAlignment="0" applyProtection="0">
      <alignment vertical="center"/>
    </xf>
    <xf numFmtId="0" fontId="17" fillId="12" borderId="0" applyProtection="0">
      <alignment vertical="top"/>
    </xf>
    <xf numFmtId="0" fontId="17" fillId="13" borderId="0" applyProtection="0">
      <alignment vertical="top"/>
    </xf>
    <xf numFmtId="0" fontId="17" fillId="12" borderId="0" applyProtection="0">
      <alignment vertical="top"/>
    </xf>
    <xf numFmtId="0" fontId="17" fillId="13" borderId="0" applyProtection="0">
      <alignment vertical="top"/>
    </xf>
    <xf numFmtId="0" fontId="30" fillId="16" borderId="0" applyNumberFormat="0" applyBorder="0" applyAlignment="0" applyProtection="0">
      <alignment vertical="center"/>
    </xf>
    <xf numFmtId="0" fontId="17" fillId="12" borderId="0" applyProtection="0">
      <alignment vertical="top"/>
    </xf>
    <xf numFmtId="0" fontId="17" fillId="13" borderId="0" applyNumberFormat="0" applyBorder="0" applyAlignment="0" applyProtection="0">
      <alignment vertical="center"/>
    </xf>
    <xf numFmtId="0" fontId="30" fillId="16" borderId="0" applyNumberFormat="0" applyBorder="0" applyAlignment="0" applyProtection="0">
      <alignment vertical="center"/>
    </xf>
    <xf numFmtId="0" fontId="17" fillId="12" borderId="0" applyNumberFormat="0" applyBorder="0" applyAlignment="0" applyProtection="0">
      <alignment vertical="center"/>
    </xf>
    <xf numFmtId="0" fontId="30" fillId="16"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0" borderId="0" applyProtection="0">
      <alignment vertical="top"/>
    </xf>
    <xf numFmtId="0" fontId="17" fillId="12" borderId="0" applyNumberFormat="0" applyBorder="0" applyAlignment="0" applyProtection="0">
      <alignment vertical="center"/>
    </xf>
    <xf numFmtId="0" fontId="20" fillId="0" borderId="0"/>
    <xf numFmtId="0" fontId="0" fillId="0" borderId="0" applyProtection="0">
      <alignment vertical="top"/>
    </xf>
    <xf numFmtId="0" fontId="17" fillId="12" borderId="0" applyProtection="0">
      <alignment vertical="top"/>
    </xf>
    <xf numFmtId="0" fontId="17" fillId="8"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0" borderId="0" applyProtection="0">
      <alignment vertical="top"/>
    </xf>
    <xf numFmtId="0" fontId="17" fillId="0" borderId="0" applyProtection="0"/>
    <xf numFmtId="0" fontId="23" fillId="2" borderId="4"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top"/>
    </xf>
    <xf numFmtId="0" fontId="17" fillId="0" borderId="0" applyProtection="0"/>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20" fillId="0" borderId="0"/>
    <xf numFmtId="0" fontId="17" fillId="14" borderId="0" applyProtection="0">
      <alignment vertical="top"/>
    </xf>
    <xf numFmtId="0" fontId="17" fillId="12" borderId="0" applyProtection="0">
      <alignment vertical="top"/>
    </xf>
    <xf numFmtId="0" fontId="20" fillId="0" borderId="0"/>
    <xf numFmtId="0" fontId="17" fillId="12" borderId="0" applyProtection="0">
      <alignment vertical="top"/>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20" fillId="0" borderId="0"/>
    <xf numFmtId="0" fontId="17" fillId="12"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top"/>
    </xf>
    <xf numFmtId="0" fontId="20" fillId="0" borderId="0"/>
    <xf numFmtId="0" fontId="17" fillId="0" borderId="0" applyProtection="0"/>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20" fillId="0" borderId="0"/>
    <xf numFmtId="0" fontId="17" fillId="12" borderId="0" applyProtection="0">
      <alignment vertical="top"/>
    </xf>
    <xf numFmtId="0" fontId="17" fillId="9" borderId="0" applyProtection="0">
      <alignment vertical="top"/>
    </xf>
    <xf numFmtId="0" fontId="0" fillId="0" borderId="0">
      <alignment vertical="top"/>
    </xf>
    <xf numFmtId="0" fontId="17" fillId="0" borderId="0" applyProtection="0"/>
    <xf numFmtId="0" fontId="0" fillId="0" borderId="0">
      <alignment vertical="top"/>
    </xf>
    <xf numFmtId="0" fontId="0" fillId="0" borderId="0">
      <alignment vertical="top"/>
    </xf>
    <xf numFmtId="0" fontId="17" fillId="12" borderId="0" applyProtection="0">
      <alignment vertical="top"/>
    </xf>
    <xf numFmtId="0" fontId="0" fillId="0" borderId="0">
      <alignment vertical="center"/>
    </xf>
    <xf numFmtId="0" fontId="17" fillId="12" borderId="0" applyProtection="0">
      <alignment vertical="top"/>
    </xf>
    <xf numFmtId="0" fontId="17" fillId="9" borderId="0" applyProtection="0">
      <alignment vertical="top"/>
    </xf>
    <xf numFmtId="0" fontId="0" fillId="0" borderId="0">
      <alignment vertical="top"/>
    </xf>
    <xf numFmtId="0" fontId="17" fillId="0" borderId="0" applyProtection="0"/>
    <xf numFmtId="0" fontId="20" fillId="0" borderId="0"/>
    <xf numFmtId="0" fontId="17" fillId="14" borderId="0" applyProtection="0">
      <alignment vertical="top"/>
    </xf>
    <xf numFmtId="0" fontId="0" fillId="0" borderId="0">
      <alignment vertical="center"/>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17" fillId="8" borderId="0" applyNumberFormat="0" applyBorder="0" applyAlignment="0" applyProtection="0">
      <alignment vertical="center"/>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22" fillId="11" borderId="3" applyProtection="0">
      <alignment vertical="top"/>
    </xf>
    <xf numFmtId="0" fontId="17" fillId="0" borderId="0" applyProtection="0"/>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22" fillId="11" borderId="3" applyProtection="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7" fillId="0" borderId="0" applyProtection="0"/>
    <xf numFmtId="0" fontId="24" fillId="25"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0" fillId="0" borderId="0">
      <alignment vertical="top"/>
    </xf>
    <xf numFmtId="0" fontId="20" fillId="0" borderId="0"/>
    <xf numFmtId="0" fontId="17" fillId="12" borderId="0" applyProtection="0">
      <alignment vertical="top"/>
    </xf>
    <xf numFmtId="0" fontId="17" fillId="9" borderId="0" applyProtection="0">
      <alignment vertical="top"/>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17" fillId="0" borderId="0" applyProtection="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0" borderId="0" applyProtection="0"/>
    <xf numFmtId="0" fontId="17" fillId="12" borderId="0" applyNumberFormat="0" applyBorder="0" applyAlignment="0" applyProtection="0">
      <alignment vertical="center"/>
    </xf>
    <xf numFmtId="0" fontId="24" fillId="25"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20" fillId="0" borderId="0"/>
    <xf numFmtId="0" fontId="17" fillId="0" borderId="0" applyProtection="0"/>
    <xf numFmtId="0" fontId="24" fillId="24"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0" borderId="0" applyProtection="0"/>
    <xf numFmtId="0" fontId="19" fillId="0" borderId="10" applyNumberFormat="0" applyFill="0" applyAlignment="0" applyProtection="0">
      <alignment vertical="center"/>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0" borderId="0" applyProtection="0"/>
    <xf numFmtId="0" fontId="20" fillId="0" borderId="0"/>
    <xf numFmtId="0" fontId="17" fillId="0" borderId="0" applyProtection="0"/>
    <xf numFmtId="0" fontId="17" fillId="12" borderId="0" applyProtection="0">
      <alignment vertical="top"/>
    </xf>
    <xf numFmtId="0" fontId="19" fillId="0" borderId="10" applyNumberFormat="0" applyFill="0" applyAlignment="0" applyProtection="0">
      <alignment vertical="center"/>
    </xf>
    <xf numFmtId="0" fontId="17" fillId="12" borderId="0" applyProtection="0">
      <alignment vertical="top"/>
    </xf>
    <xf numFmtId="0" fontId="17" fillId="0" borderId="0" applyProtection="0"/>
    <xf numFmtId="0" fontId="17" fillId="12" borderId="0" applyProtection="0">
      <alignment vertical="top"/>
    </xf>
    <xf numFmtId="0" fontId="19" fillId="0" borderId="10" applyNumberFormat="0" applyFill="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0" borderId="0" applyProtection="0"/>
    <xf numFmtId="0" fontId="0" fillId="12" borderId="5" applyNumberFormat="0" applyFont="0" applyAlignment="0" applyProtection="0">
      <alignment vertical="center"/>
    </xf>
    <xf numFmtId="0" fontId="17" fillId="12" borderId="0" applyNumberFormat="0" applyBorder="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19" fillId="0" borderId="13" applyNumberFormat="0" applyFill="0" applyAlignment="0" applyProtection="0">
      <alignment vertical="center"/>
    </xf>
    <xf numFmtId="0" fontId="17" fillId="12" borderId="0" applyProtection="0">
      <alignment vertical="top"/>
    </xf>
    <xf numFmtId="0" fontId="0" fillId="0" borderId="0" applyProtection="0">
      <alignment vertical="center"/>
    </xf>
    <xf numFmtId="0" fontId="17" fillId="12" borderId="0" applyProtection="0">
      <alignment vertical="top"/>
    </xf>
    <xf numFmtId="0" fontId="19" fillId="0" borderId="13" applyNumberFormat="0" applyFill="0" applyAlignment="0" applyProtection="0">
      <alignment vertical="center"/>
    </xf>
    <xf numFmtId="0" fontId="17" fillId="12" borderId="0" applyProtection="0">
      <alignment vertical="top"/>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20" fillId="0" borderId="0"/>
    <xf numFmtId="0" fontId="17" fillId="12" borderId="0" applyProtection="0">
      <alignment vertical="top"/>
    </xf>
    <xf numFmtId="0" fontId="20" fillId="0" borderId="0"/>
    <xf numFmtId="0" fontId="17" fillId="0" borderId="0" applyProtection="0"/>
    <xf numFmtId="0" fontId="17" fillId="12" borderId="0" applyProtection="0">
      <alignment vertical="top"/>
    </xf>
    <xf numFmtId="0" fontId="20" fillId="0" borderId="0"/>
    <xf numFmtId="0" fontId="17" fillId="12"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center"/>
    </xf>
    <xf numFmtId="0" fontId="0" fillId="0" borderId="0" applyProtection="0">
      <alignment vertical="top"/>
    </xf>
    <xf numFmtId="0" fontId="17" fillId="12" borderId="0" applyProtection="0">
      <alignment vertical="top"/>
    </xf>
    <xf numFmtId="0" fontId="0" fillId="0" borderId="0" applyProtection="0">
      <alignment vertical="center"/>
    </xf>
    <xf numFmtId="0" fontId="17" fillId="12" borderId="0" applyProtection="0">
      <alignment vertical="top"/>
    </xf>
    <xf numFmtId="0" fontId="17" fillId="12" borderId="0" applyProtection="0">
      <alignment vertical="top"/>
    </xf>
    <xf numFmtId="0" fontId="0" fillId="0" borderId="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20" fillId="0" borderId="0"/>
    <xf numFmtId="0" fontId="17" fillId="12" borderId="0" applyNumberFormat="0" applyBorder="0" applyAlignment="0" applyProtection="0">
      <alignment vertical="center"/>
    </xf>
    <xf numFmtId="0" fontId="20" fillId="0" borderId="0"/>
    <xf numFmtId="0" fontId="0" fillId="0" borderId="0">
      <alignment vertical="top"/>
    </xf>
    <xf numFmtId="0" fontId="17" fillId="12"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0" fillId="0" borderId="0"/>
    <xf numFmtId="0" fontId="20" fillId="0" borderId="0"/>
    <xf numFmtId="0" fontId="17" fillId="12" borderId="0" applyProtection="0">
      <alignment vertical="top"/>
    </xf>
    <xf numFmtId="0" fontId="20" fillId="0" borderId="0"/>
    <xf numFmtId="0" fontId="17" fillId="12" borderId="0" applyProtection="0">
      <alignment vertical="top"/>
    </xf>
    <xf numFmtId="0" fontId="24" fillId="24"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24" fillId="25"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24" fillId="9" borderId="0" applyNumberFormat="0" applyBorder="0" applyAlignment="0" applyProtection="0">
      <alignment vertical="center"/>
    </xf>
    <xf numFmtId="0" fontId="17" fillId="12" borderId="0" applyProtection="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4" fillId="8" borderId="0" applyProtection="0">
      <alignment vertical="top"/>
    </xf>
    <xf numFmtId="0" fontId="0" fillId="0" borderId="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0" borderId="0" applyProtection="0"/>
    <xf numFmtId="0" fontId="0" fillId="12" borderId="5" applyNumberFormat="0" applyFont="0" applyAlignment="0" applyProtection="0">
      <alignment vertical="center"/>
    </xf>
    <xf numFmtId="0" fontId="17" fillId="12" borderId="0" applyProtection="0">
      <alignment vertical="top"/>
    </xf>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0" borderId="0" applyProtection="0"/>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top"/>
    </xf>
    <xf numFmtId="0" fontId="0" fillId="0" borderId="0" applyProtection="0">
      <alignment vertical="top"/>
    </xf>
    <xf numFmtId="0" fontId="17" fillId="12" borderId="0" applyProtection="0">
      <alignment vertical="top"/>
    </xf>
    <xf numFmtId="0" fontId="17" fillId="12" borderId="0" applyProtection="0">
      <alignment vertical="top"/>
    </xf>
    <xf numFmtId="0" fontId="0" fillId="0" borderId="0">
      <alignment vertical="center"/>
    </xf>
    <xf numFmtId="0" fontId="0" fillId="0"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17" fillId="12"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8" borderId="0" applyProtection="0">
      <alignment vertical="top"/>
    </xf>
    <xf numFmtId="0" fontId="20" fillId="0" borderId="0"/>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0" borderId="0" applyProtection="0"/>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22" fillId="11" borderId="3" applyNumberFormat="0" applyAlignment="0" applyProtection="0">
      <alignment vertical="center"/>
    </xf>
    <xf numFmtId="0" fontId="17" fillId="0" borderId="0" applyProtection="0"/>
    <xf numFmtId="0" fontId="17" fillId="12" borderId="0" applyProtection="0">
      <alignment vertical="top"/>
    </xf>
    <xf numFmtId="0" fontId="17" fillId="9"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0" borderId="0" applyProtection="0"/>
    <xf numFmtId="0" fontId="0" fillId="12" borderId="5" applyNumberFormat="0" applyFont="0" applyAlignment="0" applyProtection="0">
      <alignment vertical="center"/>
    </xf>
    <xf numFmtId="0" fontId="17" fillId="12" borderId="0" applyProtection="0">
      <alignment vertical="top"/>
    </xf>
    <xf numFmtId="0" fontId="17" fillId="12" borderId="0" applyProtection="0">
      <alignment vertical="top"/>
    </xf>
    <xf numFmtId="0" fontId="17" fillId="0" borderId="0" applyProtection="0"/>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20" fillId="0" borderId="0"/>
    <xf numFmtId="0" fontId="0" fillId="0" borderId="0" applyProtection="0">
      <alignment vertical="top"/>
    </xf>
    <xf numFmtId="0" fontId="17" fillId="12" borderId="0" applyProtection="0">
      <alignment vertical="top"/>
    </xf>
    <xf numFmtId="0" fontId="20" fillId="0" borderId="0"/>
    <xf numFmtId="0" fontId="0" fillId="0" borderId="0">
      <alignment vertical="top"/>
    </xf>
    <xf numFmtId="0" fontId="17" fillId="12" borderId="0" applyProtection="0">
      <alignment vertical="top"/>
    </xf>
    <xf numFmtId="0" fontId="0" fillId="0" borderId="0">
      <alignment vertical="center"/>
    </xf>
    <xf numFmtId="0" fontId="0" fillId="0" borderId="0" applyProtection="0">
      <alignment vertical="top"/>
    </xf>
    <xf numFmtId="0" fontId="0" fillId="12" borderId="5" applyNumberFormat="0" applyFon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0" fillId="0"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23" fillId="2" borderId="4" applyNumberFormat="0" applyAlignment="0" applyProtection="0">
      <alignment vertical="center"/>
    </xf>
    <xf numFmtId="0" fontId="24" fillId="24"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23" fillId="2" borderId="4" applyProtection="0">
      <alignment vertical="top"/>
    </xf>
    <xf numFmtId="0" fontId="23" fillId="2" borderId="4" applyProtection="0">
      <alignment vertical="top"/>
    </xf>
    <xf numFmtId="0" fontId="0" fillId="0" borderId="0">
      <alignment vertical="top"/>
    </xf>
    <xf numFmtId="0" fontId="17" fillId="12" borderId="0" applyProtection="0">
      <alignment vertical="top"/>
    </xf>
    <xf numFmtId="0" fontId="24" fillId="24"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17" fillId="12" borderId="0" applyProtection="0">
      <alignment vertical="top"/>
    </xf>
    <xf numFmtId="0" fontId="20" fillId="0" borderId="0"/>
    <xf numFmtId="0" fontId="20" fillId="0" borderId="0"/>
    <xf numFmtId="0" fontId="24" fillId="24" borderId="0" applyProtection="0">
      <alignment vertical="top"/>
    </xf>
    <xf numFmtId="0" fontId="17" fillId="0" borderId="0" applyProtection="0"/>
    <xf numFmtId="0" fontId="17" fillId="12" borderId="0" applyProtection="0">
      <alignment vertical="top"/>
    </xf>
    <xf numFmtId="0" fontId="23" fillId="2" borderId="4" applyNumberFormat="0" applyAlignment="0" applyProtection="0">
      <alignment vertical="center"/>
    </xf>
    <xf numFmtId="0" fontId="20" fillId="0" borderId="0"/>
    <xf numFmtId="0" fontId="17" fillId="12" borderId="0" applyProtection="0">
      <alignment vertical="top"/>
    </xf>
    <xf numFmtId="0" fontId="24" fillId="24"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24" fillId="14"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9" borderId="0" applyProtection="0">
      <alignment vertical="top"/>
    </xf>
    <xf numFmtId="0" fontId="0" fillId="0" borderId="0" applyProtection="0">
      <alignment vertical="top"/>
    </xf>
    <xf numFmtId="0" fontId="20" fillId="0" borderId="0"/>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9"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17" fillId="0" borderId="0" applyProtection="0"/>
    <xf numFmtId="0" fontId="17" fillId="12" borderId="0" applyProtection="0">
      <alignment vertical="top"/>
    </xf>
    <xf numFmtId="0" fontId="24" fillId="14" borderId="0" applyProtection="0">
      <alignment vertical="top"/>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20" fillId="0" borderId="0"/>
    <xf numFmtId="0" fontId="17" fillId="12" borderId="0" applyProtection="0">
      <alignment vertical="top"/>
    </xf>
    <xf numFmtId="0" fontId="24" fillId="24" borderId="0" applyNumberFormat="0" applyBorder="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Protection="0">
      <alignment vertical="top"/>
    </xf>
    <xf numFmtId="0" fontId="23" fillId="2" borderId="4" applyProtection="0">
      <alignment vertical="top"/>
    </xf>
    <xf numFmtId="0" fontId="0" fillId="0"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34" fillId="0" borderId="9" applyNumberFormat="0" applyFill="0" applyAlignment="0" applyProtection="0">
      <alignment vertical="center"/>
    </xf>
    <xf numFmtId="0" fontId="17" fillId="12" borderId="0" applyProtection="0">
      <alignment vertical="top"/>
    </xf>
    <xf numFmtId="0" fontId="24" fillId="24" borderId="0" applyProtection="0">
      <alignment vertical="top"/>
    </xf>
    <xf numFmtId="0" fontId="34" fillId="0" borderId="9" applyProtection="0">
      <alignment vertical="top"/>
    </xf>
    <xf numFmtId="0" fontId="0" fillId="0" borderId="0">
      <alignment vertical="top"/>
    </xf>
    <xf numFmtId="0" fontId="19" fillId="0" borderId="13" applyNumberFormat="0" applyFill="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24" fillId="24" borderId="0" applyProtection="0">
      <alignment vertical="top"/>
    </xf>
    <xf numFmtId="0" fontId="20" fillId="0" borderId="0"/>
    <xf numFmtId="0" fontId="17" fillId="12" borderId="0" applyProtection="0">
      <alignment vertical="top"/>
    </xf>
    <xf numFmtId="0" fontId="20" fillId="0" borderId="0"/>
    <xf numFmtId="0" fontId="17" fillId="12" borderId="0" applyProtection="0">
      <alignment vertical="top"/>
    </xf>
    <xf numFmtId="0" fontId="17" fillId="9" borderId="0" applyNumberFormat="0" applyBorder="0" applyAlignment="0" applyProtection="0">
      <alignment vertical="center"/>
    </xf>
    <xf numFmtId="0" fontId="24" fillId="24"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20" fillId="0" borderId="0"/>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Protection="0">
      <alignment vertical="top"/>
    </xf>
    <xf numFmtId="0" fontId="17" fillId="12" borderId="0" applyProtection="0">
      <alignment vertical="top"/>
    </xf>
    <xf numFmtId="0" fontId="24" fillId="24" borderId="0" applyProtection="0">
      <alignment vertical="top"/>
    </xf>
    <xf numFmtId="0" fontId="20" fillId="0" borderId="0"/>
    <xf numFmtId="0" fontId="17" fillId="12" borderId="0" applyProtection="0">
      <alignment vertical="top"/>
    </xf>
    <xf numFmtId="0" fontId="20" fillId="0" borderId="0"/>
    <xf numFmtId="0" fontId="17" fillId="12" borderId="0" applyNumberFormat="0" applyBorder="0" applyAlignment="0" applyProtection="0">
      <alignment vertical="center"/>
    </xf>
    <xf numFmtId="0" fontId="24" fillId="24" borderId="0" applyProtection="0">
      <alignment vertical="top"/>
    </xf>
    <xf numFmtId="0" fontId="0" fillId="0" borderId="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4" fillId="24" borderId="0" applyProtection="0">
      <alignment vertical="top"/>
    </xf>
    <xf numFmtId="0" fontId="17" fillId="12" borderId="0" applyNumberFormat="0" applyBorder="0" applyAlignment="0" applyProtection="0">
      <alignment vertical="center"/>
    </xf>
    <xf numFmtId="0" fontId="24" fillId="25" borderId="0" applyNumberFormat="0" applyBorder="0" applyAlignment="0" applyProtection="0">
      <alignment vertical="center"/>
    </xf>
    <xf numFmtId="0" fontId="54" fillId="14"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0" borderId="0" applyProtection="0"/>
    <xf numFmtId="0" fontId="17" fillId="12" borderId="0" applyProtection="0">
      <alignment vertical="top"/>
    </xf>
    <xf numFmtId="0" fontId="17" fillId="0" borderId="0" applyProtection="0"/>
    <xf numFmtId="0" fontId="17" fillId="12" borderId="0" applyProtection="0">
      <alignment vertical="top"/>
    </xf>
    <xf numFmtId="0" fontId="23" fillId="2" borderId="4" applyNumberFormat="0" applyAlignment="0" applyProtection="0">
      <alignment vertical="center"/>
    </xf>
    <xf numFmtId="0" fontId="17" fillId="0" borderId="0" applyProtection="0"/>
    <xf numFmtId="0" fontId="17" fillId="12" borderId="0" applyProtection="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20" fillId="0" borderId="0"/>
    <xf numFmtId="0" fontId="54" fillId="14" borderId="0" applyNumberFormat="0" applyBorder="0" applyAlignment="0" applyProtection="0">
      <alignment vertical="center"/>
    </xf>
    <xf numFmtId="0" fontId="17" fillId="12" borderId="0" applyProtection="0">
      <alignment vertical="top"/>
    </xf>
    <xf numFmtId="0" fontId="17" fillId="0" borderId="0" applyProtection="0"/>
    <xf numFmtId="0" fontId="54" fillId="14" borderId="0" applyNumberFormat="0" applyBorder="0" applyAlignment="0" applyProtection="0">
      <alignment vertical="center"/>
    </xf>
    <xf numFmtId="0" fontId="17" fillId="12" borderId="0" applyProtection="0">
      <alignment vertical="top"/>
    </xf>
    <xf numFmtId="0" fontId="54" fillId="14" borderId="0" applyProtection="0">
      <alignment vertical="top"/>
    </xf>
    <xf numFmtId="0" fontId="17" fillId="12" borderId="0" applyProtection="0">
      <alignment vertical="top"/>
    </xf>
    <xf numFmtId="0" fontId="20" fillId="0" borderId="0"/>
    <xf numFmtId="0" fontId="17" fillId="0" borderId="0" applyProtection="0"/>
    <xf numFmtId="0" fontId="17" fillId="12" borderId="0" applyProtection="0">
      <alignment vertical="top"/>
    </xf>
    <xf numFmtId="0" fontId="54" fillId="14"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17" fillId="12"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17" fillId="0" borderId="0" applyProtection="0"/>
    <xf numFmtId="0" fontId="17" fillId="12" borderId="0" applyProtection="0">
      <alignment vertical="top"/>
    </xf>
    <xf numFmtId="0" fontId="24" fillId="24"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0" fillId="0" borderId="0">
      <alignment vertical="top"/>
    </xf>
    <xf numFmtId="0" fontId="17" fillId="12"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0" fillId="0"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4" fillId="25" borderId="0" applyNumberFormat="0" applyBorder="0" applyAlignment="0" applyProtection="0">
      <alignment vertical="center"/>
    </xf>
    <xf numFmtId="0" fontId="54" fillId="14"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xf numFmtId="0" fontId="20" fillId="0" borderId="0"/>
    <xf numFmtId="0" fontId="20" fillId="0" borderId="0"/>
    <xf numFmtId="0" fontId="17" fillId="12" borderId="0" applyProtection="0">
      <alignment vertical="top"/>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xf numFmtId="0" fontId="17" fillId="0" borderId="0" applyProtection="0"/>
    <xf numFmtId="0" fontId="17" fillId="12" borderId="0" applyProtection="0">
      <alignment vertical="top"/>
    </xf>
    <xf numFmtId="0" fontId="17" fillId="13" borderId="0" applyProtection="0">
      <alignment vertical="top"/>
    </xf>
    <xf numFmtId="0" fontId="17" fillId="8" borderId="0" applyProtection="0">
      <alignment vertical="top"/>
    </xf>
    <xf numFmtId="0" fontId="17" fillId="0" borderId="0" applyProtection="0"/>
    <xf numFmtId="0" fontId="17" fillId="12"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3" borderId="0" applyProtection="0">
      <alignment vertical="top"/>
    </xf>
    <xf numFmtId="0" fontId="17" fillId="8" borderId="0" applyProtection="0">
      <alignment vertical="top"/>
    </xf>
    <xf numFmtId="0" fontId="54" fillId="14" borderId="0" applyProtection="0">
      <alignment vertical="top"/>
    </xf>
    <xf numFmtId="0" fontId="17" fillId="12" borderId="0" applyProtection="0">
      <alignment vertical="top"/>
    </xf>
    <xf numFmtId="0" fontId="17" fillId="8" borderId="0" applyProtection="0">
      <alignment vertical="top"/>
    </xf>
    <xf numFmtId="0" fontId="17" fillId="0" borderId="0" applyProtection="0"/>
    <xf numFmtId="0" fontId="17" fillId="0" borderId="0" applyProtection="0"/>
    <xf numFmtId="0" fontId="17" fillId="12" borderId="0" applyProtection="0">
      <alignment vertical="top"/>
    </xf>
    <xf numFmtId="0" fontId="17" fillId="13" borderId="0" applyProtection="0">
      <alignment vertical="top"/>
    </xf>
    <xf numFmtId="0" fontId="17" fillId="12" borderId="0" applyProtection="0">
      <alignment vertical="top"/>
    </xf>
    <xf numFmtId="0" fontId="17" fillId="13"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2"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20" fillId="0" borderId="0"/>
    <xf numFmtId="0" fontId="20" fillId="0" borderId="0"/>
    <xf numFmtId="0" fontId="17" fillId="12"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0" fillId="0" borderId="0">
      <alignment vertical="top"/>
    </xf>
    <xf numFmtId="0" fontId="17" fillId="12"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0" fillId="0" borderId="0" applyProtection="0">
      <alignment vertical="top"/>
    </xf>
    <xf numFmtId="0" fontId="17" fillId="12"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17" fillId="0" borderId="0" applyProtection="0"/>
    <xf numFmtId="0" fontId="17" fillId="8" borderId="0" applyProtection="0">
      <alignment vertical="top"/>
    </xf>
    <xf numFmtId="0" fontId="36" fillId="0" borderId="7" applyProtection="0">
      <alignment vertical="top"/>
    </xf>
    <xf numFmtId="0" fontId="20" fillId="0" borderId="0"/>
    <xf numFmtId="0" fontId="20" fillId="0" borderId="0"/>
    <xf numFmtId="0" fontId="17" fillId="12" borderId="0" applyNumberFormat="0" applyBorder="0" applyAlignment="0" applyProtection="0">
      <alignment vertical="center"/>
    </xf>
    <xf numFmtId="0" fontId="17" fillId="8" borderId="0" applyProtection="0">
      <alignment vertical="top"/>
    </xf>
    <xf numFmtId="0" fontId="0" fillId="0" borderId="0" applyProtection="0">
      <alignment vertical="top"/>
    </xf>
    <xf numFmtId="0" fontId="17" fillId="0" borderId="0" applyProtection="0"/>
    <xf numFmtId="0" fontId="17" fillId="12" borderId="0" applyNumberFormat="0" applyBorder="0" applyAlignment="0" applyProtection="0">
      <alignment vertical="center"/>
    </xf>
    <xf numFmtId="0" fontId="17" fillId="13" borderId="0" applyProtection="0">
      <alignment vertical="top"/>
    </xf>
    <xf numFmtId="0" fontId="0" fillId="0" borderId="0"/>
    <xf numFmtId="0" fontId="0" fillId="0" borderId="0">
      <alignment vertical="center"/>
    </xf>
    <xf numFmtId="0" fontId="17" fillId="0" borderId="0" applyProtection="0"/>
    <xf numFmtId="0" fontId="17" fillId="12" borderId="0" applyProtection="0">
      <alignment vertical="top"/>
    </xf>
    <xf numFmtId="0" fontId="17" fillId="8" borderId="0" applyProtection="0">
      <alignment vertical="top"/>
    </xf>
    <xf numFmtId="0" fontId="17" fillId="0" borderId="0" applyProtection="0"/>
    <xf numFmtId="0" fontId="17" fillId="12" borderId="0" applyProtection="0">
      <alignment vertical="top"/>
    </xf>
    <xf numFmtId="0" fontId="17" fillId="13"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17" fillId="0" borderId="0" applyProtection="0"/>
    <xf numFmtId="0" fontId="17" fillId="12" borderId="0" applyProtection="0">
      <alignment vertical="top"/>
    </xf>
    <xf numFmtId="0" fontId="17" fillId="8" borderId="0" applyProtection="0">
      <alignment vertical="top"/>
    </xf>
    <xf numFmtId="0" fontId="0" fillId="0" borderId="0" applyProtection="0">
      <alignment vertical="top"/>
    </xf>
    <xf numFmtId="0" fontId="17" fillId="12" borderId="0" applyProtection="0">
      <alignment vertical="top"/>
    </xf>
    <xf numFmtId="0" fontId="17" fillId="0" borderId="0" applyProtection="0"/>
    <xf numFmtId="0" fontId="17" fillId="12"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Protection="0">
      <alignment vertical="top"/>
    </xf>
    <xf numFmtId="0" fontId="17" fillId="60" borderId="0" applyProtection="0">
      <alignment vertical="top"/>
    </xf>
    <xf numFmtId="0" fontId="17" fillId="60" borderId="0" applyProtection="0">
      <alignment vertical="top"/>
    </xf>
    <xf numFmtId="0" fontId="17" fillId="6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0" borderId="0" applyProtection="0"/>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9" fillId="0" borderId="13" applyProtection="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9" fillId="0" borderId="13"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9" fillId="0" borderId="13" applyNumberFormat="0" applyFill="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20" fillId="0" borderId="0"/>
    <xf numFmtId="0" fontId="17" fillId="10" borderId="0" applyProtection="0">
      <alignment vertical="top"/>
    </xf>
    <xf numFmtId="0" fontId="19" fillId="0" borderId="13" applyNumberFormat="0" applyFill="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10"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4" fillId="24" borderId="0" applyProtection="0">
      <alignment vertical="top"/>
    </xf>
    <xf numFmtId="0" fontId="24" fillId="8" borderId="0" applyNumberFormat="0" applyBorder="0" applyAlignment="0" applyProtection="0">
      <alignment vertical="center"/>
    </xf>
    <xf numFmtId="0" fontId="17" fillId="10" borderId="0" applyProtection="0">
      <alignment vertical="top"/>
    </xf>
    <xf numFmtId="0" fontId="24" fillId="8" borderId="0" applyNumberFormat="0" applyBorder="0" applyAlignment="0" applyProtection="0">
      <alignment vertical="center"/>
    </xf>
    <xf numFmtId="0" fontId="47" fillId="0" borderId="17" applyNumberFormat="0" applyFill="0" applyAlignment="0" applyProtection="0">
      <alignment vertical="center"/>
    </xf>
    <xf numFmtId="0" fontId="17" fillId="10" borderId="0" applyProtection="0">
      <alignment vertical="top"/>
    </xf>
    <xf numFmtId="0" fontId="24" fillId="24" borderId="0" applyProtection="0">
      <alignment vertical="top"/>
    </xf>
    <xf numFmtId="0" fontId="24" fillId="8" borderId="0" applyNumberFormat="0" applyBorder="0" applyAlignment="0" applyProtection="0">
      <alignment vertical="center"/>
    </xf>
    <xf numFmtId="0" fontId="17" fillId="10" borderId="0" applyProtection="0">
      <alignment vertical="top"/>
    </xf>
    <xf numFmtId="0" fontId="24" fillId="8"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4" borderId="0" applyProtection="0">
      <alignment vertical="top"/>
    </xf>
    <xf numFmtId="0" fontId="17" fillId="10" borderId="0" applyProtection="0">
      <alignment vertical="top"/>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4" borderId="0" applyProtection="0">
      <alignment vertical="top"/>
    </xf>
    <xf numFmtId="0" fontId="17" fillId="0" borderId="0" applyProtection="0"/>
    <xf numFmtId="0" fontId="24" fillId="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3" borderId="0" applyProtection="0">
      <alignment vertical="top"/>
    </xf>
    <xf numFmtId="0" fontId="17" fillId="14"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8" borderId="0" applyProtection="0">
      <alignment vertical="top"/>
    </xf>
    <xf numFmtId="0" fontId="17" fillId="14" borderId="0" applyProtection="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17" fillId="12" borderId="0" applyNumberFormat="0" applyBorder="0" applyAlignment="0" applyProtection="0">
      <alignment vertical="center"/>
    </xf>
    <xf numFmtId="0" fontId="17" fillId="14" borderId="0" applyProtection="0">
      <alignment vertical="top"/>
    </xf>
    <xf numFmtId="0" fontId="17" fillId="0" borderId="0" applyProtection="0"/>
    <xf numFmtId="0" fontId="17" fillId="10" borderId="0" applyProtection="0">
      <alignment vertical="top"/>
    </xf>
    <xf numFmtId="0" fontId="17" fillId="12" borderId="0" applyProtection="0">
      <alignment vertical="top"/>
    </xf>
    <xf numFmtId="0" fontId="17" fillId="10" borderId="0" applyProtection="0">
      <alignment vertical="top"/>
    </xf>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17" fillId="10" borderId="0" applyProtection="0">
      <alignment vertical="top"/>
    </xf>
    <xf numFmtId="0" fontId="23" fillId="2" borderId="4" applyProtection="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top"/>
    </xf>
    <xf numFmtId="0" fontId="17" fillId="10" borderId="0" applyNumberFormat="0" applyBorder="0" applyAlignment="0" applyProtection="0">
      <alignment vertical="center"/>
    </xf>
    <xf numFmtId="0" fontId="24" fillId="2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4" fillId="9" borderId="0" applyNumberFormat="0" applyBorder="0" applyAlignment="0" applyProtection="0">
      <alignment vertical="center"/>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3" borderId="0" applyProtection="0">
      <alignment vertical="top"/>
    </xf>
    <xf numFmtId="0" fontId="17" fillId="10" borderId="0" applyProtection="0">
      <alignment vertical="top"/>
    </xf>
    <xf numFmtId="0" fontId="19" fillId="0" borderId="13"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4" fillId="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0" fillId="0" borderId="0" applyNumberFormat="0" applyFill="0" applyBorder="0" applyAlignment="0" applyProtection="0">
      <alignment vertical="center"/>
    </xf>
    <xf numFmtId="0" fontId="20" fillId="0" borderId="0"/>
    <xf numFmtId="0" fontId="17" fillId="10" borderId="0" applyProtection="0">
      <alignment vertical="top"/>
    </xf>
    <xf numFmtId="0" fontId="17" fillId="10" borderId="0" applyProtection="0">
      <alignment vertical="top"/>
    </xf>
    <xf numFmtId="0" fontId="17" fillId="14"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4"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17" fillId="1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0" fillId="0" borderId="0"/>
    <xf numFmtId="0" fontId="23" fillId="2" borderId="4" applyNumberFormat="0" applyAlignment="0" applyProtection="0">
      <alignment vertical="center"/>
    </xf>
    <xf numFmtId="0" fontId="17" fillId="10" borderId="0" applyProtection="0">
      <alignment vertical="top"/>
    </xf>
    <xf numFmtId="0" fontId="24" fillId="9"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31" fillId="14" borderId="4"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4" fillId="9" borderId="0" applyProtection="0">
      <alignment vertical="top"/>
    </xf>
    <xf numFmtId="0" fontId="0" fillId="0" borderId="0">
      <alignment vertical="center"/>
    </xf>
    <xf numFmtId="0" fontId="20" fillId="0" borderId="0"/>
    <xf numFmtId="0" fontId="17" fillId="10"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3" fillId="2" borderId="4"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31" fillId="14" borderId="4"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0" fillId="0" borderId="0"/>
    <xf numFmtId="0" fontId="17" fillId="0" borderId="0" applyProtection="0"/>
    <xf numFmtId="0" fontId="23" fillId="2" borderId="4"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23" fillId="2" borderId="4" applyProtection="0">
      <alignment vertical="top"/>
    </xf>
    <xf numFmtId="0" fontId="17" fillId="10"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14"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17" fillId="14"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21" fillId="2" borderId="2" applyProtection="0">
      <alignment vertical="top"/>
    </xf>
    <xf numFmtId="0" fontId="0" fillId="0" borderId="0" applyProtection="0">
      <alignment vertical="center"/>
    </xf>
    <xf numFmtId="0" fontId="0" fillId="0" borderId="0" applyProtection="0">
      <alignment vertical="center"/>
    </xf>
    <xf numFmtId="0" fontId="17" fillId="14"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0" fillId="0" borderId="0"/>
    <xf numFmtId="0" fontId="17" fillId="10" borderId="0" applyProtection="0">
      <alignment vertical="top"/>
    </xf>
    <xf numFmtId="0" fontId="0" fillId="12" borderId="5" applyNumberFormat="0" applyFont="0" applyAlignment="0" applyProtection="0">
      <alignment vertical="center"/>
    </xf>
    <xf numFmtId="0" fontId="0" fillId="0" borderId="0"/>
    <xf numFmtId="0" fontId="17" fillId="10" borderId="0" applyNumberFormat="0" applyBorder="0" applyAlignment="0" applyProtection="0">
      <alignment vertical="center"/>
    </xf>
    <xf numFmtId="0" fontId="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0" fillId="0" borderId="0"/>
    <xf numFmtId="0" fontId="17" fillId="10" borderId="0" applyProtection="0">
      <alignment vertical="top"/>
    </xf>
    <xf numFmtId="0" fontId="17" fillId="7" borderId="0" applyNumberFormat="0" applyBorder="0" applyAlignment="0" applyProtection="0">
      <alignment vertical="center"/>
    </xf>
    <xf numFmtId="0" fontId="0" fillId="0" borderId="0"/>
    <xf numFmtId="0" fontId="17" fillId="10" borderId="0" applyNumberFormat="0" applyBorder="0" applyAlignment="0" applyProtection="0">
      <alignment vertical="center"/>
    </xf>
    <xf numFmtId="0" fontId="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7" fillId="10" borderId="0" applyNumberFormat="0" applyBorder="0" applyAlignment="0" applyProtection="0">
      <alignment vertical="center"/>
    </xf>
    <xf numFmtId="0" fontId="24" fillId="2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14" borderId="0" applyProtection="0">
      <alignment vertical="top"/>
    </xf>
    <xf numFmtId="0" fontId="0" fillId="0" borderId="0">
      <alignment vertical="center"/>
    </xf>
    <xf numFmtId="0" fontId="17" fillId="10"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center"/>
    </xf>
    <xf numFmtId="0" fontId="0" fillId="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4"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4"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1" fillId="2" borderId="2" applyNumberFormat="0" applyAlignment="0" applyProtection="0">
      <alignment vertical="center"/>
    </xf>
    <xf numFmtId="0" fontId="24" fillId="14"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0" fillId="0" borderId="0"/>
    <xf numFmtId="0" fontId="17" fillId="10" borderId="0" applyProtection="0">
      <alignment vertical="top"/>
    </xf>
    <xf numFmtId="0" fontId="0" fillId="0" borderId="0"/>
    <xf numFmtId="0" fontId="0" fillId="0" borderId="0">
      <alignment vertical="center"/>
    </xf>
    <xf numFmtId="0" fontId="17" fillId="10" borderId="0" applyNumberFormat="0" applyBorder="0" applyAlignment="0" applyProtection="0">
      <alignment vertical="center"/>
    </xf>
    <xf numFmtId="0" fontId="0" fillId="0" borderId="0"/>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17" fillId="0" borderId="0" applyProtection="0"/>
    <xf numFmtId="0" fontId="0" fillId="0" borderId="0"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24" fillId="14"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23" fillId="8" borderId="4" applyNumberFormat="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23" fillId="8" borderId="4" applyNumberFormat="0" applyAlignment="0" applyProtection="0">
      <alignment vertical="center"/>
    </xf>
    <xf numFmtId="0" fontId="24" fillId="14" borderId="0" applyProtection="0">
      <alignment vertical="top"/>
    </xf>
    <xf numFmtId="0" fontId="20" fillId="0" borderId="0"/>
    <xf numFmtId="0" fontId="17" fillId="10" borderId="0" applyProtection="0">
      <alignment vertical="top"/>
    </xf>
    <xf numFmtId="0" fontId="23" fillId="2" borderId="4" applyProtection="0">
      <alignment vertical="top"/>
    </xf>
    <xf numFmtId="0" fontId="17" fillId="10" borderId="0" applyProtection="0">
      <alignment vertical="top"/>
    </xf>
    <xf numFmtId="0" fontId="26" fillId="18"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20" fillId="0" borderId="0"/>
    <xf numFmtId="0" fontId="24" fillId="14" borderId="0" applyProtection="0">
      <alignment vertical="top"/>
    </xf>
    <xf numFmtId="0" fontId="23" fillId="2" borderId="4"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0" fillId="0" borderId="0"/>
    <xf numFmtId="0" fontId="23" fillId="2" borderId="4" applyProtection="0">
      <alignment vertical="top"/>
    </xf>
    <xf numFmtId="0" fontId="20" fillId="0" borderId="0"/>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19" fillId="0" borderId="13" applyNumberFormat="0" applyFill="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19" fillId="0" borderId="13" applyNumberFormat="0" applyFill="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3" fillId="2" borderId="4" applyProtection="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20" fillId="0" borderId="0"/>
    <xf numFmtId="0" fontId="19" fillId="0" borderId="13" applyNumberFormat="0" applyFill="0" applyAlignment="0" applyProtection="0">
      <alignment vertical="center"/>
    </xf>
    <xf numFmtId="0" fontId="17" fillId="10" borderId="0" applyProtection="0">
      <alignment vertical="top"/>
    </xf>
    <xf numFmtId="0" fontId="0" fillId="0" borderId="0">
      <alignment vertical="top"/>
    </xf>
    <xf numFmtId="0" fontId="23" fillId="2" borderId="4"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0" fillId="0" borderId="0">
      <alignment vertical="top"/>
    </xf>
    <xf numFmtId="0" fontId="23" fillId="2" borderId="4"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8" borderId="0" applyProtection="0">
      <alignment vertical="top"/>
    </xf>
    <xf numFmtId="0" fontId="17" fillId="8"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8" borderId="0" applyProtection="0">
      <alignment vertical="top"/>
    </xf>
    <xf numFmtId="0" fontId="20" fillId="0" borderId="0"/>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top"/>
    </xf>
    <xf numFmtId="0" fontId="17" fillId="0" borderId="0" applyProtection="0"/>
    <xf numFmtId="0" fontId="17" fillId="10" borderId="0" applyProtection="0">
      <alignment vertical="top"/>
    </xf>
    <xf numFmtId="0" fontId="0" fillId="0" borderId="0">
      <alignment vertical="center"/>
    </xf>
    <xf numFmtId="0" fontId="23" fillId="2" borderId="4" applyNumberFormat="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0" fillId="12" borderId="5" applyNumberFormat="0" applyFont="0" applyAlignment="0" applyProtection="0">
      <alignment vertical="center"/>
    </xf>
    <xf numFmtId="0" fontId="0" fillId="0" borderId="0">
      <alignment vertical="center"/>
    </xf>
    <xf numFmtId="0" fontId="17" fillId="10" borderId="0" applyProtection="0">
      <alignment vertical="top"/>
    </xf>
    <xf numFmtId="0" fontId="17" fillId="0" borderId="0" applyProtection="0"/>
    <xf numFmtId="0" fontId="17" fillId="10" borderId="0" applyProtection="0">
      <alignment vertical="top"/>
    </xf>
    <xf numFmtId="0" fontId="0" fillId="0" borderId="0">
      <alignment vertical="top"/>
    </xf>
    <xf numFmtId="0" fontId="17" fillId="10" borderId="0" applyProtection="0">
      <alignment vertical="top"/>
    </xf>
    <xf numFmtId="0" fontId="17" fillId="8"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8" borderId="0" applyProtection="0">
      <alignment vertical="top"/>
    </xf>
    <xf numFmtId="0" fontId="17" fillId="10" borderId="0" applyNumberFormat="0" applyBorder="0" applyAlignment="0" applyProtection="0">
      <alignment vertical="center"/>
    </xf>
    <xf numFmtId="0" fontId="22" fillId="11" borderId="3" applyNumberFormat="0" applyAlignment="0" applyProtection="0">
      <alignment vertical="center"/>
    </xf>
    <xf numFmtId="0" fontId="17" fillId="10" borderId="0" applyNumberFormat="0" applyBorder="0" applyAlignment="0" applyProtection="0">
      <alignment vertical="center"/>
    </xf>
    <xf numFmtId="0" fontId="22" fillId="11" borderId="3" applyNumberFormat="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22" fillId="11" borderId="3"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2" fillId="11" borderId="3"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22" fillId="11" borderId="3"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0" fillId="0" borderId="0">
      <alignment vertical="top"/>
    </xf>
    <xf numFmtId="0" fontId="17" fillId="10" borderId="0" applyProtection="0">
      <alignment vertical="top"/>
    </xf>
    <xf numFmtId="0" fontId="17" fillId="8"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10" borderId="0" applyProtection="0">
      <alignment vertical="top"/>
    </xf>
    <xf numFmtId="0" fontId="0" fillId="0" borderId="0">
      <alignment vertical="center"/>
    </xf>
    <xf numFmtId="0" fontId="17" fillId="10" borderId="0" applyProtection="0">
      <alignment vertical="top"/>
    </xf>
    <xf numFmtId="0" fontId="17" fillId="8" borderId="0" applyNumberFormat="0" applyBorder="0" applyAlignment="0" applyProtection="0">
      <alignment vertical="center"/>
    </xf>
    <xf numFmtId="0" fontId="17" fillId="10" borderId="0" applyProtection="0">
      <alignment vertical="top"/>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Protection="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4" fillId="14" borderId="0" applyProtection="0">
      <alignment vertical="top"/>
    </xf>
    <xf numFmtId="0" fontId="17" fillId="10" borderId="0" applyProtection="0">
      <alignment vertical="top"/>
    </xf>
    <xf numFmtId="0" fontId="0" fillId="0" borderId="0">
      <alignment vertical="center"/>
    </xf>
    <xf numFmtId="0" fontId="20" fillId="0" borderId="0"/>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20" fillId="0" borderId="0"/>
    <xf numFmtId="0" fontId="0"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2" fillId="11" borderId="3"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0" fillId="0" borderId="0">
      <alignment vertical="center"/>
    </xf>
    <xf numFmtId="0" fontId="0" fillId="0" borderId="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0" fillId="0" borderId="0">
      <alignment vertical="top"/>
    </xf>
    <xf numFmtId="0" fontId="0"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7"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17" fillId="7"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9" fillId="0" borderId="13" applyNumberFormat="0" applyFill="0" applyAlignment="0" applyProtection="0">
      <alignment vertical="center"/>
    </xf>
    <xf numFmtId="0" fontId="20" fillId="0" borderId="0"/>
    <xf numFmtId="0" fontId="17" fillId="10" borderId="0" applyProtection="0">
      <alignment vertical="top"/>
    </xf>
    <xf numFmtId="0" fontId="31" fillId="14" borderId="4" applyNumberFormat="0" applyAlignment="0" applyProtection="0">
      <alignment vertical="center"/>
    </xf>
    <xf numFmtId="0" fontId="17" fillId="10" borderId="0" applyProtection="0">
      <alignment vertical="top"/>
    </xf>
    <xf numFmtId="0" fontId="0" fillId="0" borderId="0" applyProtection="0">
      <alignment vertical="center"/>
    </xf>
    <xf numFmtId="0" fontId="17" fillId="0" borderId="0" applyProtection="0"/>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0" borderId="0" applyProtection="0"/>
    <xf numFmtId="0" fontId="17" fillId="10" borderId="0" applyProtection="0">
      <alignment vertical="top"/>
    </xf>
    <xf numFmtId="0" fontId="0" fillId="0" borderId="0" applyProtection="0">
      <alignment vertical="center"/>
    </xf>
    <xf numFmtId="0" fontId="19" fillId="0" borderId="13" applyNumberFormat="0" applyFill="0" applyAlignment="0" applyProtection="0">
      <alignment vertical="center"/>
    </xf>
    <xf numFmtId="0" fontId="17" fillId="10" borderId="0" applyProtection="0">
      <alignment vertical="top"/>
    </xf>
    <xf numFmtId="0" fontId="17" fillId="10" borderId="0" applyProtection="0">
      <alignment vertical="top"/>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center"/>
    </xf>
    <xf numFmtId="0" fontId="19" fillId="0" borderId="13" applyNumberFormat="0" applyFill="0" applyAlignment="0" applyProtection="0">
      <alignment vertical="center"/>
    </xf>
    <xf numFmtId="0" fontId="24" fillId="25" borderId="0" applyProtection="0">
      <alignment vertical="top"/>
    </xf>
    <xf numFmtId="0" fontId="17" fillId="10" borderId="0" applyProtection="0">
      <alignment vertical="top"/>
    </xf>
    <xf numFmtId="0" fontId="17" fillId="8" borderId="0" applyProtection="0">
      <alignment vertical="top"/>
    </xf>
    <xf numFmtId="0" fontId="24" fillId="24" borderId="0" applyProtection="0">
      <alignment vertical="top"/>
    </xf>
    <xf numFmtId="0" fontId="19" fillId="0" borderId="13" applyProtection="0">
      <alignment vertical="top"/>
    </xf>
    <xf numFmtId="0" fontId="17" fillId="10" borderId="0" applyNumberFormat="0" applyBorder="0" applyAlignment="0" applyProtection="0">
      <alignment vertical="center"/>
    </xf>
    <xf numFmtId="0" fontId="17" fillId="8" borderId="0" applyProtection="0">
      <alignment vertical="top"/>
    </xf>
    <xf numFmtId="0" fontId="24" fillId="24" borderId="0" applyProtection="0">
      <alignment vertical="top"/>
    </xf>
    <xf numFmtId="0" fontId="24" fillId="25" borderId="0" applyProtection="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0" fillId="0" borderId="0">
      <alignment vertical="center"/>
    </xf>
    <xf numFmtId="0" fontId="0" fillId="0" borderId="0">
      <alignment vertical="top"/>
    </xf>
    <xf numFmtId="0" fontId="31" fillId="10" borderId="4" applyNumberFormat="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0" fillId="0" borderId="0">
      <alignment vertical="center"/>
    </xf>
    <xf numFmtId="0" fontId="20" fillId="0" borderId="0"/>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0" fillId="0" borderId="0">
      <alignment vertical="center"/>
    </xf>
    <xf numFmtId="0" fontId="17" fillId="10" borderId="0" applyProtection="0">
      <alignment vertical="top"/>
    </xf>
    <xf numFmtId="0" fontId="0" fillId="0" borderId="0" applyProtection="0">
      <alignment vertical="center"/>
    </xf>
    <xf numFmtId="0" fontId="0" fillId="0" borderId="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center"/>
    </xf>
    <xf numFmtId="0" fontId="0" fillId="0" borderId="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0" fillId="0" borderId="0">
      <alignment vertical="top"/>
    </xf>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0" fillId="0" borderId="0"/>
    <xf numFmtId="0" fontId="17" fillId="10" borderId="0" applyNumberFormat="0" applyBorder="0" applyAlignment="0" applyProtection="0">
      <alignment vertical="center"/>
    </xf>
    <xf numFmtId="0" fontId="0" fillId="0" borderId="0"/>
    <xf numFmtId="0" fontId="22" fillId="11" borderId="3" applyNumberFormat="0" applyAlignment="0" applyProtection="0">
      <alignment vertical="center"/>
    </xf>
    <xf numFmtId="0" fontId="17" fillId="10" borderId="0" applyNumberFormat="0" applyBorder="0" applyAlignment="0" applyProtection="0">
      <alignment vertical="center"/>
    </xf>
    <xf numFmtId="0" fontId="0" fillId="0" borderId="0"/>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20" fillId="0" borderId="0"/>
    <xf numFmtId="0" fontId="22" fillId="11" borderId="3" applyProtection="0">
      <alignment vertical="top"/>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Protection="0">
      <alignment vertical="top"/>
    </xf>
    <xf numFmtId="0" fontId="20" fillId="0" borderId="0"/>
    <xf numFmtId="0" fontId="0" fillId="0" borderId="0"/>
    <xf numFmtId="0" fontId="22" fillId="11" borderId="3" applyProtection="0">
      <alignment vertical="top"/>
    </xf>
    <xf numFmtId="0" fontId="17" fillId="7" borderId="0" applyProtection="0">
      <alignment vertical="top"/>
    </xf>
    <xf numFmtId="0" fontId="17" fillId="14" borderId="0" applyProtection="0">
      <alignment vertical="top"/>
    </xf>
    <xf numFmtId="0" fontId="17" fillId="10" borderId="0" applyProtection="0">
      <alignment vertical="top"/>
    </xf>
    <xf numFmtId="0" fontId="17" fillId="0" borderId="0" applyProtection="0"/>
    <xf numFmtId="0" fontId="24" fillId="24" borderId="0" applyNumberFormat="0" applyBorder="0" applyAlignment="0" applyProtection="0">
      <alignment vertical="center"/>
    </xf>
    <xf numFmtId="0" fontId="0" fillId="0" borderId="0" applyProtection="0"/>
    <xf numFmtId="0" fontId="17" fillId="7" borderId="0" applyProtection="0">
      <alignment vertical="top"/>
    </xf>
    <xf numFmtId="0" fontId="17" fillId="14" borderId="0" applyProtection="0">
      <alignment vertical="top"/>
    </xf>
    <xf numFmtId="0" fontId="17" fillId="10" borderId="0" applyNumberFormat="0" applyBorder="0" applyAlignment="0" applyProtection="0">
      <alignment vertical="center"/>
    </xf>
    <xf numFmtId="0" fontId="17" fillId="0" borderId="0" applyProtection="0"/>
    <xf numFmtId="0" fontId="0" fillId="0" borderId="0" applyProtection="0"/>
    <xf numFmtId="0" fontId="17" fillId="10" borderId="0" applyProtection="0">
      <alignment vertical="top"/>
    </xf>
    <xf numFmtId="0" fontId="17" fillId="10" borderId="0" applyProtection="0">
      <alignment vertical="top"/>
    </xf>
    <xf numFmtId="0" fontId="0" fillId="0" borderId="0">
      <alignment vertical="top"/>
    </xf>
    <xf numFmtId="0" fontId="0" fillId="0" borderId="0"/>
    <xf numFmtId="0" fontId="20" fillId="0" borderId="0"/>
    <xf numFmtId="0" fontId="17" fillId="10" borderId="0" applyProtection="0">
      <alignment vertical="top"/>
    </xf>
    <xf numFmtId="0" fontId="20" fillId="0" borderId="0"/>
    <xf numFmtId="0" fontId="20" fillId="0" borderId="0"/>
    <xf numFmtId="0" fontId="17" fillId="10" borderId="0" applyProtection="0">
      <alignment vertical="top"/>
    </xf>
    <xf numFmtId="0" fontId="20" fillId="0" borderId="0"/>
    <xf numFmtId="0" fontId="0" fillId="0" borderId="0">
      <alignment vertical="top"/>
    </xf>
    <xf numFmtId="0" fontId="17" fillId="10" borderId="0" applyProtection="0">
      <alignment vertical="top"/>
    </xf>
    <xf numFmtId="0" fontId="17" fillId="14"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0" fillId="0" borderId="0">
      <alignment vertical="center"/>
    </xf>
    <xf numFmtId="0" fontId="0" fillId="0" borderId="0"/>
    <xf numFmtId="0" fontId="17" fillId="10" borderId="0" applyNumberFormat="0" applyBorder="0" applyAlignment="0" applyProtection="0">
      <alignment vertical="center"/>
    </xf>
    <xf numFmtId="0" fontId="17" fillId="0" borderId="0" applyProtection="0"/>
    <xf numFmtId="0" fontId="0" fillId="0" borderId="0"/>
    <xf numFmtId="0" fontId="17" fillId="10" borderId="0" applyNumberFormat="0" applyBorder="0" applyAlignment="0" applyProtection="0">
      <alignment vertical="center"/>
    </xf>
    <xf numFmtId="0" fontId="0" fillId="0" borderId="0"/>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20" fillId="0" borderId="0"/>
    <xf numFmtId="0" fontId="0" fillId="0" borderId="0">
      <alignment vertical="top"/>
    </xf>
    <xf numFmtId="0" fontId="17" fillId="10" borderId="0" applyProtection="0">
      <alignment vertical="top"/>
    </xf>
    <xf numFmtId="0" fontId="20" fillId="0" borderId="0"/>
    <xf numFmtId="0" fontId="17" fillId="10" borderId="0" applyProtection="0">
      <alignment vertical="top"/>
    </xf>
    <xf numFmtId="0" fontId="0" fillId="0" borderId="0"/>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pplyProtection="0"/>
    <xf numFmtId="0" fontId="17" fillId="10" borderId="0" applyProtection="0">
      <alignment vertical="top"/>
    </xf>
    <xf numFmtId="0" fontId="17" fillId="14" borderId="0" applyNumberFormat="0" applyBorder="0" applyAlignment="0" applyProtection="0">
      <alignment vertical="center"/>
    </xf>
    <xf numFmtId="0" fontId="0" fillId="0" borderId="0"/>
    <xf numFmtId="0" fontId="17" fillId="10" borderId="0" applyProtection="0">
      <alignment vertical="top"/>
    </xf>
    <xf numFmtId="0" fontId="17" fillId="14" borderId="0" applyNumberFormat="0" applyBorder="0" applyAlignment="0" applyProtection="0">
      <alignment vertical="center"/>
    </xf>
    <xf numFmtId="0" fontId="0" fillId="0" borderId="0">
      <alignment vertical="center"/>
    </xf>
    <xf numFmtId="0" fontId="20" fillId="0" borderId="0"/>
    <xf numFmtId="0" fontId="0" fillId="0" borderId="0">
      <alignment vertical="top"/>
    </xf>
    <xf numFmtId="0" fontId="17" fillId="10" borderId="0" applyProtection="0">
      <alignment vertical="top"/>
    </xf>
    <xf numFmtId="0" fontId="20" fillId="0" borderId="0"/>
    <xf numFmtId="0" fontId="22" fillId="11" borderId="3"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4" borderId="0" applyProtection="0">
      <alignment vertical="top"/>
    </xf>
    <xf numFmtId="0" fontId="0" fillId="0" borderId="0" applyProtection="0">
      <alignment vertical="top"/>
    </xf>
    <xf numFmtId="0" fontId="0" fillId="0" borderId="0"/>
    <xf numFmtId="0" fontId="17" fillId="0" borderId="0" applyProtection="0"/>
    <xf numFmtId="0" fontId="17" fillId="10" borderId="0" applyNumberFormat="0" applyBorder="0" applyAlignment="0" applyProtection="0">
      <alignment vertical="center"/>
    </xf>
    <xf numFmtId="0" fontId="17" fillId="0" borderId="0" applyProtection="0"/>
    <xf numFmtId="0" fontId="0" fillId="0" borderId="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17" fillId="0" borderId="0" applyProtection="0"/>
    <xf numFmtId="0" fontId="17" fillId="10" borderId="0" applyProtection="0">
      <alignment vertical="top"/>
    </xf>
    <xf numFmtId="0" fontId="0" fillId="0" borderId="0">
      <alignment vertical="top"/>
    </xf>
    <xf numFmtId="0" fontId="0" fillId="0" borderId="0">
      <alignment vertical="top"/>
    </xf>
    <xf numFmtId="0" fontId="22" fillId="11" borderId="3" applyNumberFormat="0" applyAlignment="0" applyProtection="0">
      <alignment vertical="center"/>
    </xf>
    <xf numFmtId="0" fontId="17" fillId="10" borderId="0" applyProtection="0">
      <alignment vertical="top"/>
    </xf>
    <xf numFmtId="0" fontId="17" fillId="12" borderId="0" applyProtection="0">
      <alignment vertical="top"/>
    </xf>
    <xf numFmtId="0" fontId="0" fillId="0" borderId="0">
      <alignment vertical="top"/>
    </xf>
    <xf numFmtId="0" fontId="20" fillId="0" borderId="0"/>
    <xf numFmtId="0" fontId="20" fillId="0" borderId="0"/>
    <xf numFmtId="0" fontId="17" fillId="0" borderId="0" applyProtection="0"/>
    <xf numFmtId="0" fontId="17" fillId="10" borderId="0" applyProtection="0">
      <alignment vertical="top"/>
    </xf>
    <xf numFmtId="0" fontId="20" fillId="0" borderId="0"/>
    <xf numFmtId="0" fontId="0" fillId="0" borderId="0">
      <alignment vertical="top"/>
    </xf>
    <xf numFmtId="0" fontId="20" fillId="0" borderId="0"/>
    <xf numFmtId="0" fontId="17" fillId="10" borderId="0" applyProtection="0">
      <alignment vertical="top"/>
    </xf>
    <xf numFmtId="0" fontId="20" fillId="0" borderId="0"/>
    <xf numFmtId="0" fontId="20" fillId="0" borderId="0"/>
    <xf numFmtId="0" fontId="20" fillId="0" borderId="0"/>
    <xf numFmtId="0" fontId="17" fillId="10"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17" fillId="10" borderId="0" applyProtection="0">
      <alignment vertical="top"/>
    </xf>
    <xf numFmtId="0" fontId="0" fillId="0" borderId="0">
      <alignment vertical="top"/>
    </xf>
    <xf numFmtId="0" fontId="17" fillId="0" borderId="0" applyProtection="0"/>
    <xf numFmtId="0" fontId="17" fillId="10" borderId="0" applyProtection="0">
      <alignment vertical="top"/>
    </xf>
    <xf numFmtId="0" fontId="20" fillId="0" borderId="0"/>
    <xf numFmtId="0" fontId="0" fillId="0" borderId="0">
      <alignment vertical="top"/>
    </xf>
    <xf numFmtId="0" fontId="0" fillId="12" borderId="5" applyNumberFormat="0" applyFont="0" applyAlignment="0" applyProtection="0">
      <alignment vertical="center"/>
    </xf>
    <xf numFmtId="0" fontId="20" fillId="0" borderId="0"/>
    <xf numFmtId="0" fontId="17" fillId="10" borderId="0" applyProtection="0">
      <alignment vertical="top"/>
    </xf>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17" fillId="10" borderId="0" applyProtection="0">
      <alignment vertical="top"/>
    </xf>
    <xf numFmtId="0" fontId="30" fillId="16" borderId="0" applyNumberFormat="0" applyBorder="0" applyAlignment="0" applyProtection="0">
      <alignment vertical="center"/>
    </xf>
    <xf numFmtId="0" fontId="0" fillId="0" borderId="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17" fillId="0" borderId="0" applyProtection="0"/>
    <xf numFmtId="0" fontId="0" fillId="0" borderId="0"/>
    <xf numFmtId="0" fontId="17" fillId="10" borderId="0" applyNumberFormat="0" applyBorder="0" applyAlignment="0" applyProtection="0">
      <alignment vertical="center"/>
    </xf>
    <xf numFmtId="0" fontId="0" fillId="0" borderId="0"/>
    <xf numFmtId="0" fontId="17" fillId="10" borderId="0" applyNumberFormat="0" applyBorder="0" applyAlignment="0" applyProtection="0">
      <alignment vertical="center"/>
    </xf>
    <xf numFmtId="0" fontId="20" fillId="0" borderId="0"/>
    <xf numFmtId="0" fontId="0" fillId="0" borderId="0"/>
    <xf numFmtId="0" fontId="0" fillId="0" borderId="0">
      <alignment vertical="top"/>
    </xf>
    <xf numFmtId="0" fontId="17" fillId="10" borderId="0" applyNumberFormat="0" applyBorder="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7" fillId="10" borderId="0" applyProtection="0">
      <alignment vertical="top"/>
    </xf>
    <xf numFmtId="0" fontId="0" fillId="0" borderId="0">
      <alignment vertical="top"/>
    </xf>
    <xf numFmtId="0" fontId="20" fillId="0" borderId="0"/>
    <xf numFmtId="0" fontId="17" fillId="10" borderId="0" applyProtection="0">
      <alignment vertical="top"/>
    </xf>
    <xf numFmtId="0" fontId="20" fillId="0" borderId="0"/>
    <xf numFmtId="0" fontId="17" fillId="10" borderId="0" applyProtection="0">
      <alignment vertical="top"/>
    </xf>
    <xf numFmtId="0" fontId="20" fillId="0" borderId="0"/>
    <xf numFmtId="0" fontId="20" fillId="0" borderId="0"/>
    <xf numFmtId="0" fontId="0" fillId="0" borderId="0"/>
    <xf numFmtId="0" fontId="17" fillId="10" borderId="0" applyProtection="0">
      <alignment vertical="top"/>
    </xf>
    <xf numFmtId="0" fontId="17" fillId="10" borderId="0" applyNumberFormat="0" applyBorder="0" applyAlignment="0" applyProtection="0">
      <alignment vertical="center"/>
    </xf>
    <xf numFmtId="0" fontId="20" fillId="0" borderId="0"/>
    <xf numFmtId="0" fontId="20" fillId="0" borderId="0"/>
    <xf numFmtId="0" fontId="0" fillId="0" borderId="0" applyProtection="0"/>
    <xf numFmtId="0" fontId="20" fillId="0" borderId="0"/>
    <xf numFmtId="0" fontId="17" fillId="10" borderId="0" applyProtection="0">
      <alignment vertical="top"/>
    </xf>
    <xf numFmtId="0" fontId="0" fillId="0" borderId="0"/>
    <xf numFmtId="0" fontId="17" fillId="10" borderId="0" applyProtection="0">
      <alignment vertical="top"/>
    </xf>
    <xf numFmtId="0" fontId="0" fillId="0" borderId="0">
      <alignment vertical="top"/>
    </xf>
    <xf numFmtId="0" fontId="20" fillId="0" borderId="0"/>
    <xf numFmtId="0" fontId="17" fillId="10" borderId="0" applyProtection="0">
      <alignment vertical="top"/>
    </xf>
    <xf numFmtId="0" fontId="0" fillId="0" borderId="0">
      <alignment vertical="center"/>
    </xf>
    <xf numFmtId="0" fontId="20" fillId="0" borderId="0"/>
    <xf numFmtId="0" fontId="17" fillId="10" borderId="0" applyProtection="0">
      <alignment vertical="top"/>
    </xf>
    <xf numFmtId="0" fontId="0" fillId="0" borderId="0">
      <alignment vertical="center"/>
    </xf>
    <xf numFmtId="0" fontId="20" fillId="0" borderId="0"/>
    <xf numFmtId="0" fontId="17" fillId="10" borderId="0" applyNumberFormat="0" applyBorder="0" applyAlignment="0" applyProtection="0">
      <alignment vertical="center"/>
    </xf>
    <xf numFmtId="0" fontId="0" fillId="0" borderId="0">
      <alignment vertical="center"/>
    </xf>
    <xf numFmtId="0" fontId="0" fillId="0" borderId="0"/>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0" fillId="0" borderId="0"/>
    <xf numFmtId="0" fontId="17" fillId="10" borderId="0" applyProtection="0">
      <alignment vertical="top"/>
    </xf>
    <xf numFmtId="0" fontId="20" fillId="0" borderId="0"/>
    <xf numFmtId="0" fontId="17" fillId="10" borderId="0" applyProtection="0">
      <alignment vertical="top"/>
    </xf>
    <xf numFmtId="0" fontId="20" fillId="0" borderId="0"/>
    <xf numFmtId="0" fontId="17" fillId="10" borderId="0" applyProtection="0">
      <alignment vertical="top"/>
    </xf>
    <xf numFmtId="0" fontId="24" fillId="9" borderId="0" applyProtection="0">
      <alignment vertical="top"/>
    </xf>
    <xf numFmtId="0" fontId="24" fillId="24" borderId="0" applyProtection="0">
      <alignment vertical="top"/>
    </xf>
    <xf numFmtId="0" fontId="20" fillId="0" borderId="0"/>
    <xf numFmtId="0" fontId="17" fillId="10" borderId="0" applyNumberFormat="0" applyBorder="0" applyAlignment="0" applyProtection="0">
      <alignment vertical="center"/>
    </xf>
    <xf numFmtId="0" fontId="0" fillId="0" borderId="0"/>
    <xf numFmtId="0" fontId="17" fillId="10" borderId="0" applyNumberFormat="0" applyBorder="0" applyAlignment="0" applyProtection="0">
      <alignment vertical="center"/>
    </xf>
    <xf numFmtId="0" fontId="20" fillId="0" borderId="0"/>
    <xf numFmtId="0" fontId="0" fillId="0" borderId="0">
      <alignment vertical="center"/>
    </xf>
    <xf numFmtId="0" fontId="17" fillId="10" borderId="0" applyNumberFormat="0" applyBorder="0" applyAlignment="0" applyProtection="0">
      <alignment vertical="center"/>
    </xf>
    <xf numFmtId="0" fontId="17" fillId="0" borderId="0" applyProtection="0"/>
    <xf numFmtId="0" fontId="0" fillId="12" borderId="5" applyNumberFormat="0" applyFont="0" applyAlignment="0" applyProtection="0">
      <alignment vertical="center"/>
    </xf>
    <xf numFmtId="0" fontId="0" fillId="0" borderId="0" applyProtection="0">
      <alignment vertical="center"/>
    </xf>
    <xf numFmtId="0" fontId="24" fillId="24" borderId="0" applyProtection="0">
      <alignment vertical="top"/>
    </xf>
    <xf numFmtId="0" fontId="17" fillId="10" borderId="0" applyNumberFormat="0" applyBorder="0" applyAlignment="0" applyProtection="0">
      <alignment vertical="center"/>
    </xf>
    <xf numFmtId="0" fontId="45"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20" fillId="0" borderId="0"/>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4"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center"/>
    </xf>
    <xf numFmtId="0" fontId="17" fillId="0" borderId="0" applyProtection="0"/>
    <xf numFmtId="0" fontId="22" fillId="11" borderId="3" applyNumberFormat="0" applyAlignment="0" applyProtection="0">
      <alignment vertical="center"/>
    </xf>
    <xf numFmtId="0" fontId="17" fillId="10" borderId="0" applyNumberFormat="0" applyBorder="0" applyAlignment="0" applyProtection="0">
      <alignment vertical="center"/>
    </xf>
    <xf numFmtId="0" fontId="22" fillId="11" borderId="3"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2" fillId="11" borderId="3"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center"/>
    </xf>
    <xf numFmtId="0" fontId="17" fillId="10" borderId="0" applyProtection="0">
      <alignment vertical="top"/>
    </xf>
    <xf numFmtId="0" fontId="0" fillId="0" borderId="0">
      <alignment vertical="center"/>
    </xf>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17" fillId="10" borderId="0" applyProtection="0">
      <alignment vertical="top"/>
    </xf>
    <xf numFmtId="0" fontId="17" fillId="13" borderId="0" applyNumberFormat="0" applyBorder="0" applyAlignment="0" applyProtection="0">
      <alignment vertical="center"/>
    </xf>
    <xf numFmtId="0" fontId="20" fillId="0" borderId="0"/>
    <xf numFmtId="0" fontId="17" fillId="10" borderId="0" applyProtection="0">
      <alignment vertical="top"/>
    </xf>
    <xf numFmtId="0" fontId="17" fillId="13" borderId="0" applyNumberFormat="0" applyBorder="0" applyAlignment="0" applyProtection="0">
      <alignment vertical="center"/>
    </xf>
    <xf numFmtId="0" fontId="17" fillId="9" borderId="0" applyProtection="0">
      <alignment vertical="top"/>
    </xf>
    <xf numFmtId="0" fontId="20" fillId="0" borderId="0"/>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2" fillId="11" borderId="3" applyNumberFormat="0" applyAlignment="0" applyProtection="0">
      <alignment vertical="center"/>
    </xf>
    <xf numFmtId="0" fontId="24" fillId="24" borderId="0" applyProtection="0">
      <alignment vertical="top"/>
    </xf>
    <xf numFmtId="0" fontId="17" fillId="10" borderId="0" applyProtection="0">
      <alignment vertical="top"/>
    </xf>
    <xf numFmtId="0" fontId="20" fillId="0" borderId="0"/>
    <xf numFmtId="0" fontId="20" fillId="0" borderId="0"/>
    <xf numFmtId="0" fontId="17" fillId="10" borderId="0" applyProtection="0">
      <alignment vertical="top"/>
    </xf>
    <xf numFmtId="0" fontId="20" fillId="0" borderId="0"/>
    <xf numFmtId="0" fontId="24" fillId="24" borderId="0" applyNumberFormat="0" applyBorder="0" applyAlignment="0" applyProtection="0">
      <alignment vertical="center"/>
    </xf>
    <xf numFmtId="0" fontId="17" fillId="10" borderId="0" applyProtection="0">
      <alignment vertical="top"/>
    </xf>
    <xf numFmtId="0" fontId="0" fillId="0" borderId="0">
      <alignment vertical="center"/>
    </xf>
    <xf numFmtId="0" fontId="20" fillId="0" borderId="0"/>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22" fillId="11" borderId="3" applyNumberFormat="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2" fillId="11" borderId="3" applyNumberFormat="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20" fillId="0" borderId="0"/>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17" fillId="0" borderId="0" applyProtection="0"/>
    <xf numFmtId="0" fontId="20" fillId="0" borderId="0"/>
    <xf numFmtId="0" fontId="17" fillId="10" borderId="0" applyNumberFormat="0" applyBorder="0" applyAlignment="0" applyProtection="0">
      <alignment vertical="center"/>
    </xf>
    <xf numFmtId="0" fontId="22" fillId="11" borderId="3" applyNumberFormat="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center"/>
    </xf>
    <xf numFmtId="0" fontId="20" fillId="0" borderId="0"/>
    <xf numFmtId="0" fontId="17" fillId="10" borderId="0" applyProtection="0">
      <alignment vertical="top"/>
    </xf>
    <xf numFmtId="0" fontId="20" fillId="0" borderId="0"/>
    <xf numFmtId="0" fontId="17" fillId="10" borderId="0" applyProtection="0">
      <alignment vertical="top"/>
    </xf>
    <xf numFmtId="0" fontId="22" fillId="11" borderId="3" applyNumberFormat="0" applyAlignment="0" applyProtection="0">
      <alignment vertical="center"/>
    </xf>
    <xf numFmtId="0" fontId="17" fillId="0" borderId="0" applyProtection="0"/>
    <xf numFmtId="0" fontId="17" fillId="10" borderId="0" applyProtection="0">
      <alignment vertical="top"/>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0" borderId="0" applyProtection="0"/>
    <xf numFmtId="0" fontId="0" fillId="0" borderId="0">
      <alignment vertical="top"/>
    </xf>
    <xf numFmtId="0" fontId="17" fillId="10" borderId="0" applyProtection="0">
      <alignment vertical="top"/>
    </xf>
    <xf numFmtId="0" fontId="17" fillId="10" borderId="0" applyProtection="0">
      <alignment vertical="top"/>
    </xf>
    <xf numFmtId="0" fontId="0" fillId="0" borderId="0">
      <alignment vertical="center"/>
    </xf>
    <xf numFmtId="0" fontId="20" fillId="0" borderId="0"/>
    <xf numFmtId="0" fontId="0" fillId="0" borderId="0" applyProtection="0">
      <alignment vertical="top"/>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0" fillId="0" borderId="0" applyProtection="0">
      <alignment vertical="top"/>
    </xf>
    <xf numFmtId="0" fontId="17" fillId="10" borderId="0" applyNumberFormat="0" applyBorder="0" applyAlignment="0" applyProtection="0">
      <alignment vertical="center"/>
    </xf>
    <xf numFmtId="0" fontId="57" fillId="0" borderId="0" applyNumberFormat="0" applyFill="0" applyBorder="0" applyAlignment="0" applyProtection="0">
      <alignment vertical="center"/>
    </xf>
    <xf numFmtId="0" fontId="17" fillId="10"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center"/>
    </xf>
    <xf numFmtId="0" fontId="20" fillId="0" borderId="0"/>
    <xf numFmtId="0" fontId="20" fillId="0" borderId="0"/>
    <xf numFmtId="0" fontId="17" fillId="10" borderId="0" applyProtection="0">
      <alignment vertical="top"/>
    </xf>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center"/>
    </xf>
    <xf numFmtId="0" fontId="0" fillId="0" borderId="0">
      <alignment vertical="top"/>
    </xf>
    <xf numFmtId="0" fontId="17" fillId="10" borderId="0" applyProtection="0">
      <alignment vertical="top"/>
    </xf>
    <xf numFmtId="0" fontId="0" fillId="0" borderId="0">
      <alignment vertical="center"/>
    </xf>
    <xf numFmtId="0" fontId="26" fillId="18"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0" fillId="0" borderId="0">
      <alignment vertical="center"/>
    </xf>
    <xf numFmtId="0" fontId="17" fillId="60" borderId="0" applyProtection="0">
      <alignment vertical="top"/>
    </xf>
    <xf numFmtId="0" fontId="17" fillId="60" borderId="0" applyProtection="0">
      <alignment vertical="top"/>
    </xf>
    <xf numFmtId="0" fontId="17" fillId="8" borderId="0" applyNumberFormat="0" applyBorder="0" applyAlignment="0" applyProtection="0">
      <alignment vertical="center"/>
    </xf>
    <xf numFmtId="0" fontId="17" fillId="60" borderId="0" applyProtection="0">
      <alignment vertical="top"/>
    </xf>
    <xf numFmtId="0" fontId="17" fillId="13" borderId="0" applyProtection="0">
      <alignment vertical="top"/>
    </xf>
    <xf numFmtId="0" fontId="17" fillId="60" borderId="0" applyProtection="0">
      <alignment vertical="top"/>
    </xf>
    <xf numFmtId="0" fontId="17" fillId="8" borderId="0" applyProtection="0">
      <alignment vertical="top"/>
    </xf>
    <xf numFmtId="0" fontId="17" fillId="60" borderId="0" applyNumberFormat="0" applyBorder="0" applyAlignment="0" applyProtection="0">
      <alignment vertical="center"/>
    </xf>
    <xf numFmtId="0" fontId="17" fillId="60" borderId="0" applyProtection="0">
      <alignment vertical="top"/>
    </xf>
    <xf numFmtId="0" fontId="17" fillId="12" borderId="0" applyNumberFormat="0" applyBorder="0" applyAlignment="0" applyProtection="0">
      <alignment vertical="center"/>
    </xf>
    <xf numFmtId="0" fontId="17" fillId="6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17" fillId="6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60"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17" fillId="60" borderId="0" applyProtection="0">
      <alignment vertical="top"/>
    </xf>
    <xf numFmtId="0" fontId="17" fillId="60" borderId="0" applyProtection="0">
      <alignment vertical="top"/>
    </xf>
    <xf numFmtId="0" fontId="17" fillId="12" borderId="0" applyNumberFormat="0" applyBorder="0" applyAlignment="0" applyProtection="0">
      <alignment vertical="center"/>
    </xf>
    <xf numFmtId="0" fontId="17" fillId="0" borderId="0" applyProtection="0"/>
    <xf numFmtId="0" fontId="17" fillId="60"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60"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60" borderId="0" applyProtection="0">
      <alignment vertical="top"/>
    </xf>
    <xf numFmtId="0" fontId="17" fillId="60" borderId="0" applyProtection="0">
      <alignment vertical="top"/>
    </xf>
    <xf numFmtId="0" fontId="17" fillId="60" borderId="0" applyProtection="0">
      <alignment vertical="top"/>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24" fillId="19" borderId="0" applyProtection="0">
      <alignment vertical="top"/>
    </xf>
    <xf numFmtId="0" fontId="17" fillId="60" borderId="0" applyProtection="0">
      <alignment vertical="top"/>
    </xf>
    <xf numFmtId="0" fontId="17" fillId="60" borderId="0" applyProtection="0">
      <alignment vertical="top"/>
    </xf>
    <xf numFmtId="0" fontId="17" fillId="60" borderId="0" applyProtection="0">
      <alignment vertical="top"/>
    </xf>
    <xf numFmtId="0" fontId="17" fillId="12" borderId="0" applyNumberFormat="0" applyBorder="0" applyAlignment="0" applyProtection="0">
      <alignment vertical="center"/>
    </xf>
    <xf numFmtId="0" fontId="17" fillId="60"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0" fillId="0" borderId="0">
      <alignment vertical="top"/>
    </xf>
    <xf numFmtId="0" fontId="0" fillId="0" borderId="0">
      <alignment vertical="top"/>
    </xf>
    <xf numFmtId="0" fontId="23" fillId="2" borderId="4" applyProtection="0">
      <alignment vertical="top"/>
    </xf>
    <xf numFmtId="0" fontId="17" fillId="60" borderId="0" applyProtection="0">
      <alignment vertical="top"/>
    </xf>
    <xf numFmtId="0" fontId="26" fillId="18" borderId="0" applyNumberFormat="0" applyBorder="0" applyAlignment="0" applyProtection="0">
      <alignment vertical="center"/>
    </xf>
    <xf numFmtId="0" fontId="17" fillId="60" borderId="0" applyProtection="0">
      <alignment vertical="top"/>
    </xf>
    <xf numFmtId="0" fontId="17" fillId="60" borderId="0" applyProtection="0">
      <alignment vertical="top"/>
    </xf>
    <xf numFmtId="0" fontId="20" fillId="0" borderId="0"/>
    <xf numFmtId="0" fontId="17" fillId="60" borderId="0" applyProtection="0">
      <alignment vertical="top"/>
    </xf>
    <xf numFmtId="0" fontId="20" fillId="0" borderId="0"/>
    <xf numFmtId="0" fontId="0" fillId="0" borderId="0">
      <alignment vertical="top"/>
    </xf>
    <xf numFmtId="0" fontId="17" fillId="13" borderId="0" applyNumberFormat="0" applyBorder="0" applyAlignment="0" applyProtection="0">
      <alignment vertical="center"/>
    </xf>
    <xf numFmtId="0" fontId="20" fillId="0" borderId="0"/>
    <xf numFmtId="0" fontId="17" fillId="60" borderId="0" applyNumberFormat="0" applyBorder="0" applyAlignment="0" applyProtection="0">
      <alignment vertical="center"/>
    </xf>
    <xf numFmtId="0" fontId="20" fillId="0" borderId="0"/>
    <xf numFmtId="0" fontId="17" fillId="60" borderId="0" applyNumberFormat="0" applyBorder="0" applyAlignment="0" applyProtection="0">
      <alignment vertical="center"/>
    </xf>
    <xf numFmtId="0" fontId="20" fillId="0" borderId="0"/>
    <xf numFmtId="0" fontId="17" fillId="60" borderId="0" applyProtection="0">
      <alignment vertical="top"/>
    </xf>
    <xf numFmtId="0" fontId="17" fillId="0" borderId="0" applyProtection="0"/>
    <xf numFmtId="0" fontId="17" fillId="60" borderId="0" applyProtection="0">
      <alignment vertical="top"/>
    </xf>
    <xf numFmtId="0" fontId="17" fillId="60" borderId="0" applyProtection="0">
      <alignment vertical="top"/>
    </xf>
    <xf numFmtId="0" fontId="17" fillId="0" borderId="0" applyProtection="0"/>
    <xf numFmtId="0" fontId="17" fillId="60" borderId="0" applyProtection="0">
      <alignment vertical="top"/>
    </xf>
    <xf numFmtId="0" fontId="17" fillId="60" borderId="0" applyNumberFormat="0" applyBorder="0" applyAlignment="0" applyProtection="0">
      <alignment vertical="center"/>
    </xf>
    <xf numFmtId="0" fontId="20" fillId="0" borderId="0"/>
    <xf numFmtId="0" fontId="17" fillId="60" borderId="0" applyProtection="0">
      <alignment vertical="top"/>
    </xf>
    <xf numFmtId="0" fontId="0" fillId="0" borderId="0">
      <alignment vertical="top"/>
    </xf>
    <xf numFmtId="0" fontId="17" fillId="60" borderId="0" applyProtection="0">
      <alignment vertical="top"/>
    </xf>
    <xf numFmtId="0" fontId="20" fillId="0" borderId="0"/>
    <xf numFmtId="0" fontId="17" fillId="60" borderId="0" applyProtection="0">
      <alignment vertical="top"/>
    </xf>
    <xf numFmtId="0" fontId="20" fillId="0" borderId="0"/>
    <xf numFmtId="0" fontId="31" fillId="14" borderId="4" applyNumberFormat="0" applyAlignment="0" applyProtection="0">
      <alignment vertical="center"/>
    </xf>
    <xf numFmtId="0" fontId="17" fillId="60" borderId="0" applyProtection="0">
      <alignment vertical="top"/>
    </xf>
    <xf numFmtId="0" fontId="20" fillId="0" borderId="0"/>
    <xf numFmtId="0" fontId="17" fillId="60" borderId="0" applyNumberFormat="0" applyBorder="0" applyAlignment="0" applyProtection="0">
      <alignment vertical="center"/>
    </xf>
    <xf numFmtId="0" fontId="0" fillId="0" borderId="0">
      <alignment vertical="center"/>
    </xf>
    <xf numFmtId="0" fontId="0" fillId="0" borderId="0">
      <alignment vertical="top"/>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Protection="0">
      <alignment vertical="top"/>
    </xf>
    <xf numFmtId="0" fontId="17" fillId="13" borderId="0" applyProtection="0">
      <alignment vertical="top"/>
    </xf>
    <xf numFmtId="0" fontId="0" fillId="0" borderId="0">
      <alignment vertical="top"/>
    </xf>
    <xf numFmtId="0" fontId="17" fillId="0" borderId="0" applyProtection="0"/>
    <xf numFmtId="0" fontId="17" fillId="60" borderId="0" applyProtection="0">
      <alignment vertical="top"/>
    </xf>
    <xf numFmtId="0" fontId="17" fillId="12" borderId="0" applyProtection="0">
      <alignment vertical="top"/>
    </xf>
    <xf numFmtId="0" fontId="0" fillId="0" borderId="0">
      <alignment vertical="top"/>
    </xf>
    <xf numFmtId="0" fontId="17" fillId="60" borderId="0" applyProtection="0">
      <alignment vertical="top"/>
    </xf>
    <xf numFmtId="0" fontId="0" fillId="0" borderId="0">
      <alignment vertical="center"/>
    </xf>
    <xf numFmtId="0" fontId="17" fillId="60"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12" borderId="5" applyNumberFormat="0" applyFont="0" applyAlignment="0" applyProtection="0">
      <alignment vertical="center"/>
    </xf>
    <xf numFmtId="0" fontId="0" fillId="0" borderId="0">
      <alignment vertical="top"/>
    </xf>
    <xf numFmtId="0" fontId="17" fillId="60" borderId="0" applyProtection="0">
      <alignment vertical="top"/>
    </xf>
    <xf numFmtId="0" fontId="20" fillId="0" borderId="0"/>
    <xf numFmtId="0" fontId="17" fillId="60" borderId="0" applyProtection="0">
      <alignment vertical="top"/>
    </xf>
    <xf numFmtId="0" fontId="17" fillId="7" borderId="0" applyProtection="0">
      <alignment vertical="top"/>
    </xf>
    <xf numFmtId="0" fontId="17" fillId="60" borderId="0" applyProtection="0">
      <alignment vertical="top"/>
    </xf>
    <xf numFmtId="0" fontId="17" fillId="60" borderId="0" applyProtection="0">
      <alignment vertical="top"/>
    </xf>
    <xf numFmtId="0" fontId="17" fillId="7" borderId="0" applyProtection="0">
      <alignment vertical="top"/>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Protection="0">
      <alignment vertical="top"/>
    </xf>
    <xf numFmtId="0" fontId="58" fillId="0" borderId="0" applyNumberFormat="0" applyFill="0" applyBorder="0" applyAlignment="0" applyProtection="0">
      <alignment vertical="center"/>
    </xf>
    <xf numFmtId="0" fontId="17" fillId="60" borderId="0" applyProtection="0">
      <alignment vertical="top"/>
    </xf>
    <xf numFmtId="0" fontId="17" fillId="14" borderId="0" applyProtection="0">
      <alignment vertical="top"/>
    </xf>
    <xf numFmtId="0" fontId="17" fillId="60" borderId="0" applyProtection="0">
      <alignment vertical="top"/>
    </xf>
    <xf numFmtId="0" fontId="17" fillId="60" borderId="0" applyProtection="0">
      <alignment vertical="top"/>
    </xf>
    <xf numFmtId="0" fontId="17" fillId="60" borderId="0" applyNumberFormat="0" applyBorder="0" applyAlignment="0" applyProtection="0">
      <alignment vertical="center"/>
    </xf>
    <xf numFmtId="0" fontId="20" fillId="0" borderId="0"/>
    <xf numFmtId="0" fontId="20" fillId="0" borderId="0"/>
    <xf numFmtId="0" fontId="17" fillId="60" borderId="0" applyProtection="0">
      <alignment vertical="top"/>
    </xf>
    <xf numFmtId="0" fontId="17" fillId="60" borderId="0" applyProtection="0">
      <alignment vertical="top"/>
    </xf>
    <xf numFmtId="0" fontId="17" fillId="60" borderId="0" applyProtection="0">
      <alignment vertical="top"/>
    </xf>
    <xf numFmtId="0" fontId="20" fillId="0" borderId="0"/>
    <xf numFmtId="0" fontId="20" fillId="0" borderId="0"/>
    <xf numFmtId="0" fontId="17" fillId="60" borderId="0" applyProtection="0">
      <alignment vertical="top"/>
    </xf>
    <xf numFmtId="0" fontId="20" fillId="0" borderId="0"/>
    <xf numFmtId="0" fontId="20" fillId="0" borderId="0"/>
    <xf numFmtId="0" fontId="17" fillId="60" borderId="0" applyNumberFormat="0" applyBorder="0" applyAlignment="0" applyProtection="0">
      <alignment vertical="center"/>
    </xf>
    <xf numFmtId="0" fontId="0" fillId="0" borderId="0">
      <alignment vertical="top"/>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Protection="0">
      <alignment vertical="top"/>
    </xf>
    <xf numFmtId="0" fontId="17" fillId="60" borderId="0" applyProtection="0">
      <alignment vertical="top"/>
    </xf>
    <xf numFmtId="0" fontId="17" fillId="10" borderId="0" applyNumberFormat="0" applyBorder="0" applyAlignment="0" applyProtection="0">
      <alignment vertical="center"/>
    </xf>
    <xf numFmtId="0" fontId="23" fillId="8" borderId="4" applyNumberFormat="0" applyAlignment="0" applyProtection="0">
      <alignment vertical="center"/>
    </xf>
    <xf numFmtId="0" fontId="17" fillId="60" borderId="0" applyProtection="0">
      <alignment vertical="top"/>
    </xf>
    <xf numFmtId="0" fontId="26" fillId="18" borderId="0" applyNumberFormat="0" applyBorder="0" applyAlignment="0" applyProtection="0">
      <alignment vertical="center"/>
    </xf>
    <xf numFmtId="0" fontId="17" fillId="60" borderId="0" applyProtection="0">
      <alignment vertical="top"/>
    </xf>
    <xf numFmtId="0" fontId="17" fillId="1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Protection="0">
      <alignment vertical="top"/>
    </xf>
    <xf numFmtId="0" fontId="20" fillId="0" borderId="0"/>
    <xf numFmtId="0" fontId="17" fillId="60" borderId="0" applyProtection="0">
      <alignment vertical="top"/>
    </xf>
    <xf numFmtId="0" fontId="17" fillId="60" borderId="0" applyProtection="0">
      <alignment vertical="top"/>
    </xf>
    <xf numFmtId="0" fontId="17" fillId="60" borderId="0" applyProtection="0">
      <alignment vertical="top"/>
    </xf>
    <xf numFmtId="0" fontId="17" fillId="60" borderId="0" applyNumberFormat="0" applyBorder="0" applyAlignment="0" applyProtection="0">
      <alignment vertical="center"/>
    </xf>
    <xf numFmtId="0" fontId="20" fillId="0" borderId="0"/>
    <xf numFmtId="0" fontId="20" fillId="0" borderId="0"/>
    <xf numFmtId="0" fontId="17" fillId="60" borderId="0" applyNumberFormat="0" applyBorder="0" applyAlignment="0" applyProtection="0">
      <alignment vertical="center"/>
    </xf>
    <xf numFmtId="0" fontId="0" fillId="0" borderId="0">
      <alignment vertical="center"/>
    </xf>
    <xf numFmtId="0" fontId="17" fillId="60" borderId="0" applyProtection="0">
      <alignment vertical="top"/>
    </xf>
    <xf numFmtId="0" fontId="0" fillId="0" borderId="0" applyProtection="0">
      <alignment vertical="center"/>
    </xf>
    <xf numFmtId="0" fontId="23" fillId="2" borderId="4" applyNumberFormat="0" applyAlignment="0" applyProtection="0">
      <alignment vertical="center"/>
    </xf>
    <xf numFmtId="0" fontId="17" fillId="60" borderId="0" applyProtection="0">
      <alignment vertical="top"/>
    </xf>
    <xf numFmtId="0" fontId="20" fillId="0" borderId="0"/>
    <xf numFmtId="0" fontId="17" fillId="60" borderId="0" applyProtection="0">
      <alignment vertical="top"/>
    </xf>
    <xf numFmtId="0" fontId="0" fillId="0" borderId="0" applyProtection="0">
      <alignment vertical="center"/>
    </xf>
    <xf numFmtId="0" fontId="23" fillId="2" borderId="4" applyNumberFormat="0" applyAlignment="0" applyProtection="0">
      <alignment vertical="center"/>
    </xf>
    <xf numFmtId="0" fontId="17" fillId="60" borderId="0" applyProtection="0">
      <alignment vertical="top"/>
    </xf>
    <xf numFmtId="0" fontId="20" fillId="0" borderId="0"/>
    <xf numFmtId="0" fontId="17" fillId="6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3"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0" fillId="0" borderId="0">
      <alignment vertical="top"/>
    </xf>
    <xf numFmtId="0" fontId="17" fillId="0" borderId="0" applyProtection="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4" fillId="19" borderId="0" applyProtection="0">
      <alignment vertical="top"/>
    </xf>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19" borderId="0" applyNumberFormat="0" applyBorder="0" applyAlignment="0" applyProtection="0">
      <alignment vertical="center"/>
    </xf>
    <xf numFmtId="0" fontId="17" fillId="0" borderId="0" applyProtection="0"/>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54" fillId="14" borderId="0" applyNumberFormat="0" applyBorder="0" applyAlignment="0" applyProtection="0">
      <alignment vertical="center"/>
    </xf>
    <xf numFmtId="0" fontId="17" fillId="10" borderId="0" applyProtection="0">
      <alignment vertical="top"/>
    </xf>
    <xf numFmtId="0" fontId="22" fillId="11" borderId="3"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4" fillId="24" borderId="0" applyProtection="0">
      <alignment vertical="top"/>
    </xf>
    <xf numFmtId="0" fontId="20" fillId="0" borderId="0"/>
    <xf numFmtId="0" fontId="17" fillId="10" borderId="0" applyProtection="0">
      <alignment vertical="top"/>
    </xf>
    <xf numFmtId="0" fontId="0" fillId="0" borderId="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20" fillId="0" borderId="0"/>
    <xf numFmtId="0" fontId="17" fillId="10" borderId="0" applyNumberFormat="0" applyBorder="0" applyAlignment="0" applyProtection="0">
      <alignment vertical="center"/>
    </xf>
    <xf numFmtId="0" fontId="20" fillId="0" borderId="0"/>
    <xf numFmtId="0" fontId="17" fillId="0" borderId="0" applyProtection="0"/>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Protection="0">
      <alignment vertical="top"/>
    </xf>
    <xf numFmtId="0" fontId="0" fillId="0" borderId="0">
      <alignment vertical="top"/>
    </xf>
    <xf numFmtId="0" fontId="17" fillId="0" borderId="0" applyProtection="0"/>
    <xf numFmtId="0" fontId="20" fillId="0" borderId="0"/>
    <xf numFmtId="0" fontId="17" fillId="10" borderId="0" applyProtection="0">
      <alignment vertical="top"/>
    </xf>
    <xf numFmtId="0" fontId="0" fillId="0" borderId="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4" fillId="19" borderId="0" applyNumberFormat="0" applyBorder="0" applyAlignment="0" applyProtection="0">
      <alignment vertical="center"/>
    </xf>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24" fillId="19" borderId="0" applyNumberFormat="0" applyBorder="0" applyAlignment="0" applyProtection="0">
      <alignment vertical="center"/>
    </xf>
    <xf numFmtId="0" fontId="17" fillId="0" borderId="0" applyProtection="0"/>
    <xf numFmtId="0" fontId="17" fillId="13" borderId="0" applyProtection="0">
      <alignment vertical="top"/>
    </xf>
    <xf numFmtId="0" fontId="17" fillId="10" borderId="0" applyProtection="0">
      <alignment vertical="top"/>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top"/>
    </xf>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0" fillId="0" borderId="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17" fillId="0" borderId="0" applyProtection="0"/>
    <xf numFmtId="0" fontId="0" fillId="0" borderId="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9" fillId="0" borderId="13" applyNumberFormat="0" applyFill="0" applyAlignment="0" applyProtection="0">
      <alignment vertical="center"/>
    </xf>
    <xf numFmtId="0" fontId="20" fillId="0" borderId="0"/>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0" borderId="0" applyProtection="0"/>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10" borderId="0" applyProtection="0">
      <alignment vertical="top"/>
    </xf>
    <xf numFmtId="0" fontId="17" fillId="0" borderId="0" applyProtection="0"/>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4" fillId="9" borderId="0" applyProtection="0">
      <alignment vertical="top"/>
    </xf>
    <xf numFmtId="0" fontId="24" fillId="8" borderId="0" applyProtection="0">
      <alignment vertical="top"/>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0" borderId="0" applyProtection="0"/>
    <xf numFmtId="0" fontId="17" fillId="10" borderId="0" applyProtection="0">
      <alignment vertical="top"/>
    </xf>
    <xf numFmtId="0" fontId="0" fillId="0" borderId="0">
      <alignment vertical="center"/>
    </xf>
    <xf numFmtId="0" fontId="0" fillId="0" borderId="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center"/>
    </xf>
    <xf numFmtId="0" fontId="61" fillId="0" borderId="0"/>
    <xf numFmtId="0" fontId="20" fillId="0" borderId="0"/>
    <xf numFmtId="0" fontId="20" fillId="0" borderId="0"/>
    <xf numFmtId="0" fontId="17" fillId="10" borderId="0" applyNumberFormat="0" applyBorder="0" applyAlignment="0" applyProtection="0">
      <alignment vertical="center"/>
    </xf>
    <xf numFmtId="0" fontId="17" fillId="13" borderId="0" applyProtection="0">
      <alignment vertical="top"/>
    </xf>
    <xf numFmtId="0" fontId="0" fillId="0" borderId="0">
      <alignment vertical="center"/>
    </xf>
    <xf numFmtId="0" fontId="0" fillId="0" borderId="0">
      <alignment vertical="top"/>
    </xf>
    <xf numFmtId="0" fontId="17" fillId="10" borderId="0" applyProtection="0">
      <alignment vertical="top"/>
    </xf>
    <xf numFmtId="0" fontId="0" fillId="0" borderId="0">
      <alignment vertical="center"/>
    </xf>
    <xf numFmtId="0" fontId="17" fillId="0" borderId="0" applyProtection="0"/>
    <xf numFmtId="0" fontId="17" fillId="0" borderId="0" applyProtection="0"/>
    <xf numFmtId="0" fontId="17" fillId="10" borderId="0" applyProtection="0">
      <alignment vertical="top"/>
    </xf>
    <xf numFmtId="0" fontId="0" fillId="0" borderId="0">
      <alignment vertical="center"/>
    </xf>
    <xf numFmtId="0" fontId="17" fillId="10" borderId="0" applyProtection="0">
      <alignment vertical="top"/>
    </xf>
    <xf numFmtId="0" fontId="0" fillId="0" borderId="0">
      <alignment vertical="center"/>
    </xf>
    <xf numFmtId="0" fontId="17" fillId="0" borderId="0" applyProtection="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20" fillId="0" borderId="0"/>
    <xf numFmtId="0" fontId="20" fillId="0" borderId="0"/>
    <xf numFmtId="0" fontId="20" fillId="0" borderId="0"/>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0" fillId="0" borderId="0">
      <alignment vertical="top"/>
    </xf>
    <xf numFmtId="0" fontId="17" fillId="0" borderId="0" applyProtection="0"/>
    <xf numFmtId="0" fontId="20" fillId="0" borderId="0"/>
    <xf numFmtId="0" fontId="20" fillId="0" borderId="0"/>
    <xf numFmtId="0" fontId="17" fillId="10" borderId="0" applyNumberFormat="0" applyBorder="0" applyAlignment="0" applyProtection="0">
      <alignment vertical="center"/>
    </xf>
    <xf numFmtId="0" fontId="0" fillId="0" borderId="0">
      <alignment vertical="center"/>
    </xf>
    <xf numFmtId="0" fontId="0" fillId="0" borderId="0">
      <alignment vertical="top"/>
    </xf>
    <xf numFmtId="0" fontId="17" fillId="10" borderId="0" applyProtection="0">
      <alignment vertical="top"/>
    </xf>
    <xf numFmtId="0" fontId="0" fillId="0" borderId="0">
      <alignment vertical="center"/>
    </xf>
    <xf numFmtId="0" fontId="17" fillId="10" borderId="0" applyProtection="0">
      <alignment vertical="top"/>
    </xf>
    <xf numFmtId="0" fontId="0" fillId="0" borderId="0">
      <alignment vertical="center"/>
    </xf>
    <xf numFmtId="0" fontId="0" fillId="0" borderId="0">
      <alignment vertical="center"/>
    </xf>
    <xf numFmtId="0" fontId="0" fillId="0" borderId="0">
      <alignment vertical="top"/>
    </xf>
    <xf numFmtId="0" fontId="17" fillId="0" borderId="0" applyProtection="0"/>
    <xf numFmtId="0" fontId="17" fillId="0" borderId="0" applyProtection="0"/>
    <xf numFmtId="0" fontId="17" fillId="10" borderId="0" applyProtection="0">
      <alignment vertical="top"/>
    </xf>
    <xf numFmtId="0" fontId="0" fillId="0" borderId="0">
      <alignment vertical="center"/>
    </xf>
    <xf numFmtId="0" fontId="20" fillId="0" borderId="0"/>
    <xf numFmtId="0" fontId="0" fillId="0" borderId="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20" fillId="0" borderId="0"/>
    <xf numFmtId="0" fontId="20" fillId="0" borderId="0"/>
    <xf numFmtId="0" fontId="17" fillId="10" borderId="0" applyProtection="0">
      <alignment vertical="top"/>
    </xf>
    <xf numFmtId="0" fontId="0" fillId="0" borderId="0">
      <alignment vertical="center"/>
    </xf>
    <xf numFmtId="0" fontId="20" fillId="0" borderId="0"/>
    <xf numFmtId="0" fontId="0" fillId="0" borderId="0">
      <alignment vertical="top"/>
    </xf>
    <xf numFmtId="0" fontId="17" fillId="10" borderId="0" applyProtection="0">
      <alignment vertical="top"/>
    </xf>
    <xf numFmtId="0" fontId="0" fillId="0" borderId="0">
      <alignment vertical="center"/>
    </xf>
    <xf numFmtId="0" fontId="0" fillId="0" borderId="0">
      <alignment vertical="center"/>
    </xf>
    <xf numFmtId="0" fontId="20" fillId="0" borderId="0"/>
    <xf numFmtId="0" fontId="17" fillId="10"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17" fillId="10" borderId="0" applyProtection="0">
      <alignment vertical="top"/>
    </xf>
    <xf numFmtId="0" fontId="17" fillId="0" borderId="0" applyProtection="0"/>
    <xf numFmtId="0" fontId="0" fillId="0" borderId="0">
      <alignment vertical="top"/>
    </xf>
    <xf numFmtId="0" fontId="20" fillId="0" borderId="0"/>
    <xf numFmtId="0" fontId="17" fillId="10"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20" fillId="0" borderId="0"/>
    <xf numFmtId="0" fontId="20" fillId="0" borderId="0"/>
    <xf numFmtId="0" fontId="17" fillId="10" borderId="0" applyProtection="0">
      <alignment vertical="top"/>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0" borderId="0" applyProtection="0"/>
    <xf numFmtId="0" fontId="17" fillId="0" borderId="0" applyProtection="0"/>
    <xf numFmtId="0" fontId="17" fillId="10" borderId="0" applyProtection="0">
      <alignment vertical="top"/>
    </xf>
    <xf numFmtId="0" fontId="0" fillId="0" borderId="0">
      <alignment vertical="center"/>
    </xf>
    <xf numFmtId="0" fontId="0" fillId="0" borderId="0">
      <alignment vertical="top"/>
    </xf>
    <xf numFmtId="0" fontId="17" fillId="10" borderId="0" applyProtection="0">
      <alignment vertical="top"/>
    </xf>
    <xf numFmtId="0" fontId="17" fillId="10" borderId="0" applyProtection="0">
      <alignment vertical="top"/>
    </xf>
    <xf numFmtId="0" fontId="20" fillId="0" borderId="0"/>
    <xf numFmtId="0" fontId="0" fillId="0" borderId="0" applyProtection="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0" fillId="0"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19" fillId="0" borderId="13" applyNumberFormat="0" applyFill="0" applyAlignment="0" applyProtection="0">
      <alignment vertical="center"/>
    </xf>
    <xf numFmtId="0" fontId="20" fillId="0" borderId="0"/>
    <xf numFmtId="0" fontId="17" fillId="10" borderId="0" applyNumberFormat="0" applyBorder="0" applyAlignment="0" applyProtection="0">
      <alignment vertical="center"/>
    </xf>
    <xf numFmtId="0" fontId="0" fillId="0" borderId="0" applyProtection="0">
      <alignment vertical="center"/>
    </xf>
    <xf numFmtId="0" fontId="19" fillId="0" borderId="13" applyProtection="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center"/>
    </xf>
    <xf numFmtId="0" fontId="19" fillId="0" borderId="13" applyProtection="0">
      <alignment vertical="top"/>
    </xf>
    <xf numFmtId="0" fontId="26" fillId="18"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9" fillId="0" borderId="13" applyNumberFormat="0" applyFill="0" applyAlignment="0" applyProtection="0">
      <alignment vertical="center"/>
    </xf>
    <xf numFmtId="0" fontId="24" fillId="25" borderId="0" applyNumberFormat="0" applyBorder="0" applyAlignment="0" applyProtection="0">
      <alignment vertical="center"/>
    </xf>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20" fillId="0" borderId="0"/>
    <xf numFmtId="0" fontId="17" fillId="10" borderId="0" applyProtection="0">
      <alignment vertical="top"/>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20" fillId="0" borderId="0"/>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17" fillId="10" borderId="0" applyNumberFormat="0" applyBorder="0" applyAlignment="0" applyProtection="0">
      <alignment vertical="center"/>
    </xf>
    <xf numFmtId="0" fontId="17" fillId="0" borderId="0" applyProtection="0"/>
    <xf numFmtId="0" fontId="20" fillId="0" borderId="0"/>
    <xf numFmtId="0" fontId="20" fillId="0" borderId="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9" fillId="0" borderId="10" applyNumberFormat="0" applyFill="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lignment vertical="center"/>
    </xf>
    <xf numFmtId="0" fontId="17" fillId="10" borderId="0" applyProtection="0">
      <alignment vertical="top"/>
    </xf>
    <xf numFmtId="0" fontId="17" fillId="10" borderId="0" applyProtection="0">
      <alignment vertical="top"/>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33" fillId="0" borderId="8" applyNumberFormat="0" applyFill="0" applyAlignment="0" applyProtection="0">
      <alignment vertical="center"/>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Protection="0">
      <alignment vertical="top"/>
    </xf>
    <xf numFmtId="0" fontId="0" fillId="0" borderId="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4" borderId="0" applyNumberFormat="0" applyBorder="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3" borderId="0" applyProtection="0">
      <alignment vertical="top"/>
    </xf>
    <xf numFmtId="0" fontId="17" fillId="10" borderId="0" applyProtection="0">
      <alignment vertical="top"/>
    </xf>
    <xf numFmtId="0" fontId="17" fillId="7"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2" fillId="11" borderId="3" applyNumberFormat="0" applyAlignment="0" applyProtection="0">
      <alignment vertical="center"/>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0" fillId="0" borderId="0"/>
    <xf numFmtId="0" fontId="0" fillId="0" borderId="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lignment vertical="top"/>
    </xf>
    <xf numFmtId="0" fontId="22" fillId="11" borderId="3" applyNumberFormat="0" applyAlignment="0" applyProtection="0">
      <alignment vertical="center"/>
    </xf>
    <xf numFmtId="0" fontId="17" fillId="10" borderId="0" applyProtection="0">
      <alignment vertical="top"/>
    </xf>
    <xf numFmtId="0" fontId="20" fillId="0" borderId="0"/>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23" fillId="2" borderId="4" applyProtection="0">
      <alignment vertical="top"/>
    </xf>
    <xf numFmtId="0" fontId="20" fillId="0" borderId="0"/>
    <xf numFmtId="0" fontId="17" fillId="10" borderId="0" applyNumberFormat="0" applyBorder="0" applyAlignment="0" applyProtection="0">
      <alignment vertical="center"/>
    </xf>
    <xf numFmtId="0" fontId="17" fillId="0" borderId="0" applyProtection="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17" fillId="10" borderId="0"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0" borderId="0" applyProtection="0"/>
    <xf numFmtId="0" fontId="17" fillId="0" borderId="0" applyProtection="0"/>
    <xf numFmtId="0" fontId="17" fillId="10" borderId="0" applyNumberFormat="0" applyBorder="0" applyAlignment="0" applyProtection="0">
      <alignment vertical="center"/>
    </xf>
    <xf numFmtId="0" fontId="22" fillId="11" borderId="3" applyNumberFormat="0" applyAlignment="0" applyProtection="0">
      <alignment vertical="center"/>
    </xf>
    <xf numFmtId="0" fontId="17" fillId="10" borderId="0" applyProtection="0">
      <alignment vertical="top"/>
    </xf>
    <xf numFmtId="0" fontId="17" fillId="7" borderId="0" applyNumberFormat="0" applyBorder="0" applyAlignment="0" applyProtection="0">
      <alignment vertical="center"/>
    </xf>
    <xf numFmtId="0" fontId="17" fillId="0" borderId="0" applyProtection="0"/>
    <xf numFmtId="0" fontId="17" fillId="0" borderId="0" applyProtection="0"/>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Protection="0">
      <alignment vertical="top"/>
    </xf>
    <xf numFmtId="0" fontId="24" fillId="25" borderId="0" applyNumberFormat="0" applyBorder="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14" borderId="0" applyProtection="0">
      <alignment vertical="top"/>
    </xf>
    <xf numFmtId="0" fontId="0" fillId="12" borderId="5" applyNumberFormat="0" applyFont="0" applyAlignment="0" applyProtection="0">
      <alignment vertical="center"/>
    </xf>
    <xf numFmtId="0" fontId="0" fillId="0" borderId="0">
      <alignment vertical="center"/>
    </xf>
    <xf numFmtId="0" fontId="17" fillId="10" borderId="0" applyProtection="0">
      <alignment vertical="top"/>
    </xf>
    <xf numFmtId="0" fontId="26" fillId="18" borderId="0" applyNumberFormat="0" applyBorder="0" applyAlignment="0" applyProtection="0">
      <alignment vertical="center"/>
    </xf>
    <xf numFmtId="0" fontId="24" fillId="25" borderId="0" applyProtection="0">
      <alignment vertical="top"/>
    </xf>
    <xf numFmtId="0" fontId="17" fillId="10" borderId="0" applyProtection="0">
      <alignment vertical="top"/>
    </xf>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25"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center"/>
    </xf>
    <xf numFmtId="0" fontId="17" fillId="10" borderId="0" applyProtection="0">
      <alignment vertical="top"/>
    </xf>
    <xf numFmtId="0" fontId="26" fillId="18" borderId="0" applyNumberFormat="0" applyBorder="0" applyAlignment="0" applyProtection="0">
      <alignment vertical="center"/>
    </xf>
    <xf numFmtId="0" fontId="17" fillId="10" borderId="0" applyProtection="0">
      <alignment vertical="top"/>
    </xf>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4" fillId="25"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23" fillId="2" borderId="4" applyProtection="0">
      <alignment vertical="top"/>
    </xf>
    <xf numFmtId="0" fontId="20" fillId="0" borderId="0"/>
    <xf numFmtId="0" fontId="17" fillId="10" borderId="0" applyNumberFormat="0" applyBorder="0" applyAlignment="0" applyProtection="0">
      <alignment vertical="center"/>
    </xf>
    <xf numFmtId="0" fontId="20" fillId="0" borderId="0"/>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24" fillId="33" borderId="0" applyNumberFormat="0" applyBorder="0" applyAlignment="0" applyProtection="0">
      <alignment vertical="center"/>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23" fillId="2" borderId="4" applyProtection="0">
      <alignment vertical="top"/>
    </xf>
    <xf numFmtId="0" fontId="17" fillId="0" borderId="0" applyProtection="0"/>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0" fillId="0" borderId="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center"/>
    </xf>
    <xf numFmtId="0" fontId="17" fillId="10" borderId="0" applyProtection="0">
      <alignment vertical="top"/>
    </xf>
    <xf numFmtId="0" fontId="17" fillId="10" borderId="0" applyProtection="0">
      <alignment vertical="top"/>
    </xf>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17" fillId="10" borderId="0" applyProtection="0">
      <alignment vertical="top"/>
    </xf>
    <xf numFmtId="0" fontId="0" fillId="0" borderId="0">
      <alignment vertical="center"/>
    </xf>
    <xf numFmtId="0" fontId="20" fillId="0" borderId="0"/>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17" fillId="0" borderId="0" applyProtection="0"/>
    <xf numFmtId="0" fontId="17" fillId="10" borderId="0" applyProtection="0">
      <alignment vertical="top"/>
    </xf>
    <xf numFmtId="0" fontId="20" fillId="0" borderId="0"/>
    <xf numFmtId="0" fontId="17" fillId="10" borderId="0" applyProtection="0">
      <alignment vertical="top"/>
    </xf>
    <xf numFmtId="0" fontId="0" fillId="0" borderId="0">
      <alignment vertical="top"/>
    </xf>
    <xf numFmtId="0" fontId="20" fillId="0" borderId="0"/>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0" fillId="0" borderId="0">
      <alignment vertical="center"/>
    </xf>
    <xf numFmtId="0" fontId="23" fillId="2" borderId="4" applyProtection="0">
      <alignment vertical="top"/>
    </xf>
    <xf numFmtId="0" fontId="17" fillId="0" borderId="0" applyProtection="0"/>
    <xf numFmtId="0" fontId="0" fillId="0" borderId="0" applyProtection="0">
      <alignment vertical="top"/>
    </xf>
    <xf numFmtId="0" fontId="17" fillId="10" borderId="0" applyProtection="0">
      <alignment vertical="top"/>
    </xf>
    <xf numFmtId="0" fontId="0" fillId="0" borderId="0" applyProtection="0">
      <alignment vertical="center"/>
    </xf>
    <xf numFmtId="0" fontId="17" fillId="10" borderId="0" applyProtection="0">
      <alignment vertical="top"/>
    </xf>
    <xf numFmtId="0" fontId="17" fillId="10" borderId="0" applyProtection="0">
      <alignment vertical="top"/>
    </xf>
    <xf numFmtId="0" fontId="0" fillId="0" borderId="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3" fillId="2" borderId="4" applyProtection="0">
      <alignment vertical="top"/>
    </xf>
    <xf numFmtId="0" fontId="17" fillId="0" borderId="0" applyProtection="0"/>
    <xf numFmtId="0" fontId="0" fillId="0"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20" fillId="0" borderId="0"/>
    <xf numFmtId="0" fontId="0" fillId="0" borderId="0">
      <alignment vertical="top"/>
    </xf>
    <xf numFmtId="0" fontId="17" fillId="10"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23" fillId="2" borderId="4"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24"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Protection="0">
      <alignment vertical="top"/>
    </xf>
    <xf numFmtId="0" fontId="0" fillId="0" borderId="0">
      <alignment vertical="center"/>
    </xf>
    <xf numFmtId="0" fontId="23" fillId="2" borderId="4" applyProtection="0">
      <alignment vertical="top"/>
    </xf>
    <xf numFmtId="0" fontId="0" fillId="0" borderId="0">
      <alignment vertical="top"/>
    </xf>
    <xf numFmtId="0" fontId="17" fillId="10" borderId="0" applyProtection="0">
      <alignment vertical="top"/>
    </xf>
    <xf numFmtId="0" fontId="23" fillId="2" borderId="4" applyNumberFormat="0" applyAlignment="0" applyProtection="0">
      <alignment vertical="center"/>
    </xf>
    <xf numFmtId="0" fontId="20" fillId="0" borderId="0"/>
    <xf numFmtId="0" fontId="17" fillId="10" borderId="0" applyProtection="0">
      <alignment vertical="top"/>
    </xf>
    <xf numFmtId="0" fontId="24" fillId="25"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0" borderId="0" applyProtection="0"/>
    <xf numFmtId="0" fontId="17" fillId="10" borderId="0" applyProtection="0">
      <alignment vertical="top"/>
    </xf>
    <xf numFmtId="0" fontId="0" fillId="0" borderId="0">
      <alignment vertical="center"/>
    </xf>
    <xf numFmtId="0" fontId="17" fillId="10" borderId="0" applyProtection="0">
      <alignment vertical="top"/>
    </xf>
    <xf numFmtId="0" fontId="17" fillId="0" borderId="0" applyProtection="0"/>
    <xf numFmtId="0" fontId="17" fillId="10" borderId="0" applyProtection="0">
      <alignment vertical="top"/>
    </xf>
    <xf numFmtId="0" fontId="0" fillId="0" borderId="0">
      <alignment vertical="center"/>
    </xf>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top"/>
    </xf>
    <xf numFmtId="0" fontId="24" fillId="24" borderId="0" applyProtection="0">
      <alignment vertical="top"/>
    </xf>
    <xf numFmtId="0" fontId="24" fillId="8"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5" borderId="0" applyProtection="0">
      <alignment vertical="top"/>
    </xf>
    <xf numFmtId="0" fontId="17" fillId="10" borderId="0" applyProtection="0">
      <alignment vertical="top"/>
    </xf>
    <xf numFmtId="0" fontId="17" fillId="10" borderId="0" applyProtection="0">
      <alignment vertical="top"/>
    </xf>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20" fillId="0" borderId="0"/>
    <xf numFmtId="0" fontId="20" fillId="0" borderId="0"/>
    <xf numFmtId="0" fontId="17" fillId="10" borderId="0" applyProtection="0">
      <alignment vertical="top"/>
    </xf>
    <xf numFmtId="0" fontId="20" fillId="0" borderId="0"/>
    <xf numFmtId="0" fontId="17" fillId="10" borderId="0" applyProtection="0">
      <alignment vertical="top"/>
    </xf>
    <xf numFmtId="0" fontId="20" fillId="0" borderId="0"/>
    <xf numFmtId="0" fontId="0" fillId="0" borderId="0">
      <alignment vertical="center"/>
    </xf>
    <xf numFmtId="0" fontId="17" fillId="0" borderId="0" applyProtection="0"/>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17" fillId="0" borderId="0" applyProtection="0"/>
    <xf numFmtId="0" fontId="17" fillId="10" borderId="0" applyProtection="0">
      <alignment vertical="top"/>
    </xf>
    <xf numFmtId="0" fontId="0" fillId="0" borderId="0">
      <alignment vertical="top"/>
    </xf>
    <xf numFmtId="0" fontId="17" fillId="10" borderId="0" applyProtection="0">
      <alignment vertical="top"/>
    </xf>
    <xf numFmtId="0" fontId="0" fillId="0" borderId="0">
      <alignment vertical="center"/>
    </xf>
    <xf numFmtId="0" fontId="17" fillId="10" borderId="0" applyProtection="0">
      <alignment vertical="top"/>
    </xf>
    <xf numFmtId="0" fontId="0" fillId="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0" borderId="0" applyProtection="0"/>
    <xf numFmtId="0" fontId="0" fillId="12" borderId="5" applyNumberFormat="0" applyFont="0" applyAlignment="0" applyProtection="0">
      <alignment vertical="center"/>
    </xf>
    <xf numFmtId="0" fontId="20" fillId="0" borderId="0"/>
    <xf numFmtId="0" fontId="17" fillId="10"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Protection="0">
      <alignment vertical="top"/>
    </xf>
    <xf numFmtId="0" fontId="17" fillId="13" borderId="0" applyNumberFormat="0" applyBorder="0" applyAlignment="0" applyProtection="0">
      <alignment vertical="center"/>
    </xf>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17" fillId="13" borderId="0" applyNumberFormat="0" applyBorder="0" applyAlignment="0" applyProtection="0">
      <alignment vertical="center"/>
    </xf>
    <xf numFmtId="0" fontId="24" fillId="8"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7" fillId="10" borderId="0" applyNumberFormat="0" applyBorder="0" applyAlignment="0" applyProtection="0">
      <alignment vertical="center"/>
    </xf>
    <xf numFmtId="0" fontId="24" fillId="24" borderId="0" applyProtection="0">
      <alignment vertical="top"/>
    </xf>
    <xf numFmtId="0" fontId="17" fillId="10" borderId="0" applyProtection="0">
      <alignment vertical="top"/>
    </xf>
    <xf numFmtId="0" fontId="17" fillId="13" borderId="0" applyNumberFormat="0" applyBorder="0" applyAlignment="0" applyProtection="0">
      <alignment vertical="center"/>
    </xf>
    <xf numFmtId="0" fontId="17" fillId="26" borderId="0" applyProtection="0">
      <alignment vertical="top"/>
    </xf>
    <xf numFmtId="0" fontId="24" fillId="24" borderId="0" applyProtection="0">
      <alignment vertical="top"/>
    </xf>
    <xf numFmtId="0" fontId="17" fillId="10" borderId="0" applyProtection="0">
      <alignment vertical="top"/>
    </xf>
    <xf numFmtId="0" fontId="17" fillId="26" borderId="0" applyProtection="0">
      <alignment vertical="top"/>
    </xf>
    <xf numFmtId="0" fontId="17" fillId="10" borderId="0" applyProtection="0">
      <alignment vertical="top"/>
    </xf>
    <xf numFmtId="0" fontId="24" fillId="24" borderId="0" applyProtection="0">
      <alignment vertical="top"/>
    </xf>
    <xf numFmtId="0" fontId="17" fillId="10" borderId="0" applyNumberFormat="0" applyBorder="0" applyAlignment="0" applyProtection="0">
      <alignment vertical="center"/>
    </xf>
    <xf numFmtId="0" fontId="17" fillId="26" borderId="0" applyProtection="0">
      <alignment vertical="top"/>
    </xf>
    <xf numFmtId="0" fontId="20" fillId="0" borderId="0"/>
    <xf numFmtId="0" fontId="17" fillId="10" borderId="0" applyProtection="0">
      <alignment vertical="top"/>
    </xf>
    <xf numFmtId="0" fontId="0" fillId="0" borderId="0" applyProtection="0">
      <alignment vertical="top"/>
    </xf>
    <xf numFmtId="0" fontId="0" fillId="0" borderId="0" applyProtection="0">
      <alignment vertical="top"/>
    </xf>
    <xf numFmtId="0" fontId="17" fillId="10" borderId="0" applyProtection="0">
      <alignment vertical="top"/>
    </xf>
    <xf numFmtId="0" fontId="23" fillId="2" borderId="4" applyNumberFormat="0" applyAlignment="0" applyProtection="0">
      <alignment vertical="center"/>
    </xf>
    <xf numFmtId="0" fontId="0" fillId="0" borderId="0">
      <alignment vertical="top"/>
    </xf>
    <xf numFmtId="0" fontId="17" fillId="10" borderId="0" applyProtection="0">
      <alignment vertical="top"/>
    </xf>
    <xf numFmtId="0" fontId="20" fillId="0" borderId="0"/>
    <xf numFmtId="0" fontId="0" fillId="0" borderId="0" applyProtection="0">
      <alignment vertical="top"/>
    </xf>
    <xf numFmtId="0" fontId="0" fillId="0" borderId="0" applyProtection="0">
      <alignment vertical="top"/>
    </xf>
    <xf numFmtId="0" fontId="17" fillId="10" borderId="0" applyProtection="0">
      <alignment vertical="top"/>
    </xf>
    <xf numFmtId="0" fontId="22" fillId="11" borderId="3" applyNumberFormat="0" applyAlignment="0" applyProtection="0">
      <alignment vertical="center"/>
    </xf>
    <xf numFmtId="0" fontId="20" fillId="0" borderId="0"/>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10" borderId="0" applyNumberFormat="0" applyBorder="0" applyAlignment="0" applyProtection="0">
      <alignment vertical="center"/>
    </xf>
    <xf numFmtId="0" fontId="17" fillId="8"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24" fillId="24" borderId="0" applyNumberFormat="0" applyBorder="0" applyAlignment="0" applyProtection="0">
      <alignment vertical="center"/>
    </xf>
    <xf numFmtId="0" fontId="20" fillId="0" borderId="0"/>
    <xf numFmtId="0" fontId="17" fillId="0" borderId="0" applyProtection="0"/>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0" borderId="0" applyProtection="0"/>
    <xf numFmtId="0" fontId="17" fillId="0" borderId="0" applyProtection="0"/>
    <xf numFmtId="0" fontId="17" fillId="10" borderId="0" applyProtection="0">
      <alignment vertical="top"/>
    </xf>
    <xf numFmtId="0" fontId="17" fillId="14"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24" fillId="24" borderId="0" applyNumberFormat="0" applyBorder="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pplyProtection="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24" fillId="24" borderId="0" applyProtection="0">
      <alignment vertical="top"/>
    </xf>
    <xf numFmtId="0" fontId="17" fillId="10" borderId="0" applyProtection="0">
      <alignment vertical="top"/>
    </xf>
    <xf numFmtId="0" fontId="17" fillId="10" borderId="0" applyProtection="0">
      <alignment vertical="top"/>
    </xf>
    <xf numFmtId="0" fontId="24" fillId="24" borderId="0" applyProtection="0">
      <alignment vertical="top"/>
    </xf>
    <xf numFmtId="0" fontId="17" fillId="0" borderId="0" applyProtection="0"/>
    <xf numFmtId="0" fontId="0" fillId="0" borderId="0">
      <alignment vertical="top"/>
    </xf>
    <xf numFmtId="0" fontId="17" fillId="10" borderId="0" applyProtection="0">
      <alignment vertical="top"/>
    </xf>
    <xf numFmtId="0" fontId="20" fillId="0" borderId="0"/>
    <xf numFmtId="0" fontId="17" fillId="10" borderId="0" applyNumberFormat="0" applyBorder="0" applyAlignment="0" applyProtection="0">
      <alignment vertical="center"/>
    </xf>
    <xf numFmtId="0" fontId="58" fillId="0" borderId="0" applyNumberFormat="0" applyFill="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Protection="0">
      <alignment vertical="top"/>
    </xf>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24" fillId="24" borderId="0" applyProtection="0">
      <alignment vertical="top"/>
    </xf>
    <xf numFmtId="0" fontId="20" fillId="0" borderId="0"/>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4" fillId="24" borderId="0" applyProtection="0">
      <alignment vertical="top"/>
    </xf>
    <xf numFmtId="0" fontId="20" fillId="0" borderId="0"/>
    <xf numFmtId="0" fontId="17" fillId="10" borderId="0" applyProtection="0">
      <alignment vertical="top"/>
    </xf>
    <xf numFmtId="0" fontId="20" fillId="0" borderId="0"/>
    <xf numFmtId="0" fontId="17" fillId="10" borderId="0" applyNumberFormat="0" applyBorder="0" applyAlignment="0" applyProtection="0">
      <alignment vertical="center"/>
    </xf>
    <xf numFmtId="0" fontId="24" fillId="24" borderId="0" applyProtection="0">
      <alignment vertical="top"/>
    </xf>
    <xf numFmtId="0" fontId="0" fillId="0" borderId="0">
      <alignment vertical="top"/>
    </xf>
    <xf numFmtId="0" fontId="17" fillId="10"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top"/>
    </xf>
    <xf numFmtId="0" fontId="0" fillId="0" borderId="0">
      <alignment vertical="top"/>
    </xf>
    <xf numFmtId="0" fontId="17" fillId="10"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0" fillId="0" borderId="0" applyProtection="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NumberFormat="0" applyBorder="0" applyAlignment="0" applyProtection="0">
      <alignment vertical="center"/>
    </xf>
    <xf numFmtId="0" fontId="20" fillId="0" borderId="0"/>
    <xf numFmtId="0" fontId="17" fillId="0" borderId="0" applyProtection="0"/>
    <xf numFmtId="0" fontId="17" fillId="10"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17" fillId="10" borderId="0" applyProtection="0">
      <alignment vertical="top"/>
    </xf>
    <xf numFmtId="0" fontId="17" fillId="0" borderId="0" applyProtection="0"/>
    <xf numFmtId="0" fontId="17" fillId="0" borderId="0" applyProtection="0"/>
    <xf numFmtId="0" fontId="17" fillId="10" borderId="0" applyProtection="0">
      <alignment vertical="top"/>
    </xf>
    <xf numFmtId="0" fontId="24" fillId="9"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22" fillId="11" borderId="3"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pplyProtection="0">
      <alignment vertical="top"/>
    </xf>
    <xf numFmtId="0" fontId="17" fillId="10"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Protection="0">
      <alignment vertical="top"/>
    </xf>
    <xf numFmtId="0" fontId="17" fillId="10" borderId="0" applyProtection="0">
      <alignment vertical="top"/>
    </xf>
    <xf numFmtId="0" fontId="0" fillId="0" borderId="0">
      <alignment vertical="top"/>
    </xf>
    <xf numFmtId="0" fontId="17" fillId="10" borderId="0" applyNumberFormat="0" applyBorder="0" applyAlignment="0" applyProtection="0">
      <alignment vertical="center"/>
    </xf>
    <xf numFmtId="0" fontId="24" fillId="24"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54" fillId="14" borderId="0" applyNumberFormat="0" applyBorder="0" applyAlignment="0" applyProtection="0">
      <alignment vertical="center"/>
    </xf>
    <xf numFmtId="0" fontId="17" fillId="10" borderId="0" applyNumberFormat="0" applyBorder="0" applyAlignment="0" applyProtection="0">
      <alignment vertical="center"/>
    </xf>
    <xf numFmtId="0" fontId="17" fillId="0" borderId="0" applyProtection="0"/>
    <xf numFmtId="0" fontId="0" fillId="12" borderId="5" applyNumberFormat="0" applyFont="0" applyAlignment="0" applyProtection="0">
      <alignment vertical="center"/>
    </xf>
    <xf numFmtId="0" fontId="20" fillId="0" borderId="0"/>
    <xf numFmtId="0" fontId="54" fillId="14"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17" fillId="12" borderId="0" applyNumberFormat="0" applyBorder="0" applyAlignment="0" applyProtection="0">
      <alignment vertical="center"/>
    </xf>
    <xf numFmtId="0" fontId="54" fillId="14" borderId="0" applyProtection="0">
      <alignment vertical="top"/>
    </xf>
    <xf numFmtId="0" fontId="17" fillId="10" borderId="0" applyProtection="0">
      <alignment vertical="top"/>
    </xf>
    <xf numFmtId="0" fontId="17" fillId="8" borderId="0" applyProtection="0">
      <alignment vertical="top"/>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17" fillId="12" borderId="0" applyProtection="0">
      <alignment vertical="top"/>
    </xf>
    <xf numFmtId="0" fontId="17" fillId="10" borderId="0" applyProtection="0">
      <alignment vertical="top"/>
    </xf>
    <xf numFmtId="0" fontId="17" fillId="12" borderId="0" applyNumberFormat="0" applyBorder="0" applyAlignment="0" applyProtection="0">
      <alignment vertical="center"/>
    </xf>
    <xf numFmtId="0" fontId="22" fillId="11" borderId="3" applyNumberFormat="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17" fillId="0" borderId="0" applyProtection="0"/>
    <xf numFmtId="0" fontId="20" fillId="0" borderId="0"/>
    <xf numFmtId="0" fontId="24" fillId="25" borderId="0" applyNumberFormat="0" applyBorder="0" applyAlignment="0" applyProtection="0">
      <alignment vertical="center"/>
    </xf>
    <xf numFmtId="0" fontId="17" fillId="10"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0" borderId="0">
      <alignment vertical="top"/>
    </xf>
    <xf numFmtId="0" fontId="24" fillId="25" borderId="0" applyProtection="0">
      <alignment vertical="top"/>
    </xf>
    <xf numFmtId="0" fontId="17" fillId="10" borderId="0" applyProtection="0">
      <alignment vertical="top"/>
    </xf>
    <xf numFmtId="0" fontId="24" fillId="24" borderId="0" applyNumberFormat="0" applyBorder="0" applyAlignment="0" applyProtection="0">
      <alignment vertical="center"/>
    </xf>
    <xf numFmtId="0" fontId="17" fillId="10" borderId="0" applyNumberFormat="0" applyBorder="0" applyAlignment="0" applyProtection="0">
      <alignment vertical="center"/>
    </xf>
    <xf numFmtId="0" fontId="24" fillId="25" borderId="0" applyProtection="0">
      <alignment vertical="top"/>
    </xf>
    <xf numFmtId="0" fontId="17" fillId="10" borderId="0" applyNumberFormat="0" applyBorder="0" applyAlignment="0" applyProtection="0">
      <alignment vertical="center"/>
    </xf>
    <xf numFmtId="0" fontId="24" fillId="25" borderId="0" applyNumberFormat="0" applyBorder="0" applyAlignment="0" applyProtection="0">
      <alignment vertical="center"/>
    </xf>
    <xf numFmtId="0" fontId="17" fillId="10" borderId="0" applyNumberFormat="0" applyBorder="0" applyAlignment="0" applyProtection="0">
      <alignment vertical="center"/>
    </xf>
    <xf numFmtId="0" fontId="36" fillId="0" borderId="7" applyProtection="0">
      <alignment vertical="top"/>
    </xf>
    <xf numFmtId="0" fontId="0" fillId="12" borderId="5" applyNumberFormat="0" applyFont="0" applyAlignment="0" applyProtection="0">
      <alignment vertical="center"/>
    </xf>
    <xf numFmtId="0" fontId="20" fillId="0" borderId="0"/>
    <xf numFmtId="0" fontId="17" fillId="10" borderId="0" applyNumberFormat="0" applyBorder="0" applyAlignment="0" applyProtection="0">
      <alignment vertical="center"/>
    </xf>
    <xf numFmtId="0" fontId="17" fillId="8"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17" fillId="12"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0" borderId="0" applyProtection="0"/>
    <xf numFmtId="0" fontId="17" fillId="10"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4" fillId="25" borderId="0" applyProtection="0">
      <alignment vertical="top"/>
    </xf>
    <xf numFmtId="0" fontId="17" fillId="1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24" fillId="25"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4" fillId="9"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Protection="0">
      <alignment vertical="top"/>
    </xf>
    <xf numFmtId="0" fontId="17" fillId="13" borderId="0" applyNumberFormat="0" applyBorder="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17" fillId="13" borderId="0" applyProtection="0">
      <alignment vertical="top"/>
    </xf>
    <xf numFmtId="0" fontId="20" fillId="0" borderId="0"/>
    <xf numFmtId="0" fontId="17" fillId="13" borderId="0" applyProtection="0">
      <alignment vertical="top"/>
    </xf>
    <xf numFmtId="0" fontId="20" fillId="0" borderId="0"/>
    <xf numFmtId="0" fontId="17" fillId="13" borderId="0" applyProtection="0">
      <alignment vertical="top"/>
    </xf>
    <xf numFmtId="0" fontId="24" fillId="22" borderId="0" applyNumberFormat="0" applyBorder="0" applyAlignment="0" applyProtection="0">
      <alignment vertical="center"/>
    </xf>
    <xf numFmtId="0" fontId="17" fillId="13" borderId="0" applyProtection="0">
      <alignment vertical="top"/>
    </xf>
    <xf numFmtId="0" fontId="24" fillId="22"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Protection="0">
      <alignment vertical="top"/>
    </xf>
    <xf numFmtId="0" fontId="0" fillId="0" borderId="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12" borderId="5" applyNumberFormat="0" applyFont="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2"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24" fillId="24"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4" fillId="9"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top"/>
    </xf>
    <xf numFmtId="0" fontId="17" fillId="0" borderId="0" applyProtection="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17" fillId="0" borderId="0" applyProtection="0"/>
    <xf numFmtId="0" fontId="17" fillId="13" borderId="0" applyProtection="0">
      <alignment vertical="top"/>
    </xf>
    <xf numFmtId="0" fontId="0" fillId="0" borderId="0" applyProtection="0">
      <alignment vertical="top"/>
    </xf>
    <xf numFmtId="0" fontId="17" fillId="13" borderId="0" applyProtection="0">
      <alignment vertical="top"/>
    </xf>
    <xf numFmtId="0" fontId="24" fillId="9" borderId="0" applyNumberFormat="0" applyBorder="0" applyAlignment="0" applyProtection="0">
      <alignment vertical="center"/>
    </xf>
    <xf numFmtId="0" fontId="17" fillId="13" borderId="0" applyProtection="0">
      <alignment vertical="top"/>
    </xf>
    <xf numFmtId="0" fontId="0" fillId="0" borderId="0" applyProtection="0">
      <alignment vertical="top"/>
    </xf>
    <xf numFmtId="0" fontId="17" fillId="13" borderId="0" applyProtection="0">
      <alignment vertical="top"/>
    </xf>
    <xf numFmtId="0" fontId="24" fillId="9"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0" fillId="0" borderId="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4" fillId="61"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lignment vertical="top"/>
    </xf>
    <xf numFmtId="0" fontId="20" fillId="0" borderId="0"/>
    <xf numFmtId="0" fontId="17" fillId="13" borderId="0" applyProtection="0">
      <alignment vertical="top"/>
    </xf>
    <xf numFmtId="0" fontId="20" fillId="0" borderId="0"/>
    <xf numFmtId="0" fontId="17" fillId="13" borderId="0" applyProtection="0">
      <alignment vertical="top"/>
    </xf>
    <xf numFmtId="0" fontId="23" fillId="8"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23" fillId="8" borderId="4"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9" fillId="0" borderId="13" applyNumberFormat="0" applyFill="0" applyAlignment="0" applyProtection="0">
      <alignment vertical="center"/>
    </xf>
    <xf numFmtId="0" fontId="17" fillId="13" borderId="0" applyNumberFormat="0" applyBorder="0" applyAlignment="0" applyProtection="0">
      <alignment vertical="center"/>
    </xf>
    <xf numFmtId="0" fontId="19" fillId="0" borderId="13" applyProtection="0">
      <alignment vertical="top"/>
    </xf>
    <xf numFmtId="0" fontId="17" fillId="13" borderId="0" applyNumberFormat="0" applyBorder="0" applyAlignment="0" applyProtection="0">
      <alignment vertical="center"/>
    </xf>
    <xf numFmtId="0" fontId="0" fillId="0" borderId="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24" fillId="9" borderId="0" applyProtection="0">
      <alignment vertical="top"/>
    </xf>
    <xf numFmtId="0" fontId="0" fillId="0" borderId="0">
      <alignment vertical="top"/>
    </xf>
    <xf numFmtId="0" fontId="17" fillId="13" borderId="0" applyNumberFormat="0" applyBorder="0" applyAlignment="0" applyProtection="0">
      <alignment vertical="center"/>
    </xf>
    <xf numFmtId="0" fontId="17" fillId="13" borderId="0" applyProtection="0">
      <alignment vertical="top"/>
    </xf>
    <xf numFmtId="0" fontId="19" fillId="0" borderId="13" applyNumberFormat="0" applyFill="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9" fillId="0" borderId="13"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9" fillId="0" borderId="13" applyNumberFormat="0" applyFill="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0" borderId="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20" fillId="0" borderId="0"/>
    <xf numFmtId="0" fontId="0" fillId="0" borderId="0" applyProtection="0">
      <alignment vertical="top"/>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17" fillId="14"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0" fillId="0" borderId="0">
      <alignment vertical="center"/>
    </xf>
    <xf numFmtId="0" fontId="17" fillId="13" borderId="0" applyProtection="0">
      <alignment vertical="top"/>
    </xf>
    <xf numFmtId="0" fontId="33" fillId="0" borderId="8" applyProtection="0">
      <alignment vertical="top"/>
    </xf>
    <xf numFmtId="0" fontId="0" fillId="0" borderId="0" applyProtection="0">
      <alignment vertical="center"/>
    </xf>
    <xf numFmtId="0" fontId="17" fillId="13" borderId="0" applyProtection="0">
      <alignment vertical="top"/>
    </xf>
    <xf numFmtId="0" fontId="33" fillId="0" borderId="8" applyProtection="0">
      <alignment vertical="top"/>
    </xf>
    <xf numFmtId="0" fontId="20" fillId="0" borderId="0"/>
    <xf numFmtId="0" fontId="20" fillId="0" borderId="0">
      <alignment vertical="center"/>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33" fillId="0" borderId="8" applyProtection="0">
      <alignment vertical="top"/>
    </xf>
    <xf numFmtId="0" fontId="17" fillId="13" borderId="0" applyProtection="0">
      <alignment vertical="top"/>
    </xf>
    <xf numFmtId="0" fontId="24" fillId="14"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Protection="0">
      <alignment vertical="top"/>
    </xf>
    <xf numFmtId="0" fontId="17" fillId="8" borderId="0" applyNumberFormat="0" applyBorder="0" applyAlignment="0" applyProtection="0">
      <alignment vertical="center"/>
    </xf>
    <xf numFmtId="0" fontId="24" fillId="14" borderId="0" applyNumberFormat="0" applyBorder="0" applyAlignment="0" applyProtection="0">
      <alignment vertical="center"/>
    </xf>
    <xf numFmtId="0" fontId="33" fillId="0" borderId="8" applyProtection="0">
      <alignment vertical="top"/>
    </xf>
    <xf numFmtId="0" fontId="17" fillId="13" borderId="0" applyProtection="0">
      <alignment vertical="top"/>
    </xf>
    <xf numFmtId="0" fontId="0" fillId="0" borderId="0"/>
    <xf numFmtId="0" fontId="33" fillId="0" borderId="8" applyProtection="0">
      <alignment vertical="top"/>
    </xf>
    <xf numFmtId="0" fontId="17" fillId="13" borderId="0" applyProtection="0">
      <alignment vertical="top"/>
    </xf>
    <xf numFmtId="0" fontId="17" fillId="13" borderId="0" applyNumberFormat="0" applyBorder="0" applyAlignment="0" applyProtection="0">
      <alignment vertical="center"/>
    </xf>
    <xf numFmtId="0" fontId="33" fillId="0" borderId="8" applyProtection="0">
      <alignment vertical="top"/>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17" fillId="9"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33" fillId="0" borderId="8" applyProtection="0">
      <alignment vertical="top"/>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Protection="0">
      <alignment vertical="top"/>
    </xf>
    <xf numFmtId="0" fontId="17" fillId="13" borderId="0" applyNumberFormat="0" applyBorder="0" applyAlignment="0" applyProtection="0">
      <alignment vertical="center"/>
    </xf>
    <xf numFmtId="0" fontId="33" fillId="0" borderId="8" applyProtection="0">
      <alignment vertical="top"/>
    </xf>
    <xf numFmtId="0" fontId="20" fillId="0" borderId="0"/>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3" fillId="0" borderId="8" applyProtection="0">
      <alignment vertical="top"/>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pplyProtection="0">
      <alignment vertical="top"/>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0" fillId="0" borderId="0">
      <alignment vertical="top"/>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33" fillId="0" borderId="8" applyProtection="0">
      <alignment vertical="top"/>
    </xf>
    <xf numFmtId="0" fontId="20" fillId="0" borderId="0"/>
    <xf numFmtId="0" fontId="17" fillId="13" borderId="0" applyProtection="0">
      <alignment vertical="top"/>
    </xf>
    <xf numFmtId="0" fontId="33" fillId="0" borderId="8" applyNumberFormat="0" applyFill="0" applyAlignment="0" applyProtection="0">
      <alignment vertical="center"/>
    </xf>
    <xf numFmtId="0" fontId="0" fillId="0" borderId="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0" fillId="0" borderId="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3" fillId="0" borderId="8" applyProtection="0">
      <alignment vertical="top"/>
    </xf>
    <xf numFmtId="0" fontId="0" fillId="0" borderId="0"/>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3" fillId="0" borderId="8" applyProtection="0">
      <alignment vertical="top"/>
    </xf>
    <xf numFmtId="0" fontId="0" fillId="0"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3" fillId="0" borderId="8" applyProtection="0">
      <alignment vertical="top"/>
    </xf>
    <xf numFmtId="0" fontId="0" fillId="0"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33" fillId="0" borderId="8" applyProtection="0">
      <alignment vertical="top"/>
    </xf>
    <xf numFmtId="0" fontId="17" fillId="13" borderId="0" applyProtection="0">
      <alignment vertical="top"/>
    </xf>
    <xf numFmtId="0" fontId="17" fillId="13"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33" fillId="0" borderId="8" applyProtection="0">
      <alignment vertical="top"/>
    </xf>
    <xf numFmtId="0" fontId="17" fillId="13" borderId="0" applyProtection="0">
      <alignment vertical="top"/>
    </xf>
    <xf numFmtId="0" fontId="17" fillId="13" borderId="0" applyProtection="0">
      <alignment vertical="top"/>
    </xf>
    <xf numFmtId="0" fontId="20" fillId="0" borderId="0"/>
    <xf numFmtId="0" fontId="17" fillId="13"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21" fillId="2" borderId="2" applyNumberFormat="0" applyAlignment="0" applyProtection="0">
      <alignment vertical="center"/>
    </xf>
    <xf numFmtId="0" fontId="17" fillId="13" borderId="0" applyProtection="0">
      <alignment vertical="top"/>
    </xf>
    <xf numFmtId="0" fontId="33" fillId="0" borderId="8" applyNumberFormat="0" applyFill="0" applyAlignment="0" applyProtection="0">
      <alignment vertical="center"/>
    </xf>
    <xf numFmtId="0" fontId="0" fillId="12" borderId="5" applyProtection="0">
      <alignment vertical="top"/>
    </xf>
    <xf numFmtId="0" fontId="31" fillId="14" borderId="4" applyProtection="0">
      <alignment vertical="top"/>
    </xf>
    <xf numFmtId="0" fontId="20" fillId="0" borderId="0"/>
    <xf numFmtId="0" fontId="21" fillId="2" borderId="2" applyNumberFormat="0" applyAlignment="0" applyProtection="0">
      <alignment vertical="center"/>
    </xf>
    <xf numFmtId="0" fontId="17" fillId="13" borderId="0" applyProtection="0">
      <alignment vertical="top"/>
    </xf>
    <xf numFmtId="0" fontId="21" fillId="2" borderId="2" applyNumberFormat="0" applyAlignment="0" applyProtection="0">
      <alignment vertical="center"/>
    </xf>
    <xf numFmtId="0" fontId="17" fillId="13" borderId="0" applyProtection="0">
      <alignment vertical="top"/>
    </xf>
    <xf numFmtId="0" fontId="33" fillId="0" borderId="8" applyProtection="0">
      <alignment vertical="top"/>
    </xf>
    <xf numFmtId="0" fontId="17" fillId="13" borderId="0" applyProtection="0">
      <alignment vertical="top"/>
    </xf>
    <xf numFmtId="0" fontId="23" fillId="2" borderId="4" applyNumberFormat="0" applyAlignment="0" applyProtection="0">
      <alignment vertical="center"/>
    </xf>
    <xf numFmtId="0" fontId="21" fillId="2" borderId="2" applyNumberFormat="0" applyAlignment="0" applyProtection="0">
      <alignment vertical="center"/>
    </xf>
    <xf numFmtId="0" fontId="17" fillId="13" borderId="0" applyNumberFormat="0" applyBorder="0" applyAlignment="0" applyProtection="0">
      <alignment vertical="center"/>
    </xf>
    <xf numFmtId="0" fontId="33" fillId="0" borderId="8" applyProtection="0">
      <alignment vertical="top"/>
    </xf>
    <xf numFmtId="0" fontId="17" fillId="13"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9" borderId="0" applyNumberFormat="0" applyBorder="0" applyAlignment="0" applyProtection="0">
      <alignment vertical="center"/>
    </xf>
    <xf numFmtId="0" fontId="33" fillId="0" borderId="8" applyNumberFormat="0" applyFill="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6" fillId="0" borderId="7" applyProtection="0">
      <alignment vertical="top"/>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6" fillId="0" borderId="7" applyProtection="0">
      <alignment vertical="top"/>
    </xf>
    <xf numFmtId="0" fontId="17" fillId="13" borderId="0" applyProtection="0">
      <alignment vertical="top"/>
    </xf>
    <xf numFmtId="0" fontId="36" fillId="0" borderId="7" applyNumberFormat="0" applyFill="0" applyAlignment="0" applyProtection="0">
      <alignment vertical="center"/>
    </xf>
    <xf numFmtId="0" fontId="20" fillId="0" borderId="0"/>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6" fillId="0" borderId="7" applyProtection="0">
      <alignment vertical="top"/>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36" fillId="0" borderId="7"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36" fillId="0" borderId="7" applyNumberFormat="0" applyFill="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4" fillId="0" borderId="9" applyNumberFormat="0" applyFill="0" applyAlignment="0" applyProtection="0">
      <alignment vertical="center"/>
    </xf>
    <xf numFmtId="0" fontId="17" fillId="13" borderId="0" applyProtection="0">
      <alignment vertical="top"/>
    </xf>
    <xf numFmtId="0" fontId="34" fillId="0" borderId="9" applyNumberFormat="0" applyFill="0" applyAlignment="0" applyProtection="0">
      <alignment vertical="center"/>
    </xf>
    <xf numFmtId="0" fontId="17" fillId="13" borderId="0" applyProtection="0">
      <alignment vertical="top"/>
    </xf>
    <xf numFmtId="0" fontId="34" fillId="0" borderId="9" applyNumberFormat="0" applyFill="0" applyAlignment="0" applyProtection="0">
      <alignment vertical="center"/>
    </xf>
    <xf numFmtId="0" fontId="17" fillId="13" borderId="0" applyProtection="0">
      <alignment vertical="top"/>
    </xf>
    <xf numFmtId="0" fontId="24" fillId="14" borderId="0" applyNumberFormat="0" applyBorder="0" applyAlignment="0" applyProtection="0">
      <alignment vertical="center"/>
    </xf>
    <xf numFmtId="0" fontId="34" fillId="0" borderId="9" applyNumberFormat="0" applyFill="0" applyAlignment="0" applyProtection="0">
      <alignment vertical="center"/>
    </xf>
    <xf numFmtId="0" fontId="17" fillId="13" borderId="0" applyProtection="0">
      <alignment vertical="top"/>
    </xf>
    <xf numFmtId="0" fontId="24" fillId="14" borderId="0" applyNumberFormat="0" applyBorder="0" applyAlignment="0" applyProtection="0">
      <alignment vertical="center"/>
    </xf>
    <xf numFmtId="0" fontId="34" fillId="0" borderId="9" applyNumberFormat="0" applyFill="0" applyAlignment="0" applyProtection="0">
      <alignment vertical="center"/>
    </xf>
    <xf numFmtId="0" fontId="17" fillId="13" borderId="0" applyProtection="0">
      <alignment vertical="top"/>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34" fillId="0" borderId="9" applyNumberFormat="0" applyFill="0" applyAlignment="0" applyProtection="0">
      <alignment vertical="center"/>
    </xf>
    <xf numFmtId="0" fontId="17" fillId="13" borderId="0" applyProtection="0">
      <alignment vertical="top"/>
    </xf>
    <xf numFmtId="0" fontId="34" fillId="0" borderId="9" applyNumberFormat="0" applyFill="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20" fillId="0" borderId="0"/>
    <xf numFmtId="0" fontId="17" fillId="13" borderId="0" applyNumberFormat="0" applyBorder="0" applyAlignment="0" applyProtection="0">
      <alignment vertical="center"/>
    </xf>
    <xf numFmtId="0" fontId="34" fillId="0" borderId="0" applyNumberFormat="0" applyFill="0" applyBorder="0" applyAlignment="0" applyProtection="0">
      <alignment vertical="center"/>
    </xf>
    <xf numFmtId="0" fontId="0" fillId="0" borderId="0" applyProtection="0">
      <alignment vertical="top"/>
    </xf>
    <xf numFmtId="0" fontId="20" fillId="0" borderId="0"/>
    <xf numFmtId="0" fontId="17" fillId="13" borderId="0" applyProtection="0">
      <alignment vertical="top"/>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0" fillId="12" borderId="5" applyNumberFormat="0" applyFont="0" applyAlignment="0" applyProtection="0">
      <alignment vertical="center"/>
    </xf>
    <xf numFmtId="0" fontId="34" fillId="0" borderId="0" applyNumberFormat="0" applyFill="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34" fillId="0" borderId="0" applyNumberFormat="0" applyFill="0" applyBorder="0" applyAlignment="0" applyProtection="0">
      <alignment vertical="center"/>
    </xf>
    <xf numFmtId="0" fontId="0" fillId="0" borderId="0" applyProtection="0">
      <alignment vertical="top"/>
    </xf>
    <xf numFmtId="0" fontId="17" fillId="0" borderId="0" applyProtection="0"/>
    <xf numFmtId="0" fontId="17" fillId="13" borderId="0" applyProtection="0">
      <alignment vertical="top"/>
    </xf>
    <xf numFmtId="0" fontId="34" fillId="0" borderId="0" applyNumberFormat="0" applyFill="0" applyBorder="0" applyAlignment="0" applyProtection="0">
      <alignment vertical="center"/>
    </xf>
    <xf numFmtId="0" fontId="17" fillId="13" borderId="0" applyProtection="0">
      <alignment vertical="top"/>
    </xf>
    <xf numFmtId="0" fontId="34" fillId="0" borderId="0" applyNumberFormat="0" applyFill="0" applyBorder="0" applyAlignment="0" applyProtection="0">
      <alignment vertical="center"/>
    </xf>
    <xf numFmtId="0" fontId="17" fillId="0" borderId="0" applyProtection="0"/>
    <xf numFmtId="0" fontId="17" fillId="13" borderId="0" applyProtection="0">
      <alignment vertical="top"/>
    </xf>
    <xf numFmtId="0" fontId="34" fillId="0" borderId="0" applyNumberFormat="0" applyFill="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pplyProtection="0">
      <alignment vertical="top"/>
    </xf>
    <xf numFmtId="0" fontId="20" fillId="0" borderId="0"/>
    <xf numFmtId="0" fontId="23" fillId="2" borderId="4" applyNumberFormat="0" applyAlignment="0" applyProtection="0">
      <alignment vertical="center"/>
    </xf>
    <xf numFmtId="0" fontId="22" fillId="11" borderId="3" applyNumberFormat="0" applyAlignment="0" applyProtection="0">
      <alignment vertical="center"/>
    </xf>
    <xf numFmtId="0" fontId="17" fillId="13" borderId="0" applyNumberFormat="0" applyBorder="0" applyAlignment="0" applyProtection="0">
      <alignment vertical="center"/>
    </xf>
    <xf numFmtId="0" fontId="20" fillId="0" borderId="0"/>
    <xf numFmtId="0" fontId="23" fillId="2" borderId="4" applyProtection="0">
      <alignment vertical="top"/>
    </xf>
    <xf numFmtId="0" fontId="20" fillId="0" borderId="0"/>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Protection="0">
      <alignment vertical="top"/>
    </xf>
    <xf numFmtId="0" fontId="20" fillId="0" borderId="0"/>
    <xf numFmtId="0" fontId="17" fillId="0" borderId="0" applyProtection="0"/>
    <xf numFmtId="0" fontId="17" fillId="13" borderId="0" applyProtection="0">
      <alignment vertical="top"/>
    </xf>
    <xf numFmtId="0" fontId="20" fillId="0" borderId="0"/>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17" fillId="13" borderId="0" applyProtection="0">
      <alignment vertical="top"/>
    </xf>
    <xf numFmtId="0" fontId="17" fillId="0" borderId="0" applyProtection="0"/>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23" fillId="2" borderId="4" applyProtection="0">
      <alignment vertical="top"/>
    </xf>
    <xf numFmtId="0" fontId="22" fillId="11" borderId="3"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22" fillId="11" borderId="3" applyProtection="0">
      <alignment vertical="top"/>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20" fillId="0" borderId="0"/>
    <xf numFmtId="0" fontId="17" fillId="13" borderId="0" applyNumberFormat="0" applyBorder="0" applyAlignment="0" applyProtection="0">
      <alignment vertical="center"/>
    </xf>
    <xf numFmtId="0" fontId="20" fillId="0" borderId="0"/>
    <xf numFmtId="43" fontId="0" fillId="0" borderId="0" applyFont="0" applyFill="0" applyBorder="0" applyAlignment="0" applyProtection="0"/>
    <xf numFmtId="0" fontId="17" fillId="13" borderId="0" applyNumberFormat="0" applyBorder="0" applyAlignment="0" applyProtection="0">
      <alignment vertical="center"/>
    </xf>
    <xf numFmtId="0" fontId="0" fillId="0" borderId="0" applyProtection="0">
      <alignment vertical="top"/>
    </xf>
    <xf numFmtId="0" fontId="20" fillId="0" borderId="0"/>
    <xf numFmtId="0" fontId="20" fillId="0" borderId="0"/>
    <xf numFmtId="0" fontId="17" fillId="13" borderId="0" applyNumberFormat="0" applyBorder="0" applyAlignment="0" applyProtection="0">
      <alignment vertical="center"/>
    </xf>
    <xf numFmtId="0" fontId="17" fillId="0" borderId="0" applyProtection="0"/>
    <xf numFmtId="0" fontId="20" fillId="0" borderId="0"/>
    <xf numFmtId="0" fontId="17" fillId="13" borderId="0" applyProtection="0">
      <alignment vertical="top"/>
    </xf>
    <xf numFmtId="0" fontId="17" fillId="0" borderId="0" applyProtection="0"/>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20" fillId="0" borderId="0"/>
    <xf numFmtId="0" fontId="17" fillId="13" borderId="0" applyProtection="0">
      <alignment vertical="top"/>
    </xf>
    <xf numFmtId="0" fontId="17" fillId="0" borderId="0" applyProtection="0"/>
    <xf numFmtId="0" fontId="17" fillId="0" borderId="0" applyProtection="0"/>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13" borderId="0" applyProtection="0">
      <alignment vertical="top"/>
    </xf>
    <xf numFmtId="0" fontId="20" fillId="0" borderId="0"/>
    <xf numFmtId="0" fontId="23" fillId="2" borderId="4" applyNumberFormat="0" applyAlignment="0" applyProtection="0">
      <alignment vertical="center"/>
    </xf>
    <xf numFmtId="0" fontId="0" fillId="0"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12" borderId="5" applyNumberFormat="0" applyFon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24" fillId="8"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2" fillId="11" borderId="3" applyNumberFormat="0" applyAlignment="0" applyProtection="0">
      <alignment vertical="center"/>
    </xf>
    <xf numFmtId="0" fontId="17" fillId="13" borderId="0" applyNumberFormat="0" applyBorder="0" applyAlignment="0" applyProtection="0">
      <alignment vertical="center"/>
    </xf>
    <xf numFmtId="0" fontId="22" fillId="11" borderId="3" applyProtection="0">
      <alignment vertical="top"/>
    </xf>
    <xf numFmtId="0" fontId="17" fillId="13" borderId="0" applyNumberFormat="0" applyBorder="0" applyAlignment="0" applyProtection="0">
      <alignment vertical="center"/>
    </xf>
    <xf numFmtId="0" fontId="17" fillId="13" borderId="0" applyProtection="0">
      <alignment vertical="top"/>
    </xf>
    <xf numFmtId="0" fontId="22" fillId="11" borderId="3"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24" fillId="22"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24" fillId="33" borderId="0" applyNumberFormat="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20" fillId="0" borderId="0"/>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0" fillId="0" borderId="0" applyProtection="0"/>
    <xf numFmtId="0" fontId="17" fillId="13" borderId="0" applyProtection="0">
      <alignment vertical="top"/>
    </xf>
    <xf numFmtId="0" fontId="17" fillId="13" borderId="0" applyProtection="0">
      <alignment vertical="top"/>
    </xf>
    <xf numFmtId="0" fontId="0" fillId="0" borderId="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pplyProtection="0">
      <alignment vertical="center"/>
    </xf>
    <xf numFmtId="0" fontId="17" fillId="13" borderId="0" applyProtection="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24" fillId="24" borderId="0" applyNumberFormat="0" applyBorder="0" applyAlignment="0" applyProtection="0">
      <alignment vertical="center"/>
    </xf>
    <xf numFmtId="0" fontId="0" fillId="0" borderId="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17" fillId="0" borderId="0" applyProtection="0"/>
    <xf numFmtId="0" fontId="20" fillId="0" borderId="0"/>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0" borderId="0" applyProtection="0"/>
    <xf numFmtId="0" fontId="17" fillId="0" borderId="0" applyProtection="0"/>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0" fillId="0"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17" fillId="13" borderId="0" applyProtection="0">
      <alignment vertical="top"/>
    </xf>
    <xf numFmtId="0" fontId="0" fillId="0" borderId="0" applyProtection="0">
      <alignment vertical="center"/>
    </xf>
    <xf numFmtId="0" fontId="17" fillId="13" borderId="0" applyProtection="0">
      <alignment vertical="top"/>
    </xf>
    <xf numFmtId="0" fontId="17" fillId="13" borderId="0" applyProtection="0">
      <alignment vertical="top"/>
    </xf>
    <xf numFmtId="0" fontId="0" fillId="0" borderId="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lignment vertical="top"/>
    </xf>
    <xf numFmtId="0" fontId="17" fillId="13" borderId="0" applyProtection="0">
      <alignment vertical="top"/>
    </xf>
    <xf numFmtId="0" fontId="20" fillId="0" borderId="0"/>
    <xf numFmtId="0" fontId="17" fillId="13" borderId="0" applyProtection="0">
      <alignment vertical="top"/>
    </xf>
    <xf numFmtId="0" fontId="57" fillId="0" borderId="0" applyNumberFormat="0" applyFill="0" applyBorder="0" applyAlignment="0" applyProtection="0">
      <alignment vertical="center"/>
    </xf>
    <xf numFmtId="0" fontId="17" fillId="13" borderId="0" applyProtection="0">
      <alignment vertical="top"/>
    </xf>
    <xf numFmtId="0" fontId="20"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17" fillId="10" borderId="0" applyProtection="0">
      <alignment vertical="top"/>
    </xf>
    <xf numFmtId="0" fontId="17" fillId="0" borderId="0" applyProtection="0"/>
    <xf numFmtId="0" fontId="26" fillId="18" borderId="0" applyProtection="0">
      <alignment vertical="top"/>
    </xf>
    <xf numFmtId="0" fontId="0" fillId="0" borderId="0" applyProtection="0">
      <alignment vertical="top"/>
    </xf>
    <xf numFmtId="0" fontId="17" fillId="13" borderId="0" applyNumberFormat="0" applyBorder="0" applyAlignment="0" applyProtection="0">
      <alignment vertical="center"/>
    </xf>
    <xf numFmtId="0" fontId="17" fillId="10"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0" borderId="0">
      <alignment vertical="center"/>
    </xf>
    <xf numFmtId="0" fontId="20" fillId="0" borderId="0"/>
    <xf numFmtId="0" fontId="17" fillId="13" borderId="0" applyProtection="0">
      <alignment vertical="top"/>
    </xf>
    <xf numFmtId="0" fontId="17" fillId="8"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0" borderId="0" applyNumberFormat="0" applyBorder="0" applyAlignment="0" applyProtection="0">
      <alignment vertical="center"/>
    </xf>
    <xf numFmtId="0" fontId="17" fillId="0" borderId="0" applyProtection="0"/>
    <xf numFmtId="0" fontId="0" fillId="0" borderId="0" applyProtection="0">
      <alignment vertical="top"/>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0" fillId="12" borderId="5" applyProtection="0">
      <alignment vertical="top"/>
    </xf>
    <xf numFmtId="0" fontId="17" fillId="0" borderId="0" applyProtection="0"/>
    <xf numFmtId="0" fontId="17" fillId="0" borderId="0" applyProtection="0"/>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20" fillId="0" borderId="0"/>
    <xf numFmtId="0" fontId="20" fillId="0" borderId="0"/>
    <xf numFmtId="0" fontId="17" fillId="13" borderId="0" applyProtection="0">
      <alignment vertical="top"/>
    </xf>
    <xf numFmtId="0" fontId="17" fillId="0" borderId="0" applyProtection="0"/>
    <xf numFmtId="0" fontId="20" fillId="0" borderId="0"/>
    <xf numFmtId="0" fontId="17" fillId="13" borderId="0" applyProtection="0">
      <alignment vertical="top"/>
    </xf>
    <xf numFmtId="0" fontId="23" fillId="2" borderId="4" applyNumberFormat="0" applyAlignment="0" applyProtection="0">
      <alignment vertical="center"/>
    </xf>
    <xf numFmtId="0" fontId="20" fillId="0" borderId="0"/>
    <xf numFmtId="0" fontId="24" fillId="19"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0" fillId="0" borderId="0" applyProtection="0">
      <alignment vertical="center"/>
    </xf>
    <xf numFmtId="0" fontId="17" fillId="0" borderId="0" applyProtection="0"/>
    <xf numFmtId="0" fontId="17" fillId="13" borderId="0" applyNumberFormat="0" applyBorder="0" applyAlignment="0" applyProtection="0">
      <alignment vertical="center"/>
    </xf>
    <xf numFmtId="0" fontId="0" fillId="0" borderId="0">
      <alignment vertical="top"/>
    </xf>
    <xf numFmtId="0" fontId="0" fillId="12" borderId="5" applyNumberFormat="0" applyFont="0" applyAlignment="0" applyProtection="0">
      <alignment vertical="center"/>
    </xf>
    <xf numFmtId="0" fontId="17" fillId="0" borderId="0" applyProtection="0"/>
    <xf numFmtId="0" fontId="26" fillId="18"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9" borderId="0" applyNumberFormat="0" applyBorder="0" applyAlignment="0" applyProtection="0">
      <alignment vertical="center"/>
    </xf>
    <xf numFmtId="0" fontId="17" fillId="13" borderId="0" applyProtection="0">
      <alignment vertical="top"/>
    </xf>
    <xf numFmtId="0" fontId="17" fillId="9" borderId="0" applyNumberFormat="0" applyBorder="0" applyAlignment="0" applyProtection="0">
      <alignment vertical="center"/>
    </xf>
    <xf numFmtId="0" fontId="17" fillId="13"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26" fillId="18"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30" fillId="16"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20" fillId="0" borderId="0"/>
    <xf numFmtId="0" fontId="20" fillId="0" borderId="0"/>
    <xf numFmtId="0" fontId="17" fillId="13" borderId="0" applyNumberFormat="0" applyBorder="0" applyAlignment="0" applyProtection="0">
      <alignment vertical="center"/>
    </xf>
    <xf numFmtId="0" fontId="0" fillId="0" borderId="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17" fillId="0" borderId="0" applyProtection="0"/>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20" fillId="0" borderId="0"/>
    <xf numFmtId="0" fontId="21" fillId="2" borderId="2" applyNumberFormat="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0" borderId="0" applyProtection="0"/>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23" fillId="8" borderId="4"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0" fillId="0" borderId="0" applyProtection="0">
      <alignment vertical="center"/>
    </xf>
    <xf numFmtId="0" fontId="17" fillId="0" borderId="0" applyProtection="0"/>
    <xf numFmtId="0" fontId="17" fillId="0" borderId="0" applyProtection="0"/>
    <xf numFmtId="0" fontId="17" fillId="13" borderId="0" applyNumberFormat="0" applyBorder="0" applyAlignment="0" applyProtection="0">
      <alignment vertical="center"/>
    </xf>
    <xf numFmtId="0" fontId="0" fillId="0" borderId="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0" fillId="0" borderId="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23" fillId="8" borderId="4" applyNumberFormat="0" applyAlignment="0" applyProtection="0">
      <alignment vertical="center"/>
    </xf>
    <xf numFmtId="0" fontId="17" fillId="13" borderId="0" applyNumberFormat="0" applyBorder="0" applyAlignment="0" applyProtection="0">
      <alignment vertical="center"/>
    </xf>
    <xf numFmtId="0" fontId="30" fillId="16" borderId="0" applyNumberFormat="0" applyBorder="0" applyAlignment="0" applyProtection="0">
      <alignment vertical="center"/>
    </xf>
    <xf numFmtId="0" fontId="17" fillId="13" borderId="0" applyProtection="0">
      <alignment vertical="top"/>
    </xf>
    <xf numFmtId="0" fontId="0" fillId="0" borderId="0">
      <alignment vertical="top"/>
    </xf>
    <xf numFmtId="0" fontId="17" fillId="0" borderId="0" applyProtection="0"/>
    <xf numFmtId="0" fontId="17" fillId="0" borderId="0" applyProtection="0"/>
    <xf numFmtId="0" fontId="17" fillId="13" borderId="0" applyProtection="0">
      <alignment vertical="top"/>
    </xf>
    <xf numFmtId="0" fontId="0" fillId="0" borderId="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13" borderId="0" applyProtection="0">
      <alignment vertical="top"/>
    </xf>
    <xf numFmtId="0" fontId="0" fillId="0" borderId="0">
      <alignment vertical="top"/>
    </xf>
    <xf numFmtId="0" fontId="17" fillId="13" borderId="0" applyProtection="0">
      <alignment vertical="top"/>
    </xf>
    <xf numFmtId="0" fontId="20" fillId="0" borderId="0"/>
    <xf numFmtId="0" fontId="24" fillId="24"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0" borderId="0">
      <alignment vertical="top"/>
    </xf>
    <xf numFmtId="0" fontId="17" fillId="13" borderId="0" applyProtection="0">
      <alignment vertical="top"/>
    </xf>
    <xf numFmtId="0" fontId="20" fillId="0" borderId="0"/>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24" fillId="19" borderId="0" applyProtection="0">
      <alignment vertical="top"/>
    </xf>
    <xf numFmtId="0" fontId="0" fillId="0" borderId="0">
      <alignment vertical="top"/>
    </xf>
    <xf numFmtId="0" fontId="17" fillId="0" borderId="0" applyProtection="0"/>
    <xf numFmtId="0" fontId="17" fillId="13" borderId="0" applyProtection="0">
      <alignment vertical="top"/>
    </xf>
    <xf numFmtId="0" fontId="0" fillId="0" borderId="0">
      <alignment vertical="top"/>
    </xf>
    <xf numFmtId="0" fontId="17" fillId="13" borderId="0" applyProtection="0">
      <alignment vertical="top"/>
    </xf>
    <xf numFmtId="0" fontId="17" fillId="0" borderId="0" applyProtection="0"/>
    <xf numFmtId="0" fontId="17" fillId="13" borderId="0" applyProtection="0">
      <alignment vertical="top"/>
    </xf>
    <xf numFmtId="0" fontId="20" fillId="0" borderId="0"/>
    <xf numFmtId="0" fontId="17" fillId="13" borderId="0" applyNumberFormat="0" applyBorder="0" applyAlignment="0" applyProtection="0">
      <alignment vertical="center"/>
    </xf>
    <xf numFmtId="0" fontId="20" fillId="0" borderId="0"/>
    <xf numFmtId="0" fontId="17" fillId="13" borderId="0" applyProtection="0">
      <alignment vertical="top"/>
    </xf>
    <xf numFmtId="0" fontId="0" fillId="0" borderId="0">
      <alignment vertical="top"/>
    </xf>
    <xf numFmtId="0" fontId="17" fillId="13" borderId="0" applyProtection="0">
      <alignment vertical="top"/>
    </xf>
    <xf numFmtId="0" fontId="17" fillId="13" borderId="0" applyProtection="0">
      <alignment vertical="top"/>
    </xf>
    <xf numFmtId="0" fontId="0" fillId="0" borderId="0">
      <alignment vertical="center"/>
    </xf>
    <xf numFmtId="0" fontId="20" fillId="0" borderId="0"/>
    <xf numFmtId="0" fontId="0" fillId="0" borderId="0" applyProtection="0">
      <alignment vertical="top"/>
    </xf>
    <xf numFmtId="0" fontId="17" fillId="13" borderId="0" applyProtection="0">
      <alignment vertical="top"/>
    </xf>
    <xf numFmtId="0" fontId="20" fillId="0" borderId="0"/>
    <xf numFmtId="0" fontId="0"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7" fillId="13" borderId="0" applyNumberFormat="0" applyBorder="0" applyAlignment="0" applyProtection="0">
      <alignment vertical="center"/>
    </xf>
    <xf numFmtId="0" fontId="20" fillId="0" borderId="0"/>
    <xf numFmtId="0" fontId="0" fillId="0" borderId="0">
      <alignment vertical="top"/>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0" fillId="0" borderId="0">
      <alignment vertical="center"/>
    </xf>
    <xf numFmtId="0" fontId="26" fillId="18"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0" fillId="0" borderId="0" applyProtection="0">
      <alignment vertical="center"/>
    </xf>
    <xf numFmtId="0" fontId="26" fillId="18" borderId="0" applyProtection="0">
      <alignment vertical="top"/>
    </xf>
    <xf numFmtId="0" fontId="0" fillId="0" borderId="0" applyProtection="0">
      <alignment vertical="center"/>
    </xf>
    <xf numFmtId="0" fontId="23" fillId="2" borderId="4" applyNumberFormat="0" applyAlignment="0" applyProtection="0">
      <alignment vertical="center"/>
    </xf>
    <xf numFmtId="0" fontId="17" fillId="13" borderId="0" applyProtection="0">
      <alignment vertical="top"/>
    </xf>
    <xf numFmtId="0" fontId="31" fillId="14" borderId="4" applyNumberFormat="0" applyAlignment="0" applyProtection="0">
      <alignment vertical="center"/>
    </xf>
    <xf numFmtId="0" fontId="17" fillId="8" borderId="0" applyNumberFormat="0" applyBorder="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8" borderId="0" applyNumberFormat="0" applyBorder="0" applyAlignment="0" applyProtection="0">
      <alignment vertical="center"/>
    </xf>
    <xf numFmtId="0" fontId="17" fillId="13" borderId="0" applyProtection="0">
      <alignment vertical="top"/>
    </xf>
    <xf numFmtId="0" fontId="17" fillId="8"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2" borderId="0" applyProtection="0">
      <alignment vertical="top"/>
    </xf>
    <xf numFmtId="0" fontId="17" fillId="8" borderId="0" applyNumberFormat="0" applyBorder="0" applyAlignment="0" applyProtection="0">
      <alignment vertical="center"/>
    </xf>
    <xf numFmtId="0" fontId="0" fillId="0" borderId="0">
      <alignment vertical="center"/>
    </xf>
    <xf numFmtId="0" fontId="17" fillId="13" borderId="0" applyProtection="0">
      <alignment vertical="top"/>
    </xf>
    <xf numFmtId="0" fontId="0" fillId="0" borderId="0" applyProtection="0">
      <alignment vertical="center"/>
    </xf>
    <xf numFmtId="0" fontId="0" fillId="0" borderId="0" applyProtection="0">
      <alignment vertical="center"/>
    </xf>
    <xf numFmtId="0" fontId="26" fillId="18" borderId="0" applyProtection="0">
      <alignment vertical="top"/>
    </xf>
    <xf numFmtId="0" fontId="20" fillId="0" borderId="0"/>
    <xf numFmtId="0" fontId="17" fillId="13" borderId="0" applyProtection="0">
      <alignment vertical="top"/>
    </xf>
    <xf numFmtId="0" fontId="17" fillId="8" borderId="0" applyNumberFormat="0" applyBorder="0" applyAlignment="0" applyProtection="0">
      <alignment vertical="center"/>
    </xf>
    <xf numFmtId="0" fontId="17" fillId="0" borderId="0" applyProtection="0">
      <alignment vertical="center"/>
    </xf>
    <xf numFmtId="0" fontId="17" fillId="13" borderId="0" applyProtection="0">
      <alignment vertical="top"/>
    </xf>
    <xf numFmtId="0" fontId="17" fillId="13" borderId="0" applyProtection="0">
      <alignment vertical="top"/>
    </xf>
    <xf numFmtId="0" fontId="17" fillId="8" borderId="0" applyNumberFormat="0" applyBorder="0" applyAlignment="0" applyProtection="0">
      <alignment vertical="center"/>
    </xf>
    <xf numFmtId="0" fontId="17" fillId="0" borderId="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9" borderId="0" applyNumberFormat="0" applyBorder="0" applyAlignment="0" applyProtection="0">
      <alignment vertical="center"/>
    </xf>
    <xf numFmtId="0" fontId="17" fillId="13" borderId="0" applyProtection="0">
      <alignment vertical="top"/>
    </xf>
    <xf numFmtId="0" fontId="26" fillId="18" borderId="0" applyNumberFormat="0" applyBorder="0" applyAlignment="0" applyProtection="0">
      <alignment vertical="center"/>
    </xf>
    <xf numFmtId="0" fontId="0" fillId="12" borderId="5" applyNumberFormat="0" applyFont="0" applyAlignment="0" applyProtection="0">
      <alignment vertical="center"/>
    </xf>
    <xf numFmtId="0" fontId="17" fillId="13" borderId="0" applyProtection="0">
      <alignment vertical="top"/>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6" fillId="18" borderId="0" applyNumberFormat="0" applyBorder="0" applyAlignment="0" applyProtection="0">
      <alignment vertical="center"/>
    </xf>
    <xf numFmtId="0" fontId="17" fillId="13" borderId="0" applyProtection="0">
      <alignment vertical="top"/>
    </xf>
    <xf numFmtId="0" fontId="26" fillId="18" borderId="0" applyProtection="0">
      <alignment vertical="top"/>
    </xf>
    <xf numFmtId="0" fontId="17" fillId="13" borderId="0" applyProtection="0">
      <alignment vertical="top"/>
    </xf>
    <xf numFmtId="0" fontId="20" fillId="0" borderId="0"/>
    <xf numFmtId="0" fontId="26" fillId="18" borderId="0" applyProtection="0">
      <alignment vertical="top"/>
    </xf>
    <xf numFmtId="0" fontId="17" fillId="13" borderId="0" applyProtection="0">
      <alignment vertical="top"/>
    </xf>
    <xf numFmtId="0" fontId="17" fillId="14" borderId="0" applyProtection="0">
      <alignment vertical="top"/>
    </xf>
    <xf numFmtId="0" fontId="0" fillId="0" borderId="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3" fillId="8" borderId="4" applyNumberFormat="0" applyAlignment="0" applyProtection="0">
      <alignment vertical="center"/>
    </xf>
    <xf numFmtId="0" fontId="17" fillId="13" borderId="0" applyProtection="0">
      <alignment vertical="top"/>
    </xf>
    <xf numFmtId="0" fontId="17" fillId="13" borderId="0" applyProtection="0">
      <alignment vertical="top"/>
    </xf>
    <xf numFmtId="0" fontId="23" fillId="8" borderId="4" applyNumberFormat="0" applyAlignment="0" applyProtection="0">
      <alignment vertical="center"/>
    </xf>
    <xf numFmtId="0" fontId="17" fillId="13"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23" fillId="8" borderId="4" applyNumberFormat="0" applyAlignment="0" applyProtection="0">
      <alignment vertical="center"/>
    </xf>
    <xf numFmtId="0" fontId="17" fillId="13" borderId="0" applyNumberFormat="0" applyBorder="0" applyAlignment="0" applyProtection="0">
      <alignment vertical="center"/>
    </xf>
    <xf numFmtId="0" fontId="24" fillId="24"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17" fillId="13" borderId="0" applyProtection="0">
      <alignment vertical="top"/>
    </xf>
    <xf numFmtId="0" fontId="0" fillId="0" borderId="0" applyProtection="0">
      <alignment vertical="center"/>
    </xf>
    <xf numFmtId="0" fontId="23" fillId="2" borderId="4" applyNumberFormat="0" applyAlignment="0" applyProtection="0">
      <alignment vertical="center"/>
    </xf>
    <xf numFmtId="0" fontId="17" fillId="13" borderId="0" applyProtection="0">
      <alignment vertical="top"/>
    </xf>
    <xf numFmtId="0" fontId="17" fillId="13" borderId="0" applyProtection="0">
      <alignment vertical="top"/>
    </xf>
    <xf numFmtId="0" fontId="0" fillId="0" borderId="0" applyProtection="0">
      <alignment vertical="center"/>
    </xf>
    <xf numFmtId="0" fontId="23" fillId="2"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center"/>
    </xf>
    <xf numFmtId="0" fontId="0" fillId="0" borderId="0">
      <alignment vertical="top"/>
    </xf>
    <xf numFmtId="0" fontId="17" fillId="13" borderId="0" applyNumberFormat="0" applyBorder="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17" fillId="8" borderId="0" applyProtection="0">
      <alignment vertical="top"/>
    </xf>
    <xf numFmtId="0" fontId="20" fillId="0" borderId="0"/>
    <xf numFmtId="0" fontId="0" fillId="0" borderId="0">
      <alignment vertical="top"/>
    </xf>
    <xf numFmtId="0" fontId="0" fillId="0" borderId="0" applyProtection="0">
      <alignment vertical="top"/>
    </xf>
    <xf numFmtId="0" fontId="17" fillId="13" borderId="0" applyNumberFormat="0" applyBorder="0" applyAlignment="0" applyProtection="0">
      <alignment vertical="center"/>
    </xf>
    <xf numFmtId="0" fontId="17" fillId="0" borderId="0" applyProtection="0"/>
    <xf numFmtId="0" fontId="20" fillId="0" borderId="0"/>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9" borderId="0" applyProtection="0">
      <alignment vertical="top"/>
    </xf>
    <xf numFmtId="0" fontId="0"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4" fillId="14"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9" fillId="0" borderId="10"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0" borderId="0" applyProtection="0"/>
    <xf numFmtId="0" fontId="20" fillId="0" borderId="0"/>
    <xf numFmtId="0" fontId="17" fillId="13" borderId="0" applyNumberFormat="0" applyBorder="0" applyAlignment="0" applyProtection="0">
      <alignment vertical="center"/>
    </xf>
    <xf numFmtId="0" fontId="0" fillId="0" borderId="0" applyProtection="0">
      <alignment vertical="top"/>
    </xf>
    <xf numFmtId="0" fontId="23" fillId="2" borderId="4" applyProtection="0">
      <alignment vertical="top"/>
    </xf>
    <xf numFmtId="0" fontId="20" fillId="0" borderId="0"/>
    <xf numFmtId="0" fontId="17" fillId="0" borderId="0" applyProtection="0"/>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0" fillId="0" borderId="0" applyProtection="0">
      <alignment vertical="top"/>
    </xf>
    <xf numFmtId="0" fontId="23" fillId="2" borderId="4" applyProtection="0">
      <alignment vertical="top"/>
    </xf>
    <xf numFmtId="0" fontId="17" fillId="0" borderId="0" applyProtection="0"/>
    <xf numFmtId="0" fontId="17" fillId="0" borderId="0" applyProtection="0"/>
    <xf numFmtId="0" fontId="17" fillId="13" borderId="0" applyProtection="0">
      <alignment vertical="top"/>
    </xf>
    <xf numFmtId="0" fontId="17" fillId="13" borderId="0" applyProtection="0">
      <alignment vertical="top"/>
    </xf>
    <xf numFmtId="0" fontId="19" fillId="0" borderId="10" applyNumberFormat="0" applyFill="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0" fillId="0" borderId="0">
      <alignment vertical="top"/>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22" fillId="11" borderId="3" applyNumberFormat="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0" borderId="0" applyProtection="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alignment vertical="top"/>
    </xf>
    <xf numFmtId="0" fontId="20" fillId="0" borderId="0"/>
    <xf numFmtId="0" fontId="17" fillId="13"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20" fillId="0" borderId="0"/>
    <xf numFmtId="0" fontId="20" fillId="0" borderId="0"/>
    <xf numFmtId="0" fontId="19" fillId="0" borderId="13" applyProtection="0">
      <alignment vertical="top"/>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0" fillId="0" borderId="0" applyProtection="0">
      <alignment vertical="top"/>
    </xf>
    <xf numFmtId="0" fontId="0" fillId="0" borderId="0" applyProtection="0">
      <alignment vertical="center"/>
    </xf>
    <xf numFmtId="0" fontId="0" fillId="0" borderId="0">
      <alignment vertical="center"/>
    </xf>
    <xf numFmtId="0" fontId="17" fillId="0" borderId="0" applyProtection="0"/>
    <xf numFmtId="0" fontId="19" fillId="0" borderId="13" applyProtection="0">
      <alignment vertical="top"/>
    </xf>
    <xf numFmtId="0" fontId="17" fillId="13" borderId="0" applyProtection="0">
      <alignment vertical="top"/>
    </xf>
    <xf numFmtId="0" fontId="17" fillId="13" borderId="0" applyProtection="0">
      <alignment vertical="top"/>
    </xf>
    <xf numFmtId="0" fontId="0" fillId="0" borderId="0" applyProtection="0">
      <alignment vertical="center"/>
    </xf>
    <xf numFmtId="0" fontId="17" fillId="0" borderId="0" applyProtection="0"/>
    <xf numFmtId="0" fontId="17" fillId="13" borderId="0" applyProtection="0">
      <alignment vertical="top"/>
    </xf>
    <xf numFmtId="0" fontId="24" fillId="24"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0" fillId="0" borderId="0" applyProtection="0">
      <alignment vertical="center"/>
    </xf>
    <xf numFmtId="0" fontId="17" fillId="13" borderId="0" applyProtection="0">
      <alignment vertical="top"/>
    </xf>
    <xf numFmtId="0" fontId="0" fillId="0" borderId="0" applyProtection="0">
      <alignment vertical="top"/>
    </xf>
    <xf numFmtId="0" fontId="17" fillId="0" borderId="0" applyProtection="0"/>
    <xf numFmtId="0" fontId="0" fillId="0" borderId="0" applyProtection="0">
      <alignment vertical="center"/>
    </xf>
    <xf numFmtId="0" fontId="20" fillId="0" borderId="0"/>
    <xf numFmtId="0" fontId="20" fillId="0" borderId="0"/>
    <xf numFmtId="0" fontId="19" fillId="0" borderId="13" applyNumberFormat="0" applyFill="0" applyAlignment="0" applyProtection="0">
      <alignment vertical="center"/>
    </xf>
    <xf numFmtId="0" fontId="20" fillId="0" borderId="0"/>
    <xf numFmtId="0" fontId="17" fillId="13" borderId="0" applyProtection="0">
      <alignment vertical="top"/>
    </xf>
    <xf numFmtId="0" fontId="20" fillId="0" borderId="0"/>
    <xf numFmtId="0" fontId="20" fillId="0" borderId="0"/>
    <xf numFmtId="0" fontId="17" fillId="13" borderId="0" applyProtection="0">
      <alignment vertical="top"/>
    </xf>
    <xf numFmtId="0" fontId="0" fillId="0" borderId="0" applyProtection="0">
      <alignment vertical="top"/>
    </xf>
    <xf numFmtId="0" fontId="0" fillId="0" borderId="0" applyProtection="0">
      <alignment vertical="center"/>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0" fillId="0" borderId="0">
      <alignment vertical="center"/>
    </xf>
    <xf numFmtId="0" fontId="0" fillId="0" borderId="0" applyProtection="0">
      <alignment vertical="center"/>
    </xf>
    <xf numFmtId="0" fontId="19" fillId="0" borderId="13" applyNumberFormat="0" applyFill="0" applyAlignment="0" applyProtection="0">
      <alignment vertical="center"/>
    </xf>
    <xf numFmtId="0" fontId="17" fillId="13" borderId="0" applyProtection="0">
      <alignment vertical="top"/>
    </xf>
    <xf numFmtId="0" fontId="20" fillId="0" borderId="0"/>
    <xf numFmtId="0" fontId="17" fillId="13" borderId="0" applyProtection="0">
      <alignment vertical="top"/>
    </xf>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0" fillId="0" borderId="0">
      <alignment vertical="top"/>
    </xf>
    <xf numFmtId="0" fontId="17" fillId="13"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8" borderId="0" applyProtection="0">
      <alignment vertical="top"/>
    </xf>
    <xf numFmtId="0" fontId="17" fillId="13" borderId="0" applyNumberFormat="0" applyBorder="0" applyAlignment="0" applyProtection="0">
      <alignment vertical="center"/>
    </xf>
    <xf numFmtId="0" fontId="17" fillId="9"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lignment vertical="top"/>
    </xf>
    <xf numFmtId="0" fontId="20" fillId="0" borderId="0"/>
    <xf numFmtId="0" fontId="17" fillId="0" borderId="0" applyProtection="0"/>
    <xf numFmtId="0" fontId="20" fillId="0" borderId="0"/>
    <xf numFmtId="0" fontId="17" fillId="13" borderId="0" applyProtection="0">
      <alignment vertical="top"/>
    </xf>
    <xf numFmtId="0" fontId="17" fillId="13" borderId="0" applyProtection="0">
      <alignment vertical="top"/>
    </xf>
    <xf numFmtId="0" fontId="0" fillId="0" borderId="0">
      <alignment vertical="top"/>
    </xf>
    <xf numFmtId="0" fontId="17" fillId="13" borderId="0" applyProtection="0">
      <alignment vertical="top"/>
    </xf>
    <xf numFmtId="0" fontId="17" fillId="12"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26" fillId="18" borderId="0" applyNumberFormat="0" applyBorder="0" applyAlignment="0" applyProtection="0">
      <alignment vertical="center"/>
    </xf>
    <xf numFmtId="0" fontId="17" fillId="13" borderId="0" applyNumberFormat="0" applyBorder="0" applyAlignment="0" applyProtection="0">
      <alignment vertical="center"/>
    </xf>
    <xf numFmtId="0" fontId="26" fillId="18" borderId="0" applyNumberFormat="0" applyBorder="0" applyAlignment="0" applyProtection="0">
      <alignment vertical="center"/>
    </xf>
    <xf numFmtId="0" fontId="17" fillId="13" borderId="0" applyProtection="0">
      <alignment vertical="top"/>
    </xf>
    <xf numFmtId="0" fontId="0" fillId="0" borderId="0">
      <alignment vertical="top"/>
    </xf>
    <xf numFmtId="0" fontId="20" fillId="0" borderId="0"/>
    <xf numFmtId="0" fontId="24" fillId="22"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2"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0" fillId="0" borderId="0">
      <alignment vertical="top"/>
    </xf>
    <xf numFmtId="0" fontId="17" fillId="13" borderId="0" applyProtection="0">
      <alignment vertical="top"/>
    </xf>
    <xf numFmtId="0" fontId="0" fillId="0" borderId="0">
      <alignment vertical="center"/>
    </xf>
    <xf numFmtId="0" fontId="0" fillId="0"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0" fillId="0"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0" borderId="0">
      <alignment vertical="center"/>
    </xf>
    <xf numFmtId="0" fontId="23" fillId="2" borderId="4" applyNumberFormat="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17" fillId="13" borderId="0" applyNumberFormat="0" applyBorder="0" applyAlignment="0" applyProtection="0">
      <alignment vertical="center"/>
    </xf>
    <xf numFmtId="0" fontId="17" fillId="8" borderId="0" applyProtection="0">
      <alignment vertical="top"/>
    </xf>
    <xf numFmtId="0" fontId="17" fillId="13" borderId="0" applyProtection="0">
      <alignment vertical="top"/>
    </xf>
    <xf numFmtId="0" fontId="24" fillId="8" borderId="0" applyNumberFormat="0" applyBorder="0" applyAlignment="0" applyProtection="0">
      <alignment vertical="center"/>
    </xf>
    <xf numFmtId="0" fontId="17" fillId="13" borderId="0" applyProtection="0">
      <alignment vertical="top"/>
    </xf>
    <xf numFmtId="0" fontId="24" fillId="8"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4"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24" fillId="25" borderId="0" applyNumberFormat="0" applyBorder="0" applyAlignment="0" applyProtection="0">
      <alignment vertical="center"/>
    </xf>
    <xf numFmtId="0" fontId="24"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center"/>
    </xf>
    <xf numFmtId="0" fontId="20" fillId="0" borderId="0"/>
    <xf numFmtId="0" fontId="17" fillId="13"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24" fillId="14" borderId="0" applyProtection="0">
      <alignment vertical="top"/>
    </xf>
    <xf numFmtId="0" fontId="20" fillId="0" borderId="0"/>
    <xf numFmtId="0" fontId="17" fillId="0" borderId="0" applyProtection="0"/>
    <xf numFmtId="0" fontId="17" fillId="8" borderId="0" applyProtection="0">
      <alignment vertical="top"/>
    </xf>
    <xf numFmtId="0" fontId="17" fillId="13" borderId="0" applyNumberFormat="0" applyBorder="0" applyAlignment="0" applyProtection="0">
      <alignment vertical="center"/>
    </xf>
    <xf numFmtId="0" fontId="17" fillId="14"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7" borderId="0" applyNumberFormat="0" applyBorder="0" applyAlignment="0" applyProtection="0">
      <alignment vertical="center"/>
    </xf>
    <xf numFmtId="0" fontId="17" fillId="13" borderId="0" applyProtection="0">
      <alignment vertical="top"/>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4" fillId="14" borderId="0" applyProtection="0">
      <alignment vertical="top"/>
    </xf>
    <xf numFmtId="0" fontId="20" fillId="0" borderId="0"/>
    <xf numFmtId="0" fontId="17" fillId="0" borderId="0" applyProtection="0"/>
    <xf numFmtId="0" fontId="17" fillId="0" borderId="0" applyProtection="0"/>
    <xf numFmtId="0" fontId="24" fillId="9" borderId="0" applyProtection="0">
      <alignment vertical="top"/>
    </xf>
    <xf numFmtId="0" fontId="17" fillId="13" borderId="0" applyProtection="0">
      <alignment vertical="top"/>
    </xf>
    <xf numFmtId="0" fontId="17" fillId="14" borderId="0" applyProtection="0">
      <alignment vertical="top"/>
    </xf>
    <xf numFmtId="0" fontId="0" fillId="0" borderId="0" applyProtection="0">
      <alignment vertical="top"/>
    </xf>
    <xf numFmtId="0" fontId="24" fillId="24" borderId="0" applyProtection="0">
      <alignment vertical="top"/>
    </xf>
    <xf numFmtId="0" fontId="24" fillId="14" borderId="0" applyProtection="0">
      <alignment vertical="top"/>
    </xf>
    <xf numFmtId="0" fontId="20" fillId="0" borderId="0"/>
    <xf numFmtId="0" fontId="17" fillId="13" borderId="0" applyProtection="0">
      <alignment vertical="top"/>
    </xf>
    <xf numFmtId="0" fontId="0" fillId="0" borderId="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26" fillId="18" borderId="0" applyNumberFormat="0" applyBorder="0" applyAlignment="0" applyProtection="0">
      <alignment vertical="center"/>
    </xf>
    <xf numFmtId="0" fontId="17" fillId="0" borderId="0" applyProtection="0"/>
    <xf numFmtId="0" fontId="22" fillId="11" borderId="3" applyProtection="0">
      <alignment vertical="top"/>
    </xf>
    <xf numFmtId="0" fontId="17" fillId="13" borderId="0" applyNumberFormat="0" applyBorder="0" applyAlignment="0" applyProtection="0">
      <alignment vertical="center"/>
    </xf>
    <xf numFmtId="0" fontId="26" fillId="18" borderId="0" applyNumberFormat="0" applyBorder="0" applyAlignment="0" applyProtection="0">
      <alignment vertical="center"/>
    </xf>
    <xf numFmtId="0" fontId="17" fillId="13" borderId="0" applyProtection="0">
      <alignment vertical="top"/>
    </xf>
    <xf numFmtId="0" fontId="17" fillId="0" borderId="0" applyProtection="0"/>
    <xf numFmtId="0" fontId="22" fillId="11" borderId="3" applyProtection="0">
      <alignment vertical="top"/>
    </xf>
    <xf numFmtId="0" fontId="20" fillId="0" borderId="0"/>
    <xf numFmtId="0" fontId="20" fillId="0" borderId="0"/>
    <xf numFmtId="0" fontId="17" fillId="13" borderId="0" applyProtection="0">
      <alignment vertical="top"/>
    </xf>
    <xf numFmtId="0" fontId="20" fillId="0" borderId="0"/>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4" fillId="14" borderId="0" applyProtection="0">
      <alignment vertical="top"/>
    </xf>
    <xf numFmtId="0" fontId="17" fillId="13" borderId="0" applyProtection="0">
      <alignment vertical="top"/>
    </xf>
    <xf numFmtId="0" fontId="20" fillId="0" borderId="0"/>
    <xf numFmtId="0" fontId="0" fillId="0" borderId="0">
      <alignment vertical="center"/>
    </xf>
    <xf numFmtId="0" fontId="17" fillId="0" borderId="0" applyProtection="0"/>
    <xf numFmtId="0" fontId="17" fillId="13" borderId="0" applyProtection="0">
      <alignment vertical="top"/>
    </xf>
    <xf numFmtId="0" fontId="20" fillId="0" borderId="0"/>
    <xf numFmtId="0" fontId="0" fillId="0" borderId="0">
      <alignment vertical="center"/>
    </xf>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0" fillId="0" borderId="0">
      <alignment vertical="center"/>
    </xf>
    <xf numFmtId="0" fontId="24" fillId="14" borderId="0" applyProtection="0">
      <alignment vertical="top"/>
    </xf>
    <xf numFmtId="0" fontId="17" fillId="13" borderId="0" applyNumberFormat="0" applyBorder="0" applyAlignment="0" applyProtection="0">
      <alignment vertical="center"/>
    </xf>
    <xf numFmtId="0" fontId="0" fillId="0" borderId="0" applyProtection="0">
      <alignment vertical="center"/>
    </xf>
    <xf numFmtId="0" fontId="24" fillId="25"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24" fillId="8"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0" fillId="0" borderId="0"/>
    <xf numFmtId="0" fontId="0" fillId="0" borderId="0">
      <alignment vertical="center"/>
    </xf>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24" fillId="14" borderId="0" applyProtection="0">
      <alignment vertical="top"/>
    </xf>
    <xf numFmtId="0" fontId="24" fillId="25"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4" fillId="24"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0" fillId="0" borderId="0"/>
    <xf numFmtId="0" fontId="17" fillId="13" borderId="0" applyProtection="0">
      <alignment vertical="top"/>
    </xf>
    <xf numFmtId="0" fontId="17" fillId="13" borderId="0" applyNumberFormat="0" applyBorder="0" applyAlignment="0" applyProtection="0">
      <alignment vertical="center"/>
    </xf>
    <xf numFmtId="0" fontId="24"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center"/>
    </xf>
    <xf numFmtId="0" fontId="20" fillId="0" borderId="0"/>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24" fillId="14"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0" fillId="12" borderId="5" applyProtection="0">
      <alignment vertical="top"/>
    </xf>
    <xf numFmtId="0" fontId="24" fillId="14" borderId="0" applyProtection="0">
      <alignment vertical="top"/>
    </xf>
    <xf numFmtId="0" fontId="20" fillId="0" borderId="0"/>
    <xf numFmtId="0" fontId="17" fillId="0" borderId="0" applyProtection="0"/>
    <xf numFmtId="0" fontId="17" fillId="8" borderId="0" applyProtection="0">
      <alignment vertical="top"/>
    </xf>
    <xf numFmtId="0" fontId="17" fillId="13" borderId="0" applyNumberFormat="0" applyBorder="0" applyAlignment="0" applyProtection="0">
      <alignment vertical="center"/>
    </xf>
    <xf numFmtId="0" fontId="17" fillId="8" borderId="0" applyProtection="0">
      <alignment vertical="top"/>
    </xf>
    <xf numFmtId="0" fontId="23" fillId="8" borderId="4" applyNumberFormat="0" applyAlignment="0" applyProtection="0">
      <alignment vertical="center"/>
    </xf>
    <xf numFmtId="0" fontId="17" fillId="13" borderId="0" applyProtection="0">
      <alignment vertical="top"/>
    </xf>
    <xf numFmtId="0" fontId="17" fillId="0" borderId="0" applyProtection="0"/>
    <xf numFmtId="0" fontId="20" fillId="0" borderId="0"/>
    <xf numFmtId="0" fontId="21" fillId="2" borderId="2" applyNumberFormat="0" applyAlignment="0" applyProtection="0">
      <alignment vertical="center"/>
    </xf>
    <xf numFmtId="0" fontId="17" fillId="13" borderId="0" applyProtection="0">
      <alignment vertical="top"/>
    </xf>
    <xf numFmtId="0" fontId="19" fillId="0" borderId="13" applyNumberFormat="0" applyFill="0" applyAlignment="0" applyProtection="0">
      <alignment vertical="center"/>
    </xf>
    <xf numFmtId="0" fontId="23" fillId="8" borderId="4" applyNumberFormat="0" applyAlignment="0" applyProtection="0">
      <alignment vertical="center"/>
    </xf>
    <xf numFmtId="0" fontId="17" fillId="13" borderId="0" applyProtection="0">
      <alignment vertical="top"/>
    </xf>
    <xf numFmtId="0" fontId="17" fillId="13" borderId="0" applyProtection="0">
      <alignment vertical="top"/>
    </xf>
    <xf numFmtId="0" fontId="0" fillId="0" borderId="0">
      <alignment vertical="top"/>
    </xf>
    <xf numFmtId="0" fontId="17" fillId="13" borderId="0" applyProtection="0">
      <alignment vertical="top"/>
    </xf>
    <xf numFmtId="0" fontId="0" fillId="12" borderId="5" applyProtection="0">
      <alignment vertical="top"/>
    </xf>
    <xf numFmtId="0" fontId="24" fillId="14" borderId="0" applyProtection="0">
      <alignment vertical="top"/>
    </xf>
    <xf numFmtId="0" fontId="17" fillId="0" borderId="0" applyProtection="0"/>
    <xf numFmtId="0" fontId="17" fillId="0" borderId="0" applyProtection="0"/>
    <xf numFmtId="0" fontId="17" fillId="13" borderId="0" applyProtection="0">
      <alignment vertical="top"/>
    </xf>
    <xf numFmtId="0" fontId="17" fillId="13" borderId="0" applyProtection="0">
      <alignment vertical="top"/>
    </xf>
    <xf numFmtId="0" fontId="20" fillId="0" borderId="0"/>
    <xf numFmtId="0" fontId="17" fillId="0" borderId="0" applyProtection="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24" fillId="14" borderId="0" applyProtection="0">
      <alignment vertical="top"/>
    </xf>
    <xf numFmtId="0" fontId="0" fillId="0" borderId="0">
      <alignment vertical="center"/>
    </xf>
    <xf numFmtId="0" fontId="17" fillId="0" borderId="0" applyProtection="0"/>
    <xf numFmtId="0" fontId="17" fillId="13" borderId="0" applyNumberFormat="0" applyBorder="0" applyAlignment="0" applyProtection="0">
      <alignment vertical="center"/>
    </xf>
    <xf numFmtId="0" fontId="0" fillId="0" borderId="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0" fillId="0" borderId="0" applyProtection="0">
      <alignment vertical="center"/>
    </xf>
    <xf numFmtId="0" fontId="17" fillId="13" borderId="0" applyProtection="0">
      <alignment vertical="top"/>
    </xf>
    <xf numFmtId="0" fontId="0" fillId="0" borderId="0">
      <alignment vertical="center"/>
    </xf>
    <xf numFmtId="0" fontId="0" fillId="0" borderId="0">
      <alignment vertical="top"/>
    </xf>
    <xf numFmtId="0" fontId="17" fillId="13" borderId="0" applyProtection="0">
      <alignment vertical="top"/>
    </xf>
    <xf numFmtId="0" fontId="20" fillId="0" borderId="0"/>
    <xf numFmtId="0" fontId="17" fillId="13" borderId="0" applyProtection="0">
      <alignment vertical="top"/>
    </xf>
    <xf numFmtId="0" fontId="0" fillId="0" borderId="0">
      <alignment vertical="center"/>
    </xf>
    <xf numFmtId="0" fontId="20" fillId="0" borderId="0"/>
    <xf numFmtId="0" fontId="17" fillId="13" borderId="0" applyNumberFormat="0" applyBorder="0" applyAlignment="0" applyProtection="0">
      <alignment vertical="center"/>
    </xf>
    <xf numFmtId="0" fontId="0" fillId="0" borderId="0">
      <alignment vertical="center"/>
    </xf>
    <xf numFmtId="0" fontId="20" fillId="0" borderId="0"/>
    <xf numFmtId="0" fontId="17" fillId="13" borderId="0" applyProtection="0">
      <alignment vertical="top"/>
    </xf>
    <xf numFmtId="0" fontId="0" fillId="12" borderId="5" applyNumberFormat="0" applyFont="0" applyAlignment="0" applyProtection="0">
      <alignment vertical="center"/>
    </xf>
    <xf numFmtId="0" fontId="24" fillId="14" borderId="0" applyProtection="0">
      <alignment vertical="top"/>
    </xf>
    <xf numFmtId="0" fontId="20" fillId="0" borderId="0"/>
    <xf numFmtId="0" fontId="17" fillId="0" borderId="0" applyProtection="0"/>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0" fillId="0" borderId="0" applyProtection="0">
      <alignment vertical="center"/>
    </xf>
    <xf numFmtId="0" fontId="0" fillId="0" borderId="0">
      <alignment vertical="top"/>
    </xf>
    <xf numFmtId="0" fontId="17" fillId="13"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31" fillId="14" borderId="4" applyNumberFormat="0" applyAlignment="0" applyProtection="0">
      <alignment vertical="center"/>
    </xf>
    <xf numFmtId="0" fontId="0" fillId="0" borderId="0" applyProtection="0">
      <alignment vertical="top"/>
    </xf>
    <xf numFmtId="0" fontId="0" fillId="0" borderId="0">
      <alignment vertical="top"/>
    </xf>
    <xf numFmtId="0" fontId="0" fillId="0" borderId="0" applyProtection="0">
      <alignment vertical="center"/>
    </xf>
    <xf numFmtId="0" fontId="17" fillId="13" borderId="0" applyProtection="0">
      <alignment vertical="top"/>
    </xf>
    <xf numFmtId="0" fontId="19" fillId="0" borderId="10" applyNumberFormat="0" applyFill="0" applyAlignment="0" applyProtection="0">
      <alignment vertical="center"/>
    </xf>
    <xf numFmtId="0" fontId="23" fillId="2" borderId="4" applyProtection="0">
      <alignment vertical="top"/>
    </xf>
    <xf numFmtId="0" fontId="17" fillId="13" borderId="0" applyProtection="0">
      <alignment vertical="top"/>
    </xf>
    <xf numFmtId="0" fontId="0" fillId="0" borderId="0" applyProtection="0">
      <alignment vertical="center"/>
    </xf>
    <xf numFmtId="0" fontId="17" fillId="13" borderId="0" applyProtection="0">
      <alignment vertical="top"/>
    </xf>
    <xf numFmtId="0" fontId="19" fillId="0" borderId="10" applyNumberFormat="0" applyFill="0" applyAlignment="0" applyProtection="0">
      <alignment vertical="center"/>
    </xf>
    <xf numFmtId="0" fontId="23" fillId="2" borderId="4"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9" fillId="0" borderId="10" applyNumberFormat="0" applyFill="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0" fillId="0" borderId="0" applyProtection="0">
      <alignment vertical="top"/>
    </xf>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top"/>
    </xf>
    <xf numFmtId="0" fontId="19" fillId="0" borderId="13" applyNumberFormat="0" applyFill="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26" fillId="18" borderId="0" applyNumberFormat="0" applyBorder="0" applyAlignment="0" applyProtection="0">
      <alignment vertical="center"/>
    </xf>
    <xf numFmtId="0" fontId="19" fillId="0" borderId="13" applyNumberFormat="0" applyFill="0" applyAlignment="0" applyProtection="0">
      <alignment vertical="center"/>
    </xf>
    <xf numFmtId="0" fontId="17" fillId="13" borderId="0" applyProtection="0">
      <alignment vertical="top"/>
    </xf>
    <xf numFmtId="0" fontId="0" fillId="0" borderId="0">
      <alignment vertical="top"/>
    </xf>
    <xf numFmtId="0" fontId="17" fillId="13" borderId="0" applyProtection="0">
      <alignment vertical="top"/>
    </xf>
    <xf numFmtId="0" fontId="19" fillId="0" borderId="13" applyNumberFormat="0" applyFill="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9" fillId="0" borderId="13" applyNumberFormat="0" applyFill="0" applyAlignment="0" applyProtection="0">
      <alignment vertical="center"/>
    </xf>
    <xf numFmtId="0" fontId="17" fillId="13" borderId="0" applyProtection="0">
      <alignment vertical="top"/>
    </xf>
    <xf numFmtId="0" fontId="17" fillId="13" borderId="0" applyProtection="0">
      <alignment vertical="top"/>
    </xf>
    <xf numFmtId="0" fontId="19" fillId="0" borderId="13" applyNumberFormat="0" applyFill="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23" fillId="2" borderId="4" applyNumberFormat="0" applyAlignment="0" applyProtection="0">
      <alignment vertical="center"/>
    </xf>
    <xf numFmtId="0" fontId="17" fillId="13" borderId="0" applyNumberFormat="0" applyBorder="0" applyAlignment="0" applyProtection="0">
      <alignment vertical="center"/>
    </xf>
    <xf numFmtId="0" fontId="20" fillId="0" borderId="0"/>
    <xf numFmtId="0" fontId="0"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0" fillId="0" borderId="0">
      <alignment vertical="top"/>
    </xf>
    <xf numFmtId="0" fontId="17" fillId="13" borderId="0" applyNumberFormat="0" applyBorder="0" applyAlignment="0" applyProtection="0">
      <alignment vertical="center"/>
    </xf>
    <xf numFmtId="0" fontId="17" fillId="0" borderId="0" applyProtection="0"/>
    <xf numFmtId="0" fontId="20" fillId="0" borderId="0"/>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top"/>
    </xf>
    <xf numFmtId="0" fontId="17" fillId="13" borderId="0" applyProtection="0">
      <alignment vertical="top"/>
    </xf>
    <xf numFmtId="0" fontId="0" fillId="0" borderId="0">
      <alignment vertical="top"/>
    </xf>
    <xf numFmtId="0" fontId="17" fillId="13" borderId="0" applyNumberFormat="0" applyBorder="0" applyAlignment="0" applyProtection="0">
      <alignment vertical="center"/>
    </xf>
    <xf numFmtId="0" fontId="0" fillId="0" borderId="0">
      <alignment vertical="center"/>
    </xf>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6" fillId="18" borderId="0" applyNumberFormat="0" applyBorder="0" applyAlignment="0" applyProtection="0">
      <alignment vertical="center"/>
    </xf>
    <xf numFmtId="0" fontId="17" fillId="13" borderId="0" applyProtection="0">
      <alignment vertical="top"/>
    </xf>
    <xf numFmtId="0" fontId="26" fillId="18" borderId="0" applyNumberFormat="0" applyBorder="0" applyAlignment="0" applyProtection="0">
      <alignment vertical="center"/>
    </xf>
    <xf numFmtId="0" fontId="31" fillId="14" borderId="4" applyNumberFormat="0" applyAlignment="0" applyProtection="0">
      <alignment vertical="center"/>
    </xf>
    <xf numFmtId="0" fontId="17" fillId="13" borderId="0" applyProtection="0">
      <alignment vertical="top"/>
    </xf>
    <xf numFmtId="0" fontId="17" fillId="13" borderId="0" applyProtection="0">
      <alignment vertical="top"/>
    </xf>
    <xf numFmtId="0" fontId="0" fillId="0" borderId="0">
      <alignment vertical="center"/>
    </xf>
    <xf numFmtId="0" fontId="26" fillId="18" borderId="0" applyProtection="0">
      <alignment vertical="top"/>
    </xf>
    <xf numFmtId="0" fontId="17" fillId="13" borderId="0" applyProtection="0">
      <alignment vertical="top"/>
    </xf>
    <xf numFmtId="0" fontId="0" fillId="0" borderId="0">
      <alignment vertical="center"/>
    </xf>
    <xf numFmtId="0" fontId="17" fillId="13" borderId="0" applyNumberFormat="0" applyBorder="0" applyAlignment="0" applyProtection="0">
      <alignment vertical="center"/>
    </xf>
    <xf numFmtId="0" fontId="0" fillId="0" borderId="0">
      <alignment vertical="center"/>
    </xf>
    <xf numFmtId="0" fontId="26" fillId="18" borderId="0" applyProtection="0">
      <alignment vertical="top"/>
    </xf>
    <xf numFmtId="0" fontId="17" fillId="13" borderId="0" applyProtection="0">
      <alignment vertical="top"/>
    </xf>
    <xf numFmtId="0" fontId="17" fillId="14" borderId="0" applyNumberFormat="0" applyBorder="0" applyAlignment="0" applyProtection="0">
      <alignment vertical="center"/>
    </xf>
    <xf numFmtId="0" fontId="20" fillId="0" borderId="0"/>
    <xf numFmtId="0" fontId="17" fillId="13" borderId="0" applyProtection="0">
      <alignment vertical="top"/>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13" borderId="0" applyProtection="0">
      <alignment vertical="top"/>
    </xf>
    <xf numFmtId="0" fontId="17" fillId="14" borderId="0" applyNumberFormat="0" applyBorder="0" applyAlignment="0" applyProtection="0">
      <alignment vertical="center"/>
    </xf>
    <xf numFmtId="0" fontId="0" fillId="0" borderId="0">
      <alignment vertical="center"/>
    </xf>
    <xf numFmtId="0" fontId="17" fillId="13" borderId="0" applyProtection="0">
      <alignment vertical="top"/>
    </xf>
    <xf numFmtId="0" fontId="17" fillId="14"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0" fillId="0" borderId="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17" fillId="0" borderId="0" applyProtection="0"/>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center"/>
    </xf>
    <xf numFmtId="0" fontId="17" fillId="13" borderId="0" applyProtection="0">
      <alignment vertical="top"/>
    </xf>
    <xf numFmtId="0" fontId="24" fillId="9" borderId="0" applyProtection="0">
      <alignment vertical="top"/>
    </xf>
    <xf numFmtId="0" fontId="0" fillId="0" borderId="0">
      <alignment vertical="center"/>
    </xf>
    <xf numFmtId="0" fontId="17" fillId="13"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3" borderId="0" applyProtection="0">
      <alignment vertical="top"/>
    </xf>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0" borderId="0" applyProtection="0"/>
    <xf numFmtId="0" fontId="0" fillId="0" borderId="0">
      <alignment vertical="top"/>
    </xf>
    <xf numFmtId="0" fontId="17" fillId="13"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8"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2" borderId="0" applyProtection="0">
      <alignment vertical="top"/>
    </xf>
    <xf numFmtId="0" fontId="17" fillId="13"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17" fillId="14"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3" fillId="8" borderId="4" applyNumberFormat="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3" fillId="0" borderId="8" applyProtection="0">
      <alignment vertical="top"/>
    </xf>
    <xf numFmtId="0" fontId="17" fillId="13" borderId="0" applyProtection="0">
      <alignment vertical="top"/>
    </xf>
    <xf numFmtId="0" fontId="24" fillId="24" borderId="0" applyNumberFormat="0" applyBorder="0" applyAlignment="0" applyProtection="0">
      <alignment vertical="center"/>
    </xf>
    <xf numFmtId="0" fontId="17" fillId="13" borderId="0" applyProtection="0">
      <alignment vertical="top"/>
    </xf>
    <xf numFmtId="0" fontId="24" fillId="24" borderId="0" applyNumberFormat="0" applyBorder="0" applyAlignment="0" applyProtection="0">
      <alignment vertical="center"/>
    </xf>
    <xf numFmtId="0" fontId="0" fillId="0" borderId="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4" fillId="14"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20" fillId="0" borderId="0"/>
    <xf numFmtId="0" fontId="17" fillId="13" borderId="0" applyNumberFormat="0" applyBorder="0" applyAlignment="0" applyProtection="0">
      <alignment vertical="center"/>
    </xf>
    <xf numFmtId="0" fontId="24" fillId="14" borderId="0" applyProtection="0">
      <alignment vertical="top"/>
    </xf>
    <xf numFmtId="0" fontId="20" fillId="0" borderId="0"/>
    <xf numFmtId="0" fontId="17" fillId="13" borderId="0" applyNumberFormat="0" applyBorder="0" applyAlignment="0" applyProtection="0">
      <alignment vertical="center"/>
    </xf>
    <xf numFmtId="0" fontId="20" fillId="0" borderId="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20" fillId="0" borderId="0"/>
    <xf numFmtId="0" fontId="17" fillId="13" borderId="0" applyProtection="0">
      <alignment vertical="top"/>
    </xf>
    <xf numFmtId="0" fontId="58" fillId="0" borderId="0" applyNumberFormat="0" applyFill="0" applyBorder="0" applyAlignment="0" applyProtection="0">
      <alignment vertical="center"/>
    </xf>
    <xf numFmtId="0" fontId="17" fillId="13" borderId="0" applyProtection="0">
      <alignment vertical="top"/>
    </xf>
    <xf numFmtId="0" fontId="0" fillId="0" borderId="0">
      <alignment vertical="center"/>
    </xf>
    <xf numFmtId="0" fontId="20" fillId="0" borderId="0"/>
    <xf numFmtId="0" fontId="17" fillId="13" borderId="0" applyProtection="0">
      <alignment vertical="top"/>
    </xf>
    <xf numFmtId="0" fontId="20" fillId="0" borderId="0"/>
    <xf numFmtId="0" fontId="17" fillId="13" borderId="0" applyProtection="0">
      <alignment vertical="top"/>
    </xf>
    <xf numFmtId="0" fontId="0" fillId="0" borderId="0">
      <alignment vertical="center"/>
    </xf>
    <xf numFmtId="0" fontId="20" fillId="0" borderId="0"/>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17" fillId="13" borderId="0" applyProtection="0">
      <alignment vertical="top"/>
    </xf>
    <xf numFmtId="0" fontId="20" fillId="0" borderId="0"/>
    <xf numFmtId="0" fontId="17" fillId="13" borderId="0" applyProtection="0">
      <alignment vertical="top"/>
    </xf>
    <xf numFmtId="0" fontId="17" fillId="13" borderId="0" applyProtection="0">
      <alignment vertical="top"/>
    </xf>
    <xf numFmtId="0" fontId="0"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17" fillId="0" borderId="0" applyProtection="0"/>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17" fillId="14" borderId="0" applyNumberFormat="0" applyBorder="0" applyAlignment="0" applyProtection="0">
      <alignment vertical="center"/>
    </xf>
    <xf numFmtId="0" fontId="31" fillId="14" borderId="4" applyProtection="0">
      <alignment vertical="top"/>
    </xf>
    <xf numFmtId="0" fontId="20" fillId="0" borderId="0"/>
    <xf numFmtId="0" fontId="17" fillId="13" borderId="0" applyProtection="0">
      <alignment vertical="top"/>
    </xf>
    <xf numFmtId="0" fontId="17" fillId="14" borderId="0" applyProtection="0">
      <alignment vertical="top"/>
    </xf>
    <xf numFmtId="0" fontId="17" fillId="0" borderId="0" applyProtection="0"/>
    <xf numFmtId="0" fontId="0" fillId="0" borderId="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4" fillId="14" borderId="0" applyProtection="0">
      <alignment vertical="top"/>
    </xf>
    <xf numFmtId="0" fontId="17" fillId="0" borderId="0" applyProtection="0"/>
    <xf numFmtId="0" fontId="17" fillId="13" borderId="0" applyNumberFormat="0" applyBorder="0" applyAlignment="0" applyProtection="0">
      <alignment vertical="center"/>
    </xf>
    <xf numFmtId="0" fontId="17" fillId="13" borderId="0" applyProtection="0">
      <alignment vertical="top"/>
    </xf>
    <xf numFmtId="0" fontId="24" fillId="9"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8" borderId="0" applyProtection="0">
      <alignment vertical="top"/>
    </xf>
    <xf numFmtId="0" fontId="17" fillId="13" borderId="0" applyProtection="0">
      <alignment vertical="top"/>
    </xf>
    <xf numFmtId="0" fontId="17" fillId="13" borderId="0" applyProtection="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0" fillId="0" borderId="0">
      <alignment vertical="top"/>
    </xf>
    <xf numFmtId="0" fontId="17" fillId="13" borderId="0" applyNumberFormat="0" applyBorder="0" applyAlignment="0" applyProtection="0">
      <alignment vertical="center"/>
    </xf>
    <xf numFmtId="0" fontId="0" fillId="0" borderId="0">
      <alignment vertical="center"/>
    </xf>
    <xf numFmtId="0" fontId="0" fillId="0" borderId="0" applyProtection="0">
      <alignment vertical="top"/>
    </xf>
    <xf numFmtId="0" fontId="17" fillId="13" borderId="0" applyNumberFormat="0" applyBorder="0" applyAlignment="0" applyProtection="0">
      <alignment vertical="center"/>
    </xf>
    <xf numFmtId="0" fontId="0" fillId="0" borderId="0" applyProtection="0">
      <alignment vertical="center"/>
    </xf>
    <xf numFmtId="0" fontId="34" fillId="0" borderId="0" applyNumberFormat="0" applyFill="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17" fillId="13" borderId="0" applyProtection="0">
      <alignment vertical="top"/>
    </xf>
    <xf numFmtId="0" fontId="35" fillId="0" borderId="0" applyNumberFormat="0" applyFill="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pplyProtection="0">
      <alignment vertical="center"/>
    </xf>
    <xf numFmtId="0" fontId="17" fillId="13" borderId="0" applyProtection="0">
      <alignment vertical="top"/>
    </xf>
    <xf numFmtId="0" fontId="17" fillId="8"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0" borderId="0">
      <alignment vertical="center"/>
    </xf>
    <xf numFmtId="0" fontId="20" fillId="0" borderId="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20" fillId="0" borderId="0"/>
    <xf numFmtId="0" fontId="17" fillId="13" borderId="0" applyProtection="0">
      <alignment vertical="top"/>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0" fillId="0" borderId="0">
      <alignment vertical="top"/>
    </xf>
    <xf numFmtId="0" fontId="23" fillId="2" borderId="4" applyNumberFormat="0" applyAlignment="0" applyProtection="0">
      <alignment vertical="center"/>
    </xf>
    <xf numFmtId="0" fontId="31" fillId="14" borderId="4" applyNumberFormat="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0" fillId="0" borderId="0">
      <alignment vertical="top"/>
    </xf>
    <xf numFmtId="0" fontId="17" fillId="13" borderId="0" applyProtection="0">
      <alignment vertical="top"/>
    </xf>
    <xf numFmtId="0" fontId="20" fillId="0" borderId="0"/>
    <xf numFmtId="0" fontId="17" fillId="13" borderId="0" applyProtection="0">
      <alignment vertical="top"/>
    </xf>
    <xf numFmtId="0" fontId="24" fillId="25" borderId="0" applyNumberFormat="0" applyBorder="0" applyAlignment="0" applyProtection="0">
      <alignment vertical="center"/>
    </xf>
    <xf numFmtId="0" fontId="17" fillId="13" borderId="0" applyProtection="0">
      <alignment vertical="top"/>
    </xf>
    <xf numFmtId="0" fontId="20" fillId="0" borderId="0"/>
    <xf numFmtId="0" fontId="17" fillId="13" borderId="0" applyNumberFormat="0" applyBorder="0" applyAlignment="0" applyProtection="0">
      <alignment vertical="center"/>
    </xf>
    <xf numFmtId="0" fontId="20" fillId="0" borderId="0"/>
    <xf numFmtId="0" fontId="20" fillId="0" borderId="0"/>
    <xf numFmtId="0" fontId="20" fillId="0" borderId="0"/>
    <xf numFmtId="0" fontId="17" fillId="13"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23" fillId="2" borderId="4" applyProtection="0">
      <alignment vertical="top"/>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23" fillId="2" borderId="4" applyProtection="0">
      <alignment vertical="top"/>
    </xf>
    <xf numFmtId="0" fontId="17" fillId="13" borderId="0" applyProtection="0">
      <alignment vertical="top"/>
    </xf>
    <xf numFmtId="0" fontId="0" fillId="0" borderId="0">
      <alignment vertical="center"/>
    </xf>
    <xf numFmtId="0" fontId="17" fillId="13" borderId="0" applyProtection="0">
      <alignment vertical="top"/>
    </xf>
    <xf numFmtId="0" fontId="0" fillId="0" borderId="0">
      <alignment vertical="top"/>
    </xf>
    <xf numFmtId="0" fontId="17" fillId="13" borderId="0" applyProtection="0">
      <alignment vertical="top"/>
    </xf>
    <xf numFmtId="0" fontId="0" fillId="0" borderId="0">
      <alignment vertical="top"/>
    </xf>
    <xf numFmtId="0" fontId="0" fillId="0" borderId="0" applyProtection="0">
      <alignment vertical="center"/>
    </xf>
    <xf numFmtId="0" fontId="0" fillId="0" borderId="0">
      <alignment vertical="top"/>
    </xf>
    <xf numFmtId="0" fontId="17" fillId="13" borderId="0" applyNumberFormat="0" applyBorder="0" applyAlignment="0" applyProtection="0">
      <alignment vertical="center"/>
    </xf>
    <xf numFmtId="0" fontId="0" fillId="0" borderId="0">
      <alignment vertical="top"/>
    </xf>
    <xf numFmtId="0" fontId="17" fillId="13" borderId="0" applyProtection="0">
      <alignment vertical="top"/>
    </xf>
    <xf numFmtId="0" fontId="0" fillId="0" borderId="0">
      <alignment vertical="top"/>
    </xf>
    <xf numFmtId="0" fontId="17" fillId="13" borderId="0" applyProtection="0">
      <alignment vertical="top"/>
    </xf>
    <xf numFmtId="0" fontId="23" fillId="2" borderId="4" applyNumberFormat="0" applyAlignment="0" applyProtection="0">
      <alignment vertical="center"/>
    </xf>
    <xf numFmtId="0" fontId="20" fillId="0" borderId="0"/>
    <xf numFmtId="0" fontId="17" fillId="13" borderId="0" applyProtection="0">
      <alignment vertical="top"/>
    </xf>
    <xf numFmtId="0" fontId="20" fillId="0" borderId="0"/>
    <xf numFmtId="0" fontId="17" fillId="13" borderId="0" applyProtection="0">
      <alignment vertical="top"/>
    </xf>
    <xf numFmtId="0" fontId="19" fillId="0" borderId="10" applyNumberFormat="0" applyFill="0" applyAlignment="0" applyProtection="0">
      <alignment vertical="center"/>
    </xf>
    <xf numFmtId="0" fontId="22" fillId="11" borderId="3" applyProtection="0">
      <alignment vertical="top"/>
    </xf>
    <xf numFmtId="0" fontId="23" fillId="2" borderId="4" applyNumberFormat="0" applyAlignment="0" applyProtection="0">
      <alignment vertical="center"/>
    </xf>
    <xf numFmtId="0" fontId="20" fillId="0" borderId="0"/>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0" fillId="0" borderId="0">
      <alignment vertical="center"/>
    </xf>
    <xf numFmtId="0" fontId="0" fillId="0" borderId="0">
      <alignment vertical="top"/>
    </xf>
    <xf numFmtId="0" fontId="17" fillId="13" borderId="0" applyNumberFormat="0" applyBorder="0" applyAlignment="0" applyProtection="0">
      <alignment vertical="center"/>
    </xf>
    <xf numFmtId="0" fontId="0" fillId="0" borderId="0" applyProtection="0">
      <alignment vertical="center"/>
    </xf>
    <xf numFmtId="0" fontId="20" fillId="0" borderId="0"/>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4" fillId="14"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center"/>
    </xf>
    <xf numFmtId="0" fontId="0" fillId="0" borderId="0">
      <alignment vertical="top"/>
    </xf>
    <xf numFmtId="0" fontId="17" fillId="13" borderId="0" applyNumberFormat="0" applyBorder="0" applyAlignment="0" applyProtection="0">
      <alignment vertical="center"/>
    </xf>
    <xf numFmtId="0" fontId="24" fillId="14"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24" fillId="14" borderId="0" applyProtection="0">
      <alignment vertical="top"/>
    </xf>
    <xf numFmtId="0" fontId="17" fillId="13" borderId="0" applyProtection="0">
      <alignment vertical="top"/>
    </xf>
    <xf numFmtId="0" fontId="17" fillId="13" borderId="0" applyProtection="0">
      <alignment vertical="top"/>
    </xf>
    <xf numFmtId="0" fontId="24" fillId="14" borderId="0" applyProtection="0">
      <alignment vertical="top"/>
    </xf>
    <xf numFmtId="0" fontId="17" fillId="13" borderId="0" applyProtection="0">
      <alignment vertical="top"/>
    </xf>
    <xf numFmtId="0" fontId="17" fillId="13" borderId="0" applyProtection="0">
      <alignment vertical="top"/>
    </xf>
    <xf numFmtId="0" fontId="24" fillId="14" borderId="0" applyProtection="0">
      <alignment vertical="top"/>
    </xf>
    <xf numFmtId="0" fontId="0" fillId="0" borderId="0" applyProtection="0">
      <alignment vertical="top"/>
    </xf>
    <xf numFmtId="0" fontId="17" fillId="13" borderId="0" applyProtection="0">
      <alignment vertical="top"/>
    </xf>
    <xf numFmtId="0" fontId="17" fillId="13" borderId="0" applyProtection="0">
      <alignment vertical="top"/>
    </xf>
    <xf numFmtId="0" fontId="24" fillId="14"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0" fillId="0"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4" fillId="25" borderId="0" applyNumberFormat="0" applyBorder="0" applyAlignment="0" applyProtection="0">
      <alignment vertical="center"/>
    </xf>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13"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20" fillId="0" borderId="0"/>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8" borderId="0" applyNumberFormat="0" applyBorder="0" applyAlignment="0" applyProtection="0">
      <alignment vertical="center"/>
    </xf>
    <xf numFmtId="0" fontId="17" fillId="13" borderId="0" applyProtection="0">
      <alignment vertical="top"/>
    </xf>
    <xf numFmtId="0" fontId="23" fillId="2" borderId="4" applyNumberFormat="0" applyAlignment="0" applyProtection="0">
      <alignment vertical="center"/>
    </xf>
    <xf numFmtId="0" fontId="17" fillId="13" borderId="0" applyProtection="0">
      <alignment vertical="top"/>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3" borderId="0" applyProtection="0">
      <alignment vertical="top"/>
    </xf>
    <xf numFmtId="0" fontId="17" fillId="0" borderId="0" applyProtection="0"/>
    <xf numFmtId="0" fontId="17" fillId="0" borderId="0" applyProtection="0"/>
    <xf numFmtId="0" fontId="17" fillId="13" borderId="0" applyProtection="0">
      <alignment vertical="top"/>
    </xf>
    <xf numFmtId="0" fontId="26" fillId="18"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60" borderId="0" applyNumberFormat="0" applyBorder="0" applyAlignment="0" applyProtection="0">
      <alignment vertical="center"/>
    </xf>
    <xf numFmtId="0" fontId="17" fillId="13" borderId="0" applyProtection="0">
      <alignment vertical="top"/>
    </xf>
    <xf numFmtId="0" fontId="17" fillId="60" borderId="0" applyProtection="0">
      <alignment vertical="top"/>
    </xf>
    <xf numFmtId="0" fontId="17" fillId="13" borderId="0" applyProtection="0">
      <alignment vertical="top"/>
    </xf>
    <xf numFmtId="0" fontId="17" fillId="60"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60" borderId="0" applyProtection="0">
      <alignment vertical="top"/>
    </xf>
    <xf numFmtId="0" fontId="17" fillId="13" borderId="0" applyProtection="0">
      <alignment vertical="top"/>
    </xf>
    <xf numFmtId="0" fontId="0" fillId="12" borderId="5" applyNumberFormat="0" applyFont="0" applyAlignment="0" applyProtection="0">
      <alignment vertical="center"/>
    </xf>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4" fillId="22" borderId="0" applyNumberFormat="0" applyBorder="0" applyAlignment="0" applyProtection="0">
      <alignment vertical="center"/>
    </xf>
    <xf numFmtId="0" fontId="17" fillId="13"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4" fillId="25" borderId="0" applyProtection="0">
      <alignment vertical="top"/>
    </xf>
    <xf numFmtId="0" fontId="17" fillId="13" borderId="0" applyNumberFormat="0" applyBorder="0" applyAlignment="0" applyProtection="0">
      <alignment vertical="center"/>
    </xf>
    <xf numFmtId="0" fontId="24" fillId="24" borderId="0" applyNumberFormat="0" applyBorder="0" applyAlignment="0" applyProtection="0">
      <alignment vertical="center"/>
    </xf>
    <xf numFmtId="0" fontId="17" fillId="13" borderId="0" applyProtection="0">
      <alignment vertical="top"/>
    </xf>
    <xf numFmtId="0" fontId="24" fillId="24" borderId="0" applyProtection="0">
      <alignment vertical="top"/>
    </xf>
    <xf numFmtId="0" fontId="17" fillId="13" borderId="0" applyProtection="0">
      <alignment vertical="top"/>
    </xf>
    <xf numFmtId="0" fontId="17" fillId="13" borderId="0" applyProtection="0">
      <alignment vertical="top"/>
    </xf>
    <xf numFmtId="0" fontId="24" fillId="24"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24" fillId="24" borderId="0" applyProtection="0">
      <alignment vertical="top"/>
    </xf>
    <xf numFmtId="0" fontId="17" fillId="13" borderId="0" applyProtection="0">
      <alignment vertical="top"/>
    </xf>
    <xf numFmtId="0" fontId="17" fillId="13" borderId="0" applyProtection="0">
      <alignment vertical="top"/>
    </xf>
    <xf numFmtId="0" fontId="24" fillId="24"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4" fillId="25" borderId="0" applyProtection="0">
      <alignment vertical="top"/>
    </xf>
    <xf numFmtId="0" fontId="20" fillId="0" borderId="0"/>
    <xf numFmtId="0" fontId="17" fillId="13" borderId="0" applyNumberFormat="0" applyBorder="0" applyAlignment="0" applyProtection="0">
      <alignment vertical="center"/>
    </xf>
    <xf numFmtId="0" fontId="24" fillId="24" borderId="0" applyProtection="0">
      <alignment vertical="top"/>
    </xf>
    <xf numFmtId="0" fontId="20" fillId="0" borderId="0"/>
    <xf numFmtId="0" fontId="17" fillId="13"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3"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0" borderId="0" applyProtection="0"/>
    <xf numFmtId="0" fontId="17" fillId="13" borderId="0" applyProtection="0">
      <alignment vertical="top"/>
    </xf>
    <xf numFmtId="0" fontId="17" fillId="0" borderId="0" applyProtection="0"/>
    <xf numFmtId="0" fontId="23" fillId="2" borderId="4" applyNumberFormat="0" applyAlignment="0" applyProtection="0">
      <alignment vertical="center"/>
    </xf>
    <xf numFmtId="0" fontId="0" fillId="0" borderId="0" applyProtection="0">
      <alignment vertical="top"/>
    </xf>
    <xf numFmtId="0" fontId="17" fillId="13"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0" borderId="0" applyProtection="0"/>
    <xf numFmtId="0" fontId="17" fillId="13" borderId="0" applyProtection="0">
      <alignment vertical="top"/>
    </xf>
    <xf numFmtId="0" fontId="17" fillId="0" borderId="0" applyProtection="0"/>
    <xf numFmtId="0" fontId="23" fillId="2" borderId="4" applyNumberFormat="0" applyAlignment="0" applyProtection="0">
      <alignment vertical="center"/>
    </xf>
    <xf numFmtId="0" fontId="0" fillId="0" borderId="0">
      <alignment vertical="top"/>
    </xf>
    <xf numFmtId="0" fontId="17" fillId="13" borderId="0" applyProtection="0">
      <alignment vertical="top"/>
    </xf>
    <xf numFmtId="0" fontId="20" fillId="0" borderId="0"/>
    <xf numFmtId="0" fontId="17" fillId="13"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alignment vertical="top"/>
    </xf>
    <xf numFmtId="0" fontId="17" fillId="13" borderId="0" applyProtection="0">
      <alignment vertical="top"/>
    </xf>
    <xf numFmtId="0" fontId="24" fillId="24"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30" fillId="16" borderId="0" applyNumberFormat="0" applyBorder="0" applyAlignment="0" applyProtection="0">
      <alignment vertical="center"/>
    </xf>
    <xf numFmtId="0" fontId="17" fillId="0" borderId="0" applyProtection="0"/>
    <xf numFmtId="0" fontId="17" fillId="13" borderId="0" applyProtection="0">
      <alignment vertical="top"/>
    </xf>
    <xf numFmtId="0" fontId="30" fillId="16" borderId="0" applyNumberFormat="0" applyBorder="0" applyAlignment="0" applyProtection="0">
      <alignment vertical="center"/>
    </xf>
    <xf numFmtId="0" fontId="17" fillId="0" borderId="0" applyProtection="0"/>
    <xf numFmtId="0" fontId="17" fillId="13" borderId="0" applyNumberFormat="0" applyBorder="0" applyAlignment="0" applyProtection="0">
      <alignment vertical="center"/>
    </xf>
    <xf numFmtId="0" fontId="24" fillId="25"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0" fillId="0" borderId="0" applyProtection="0">
      <alignment vertical="top"/>
    </xf>
    <xf numFmtId="0" fontId="17" fillId="13" borderId="0" applyNumberFormat="0" applyBorder="0" applyAlignment="0" applyProtection="0">
      <alignment vertical="center"/>
    </xf>
    <xf numFmtId="0" fontId="20" fillId="0" borderId="0"/>
    <xf numFmtId="0" fontId="20" fillId="0" borderId="0"/>
    <xf numFmtId="0" fontId="17" fillId="13"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0" borderId="0" applyProtection="0"/>
    <xf numFmtId="0" fontId="17" fillId="13" borderId="0" applyNumberFormat="0" applyBorder="0" applyAlignment="0" applyProtection="0">
      <alignment vertical="center"/>
    </xf>
    <xf numFmtId="0" fontId="17" fillId="13" borderId="0" applyProtection="0">
      <alignment vertical="top"/>
    </xf>
    <xf numFmtId="0" fontId="17" fillId="0" borderId="0" applyProtection="0"/>
    <xf numFmtId="0" fontId="17" fillId="0" borderId="0" applyProtection="0"/>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0" fillId="0" borderId="0" applyProtection="0">
      <alignment vertical="top"/>
    </xf>
    <xf numFmtId="0" fontId="17" fillId="13" borderId="0" applyProtection="0">
      <alignment vertical="top"/>
    </xf>
    <xf numFmtId="0" fontId="0" fillId="12" borderId="5" applyNumberFormat="0" applyFont="0" applyAlignment="0" applyProtection="0">
      <alignment vertical="center"/>
    </xf>
    <xf numFmtId="0" fontId="17" fillId="0" borderId="0" applyProtection="0"/>
    <xf numFmtId="0" fontId="17" fillId="13" borderId="0" applyProtection="0">
      <alignment vertical="top"/>
    </xf>
    <xf numFmtId="0" fontId="17" fillId="13" borderId="0" applyProtection="0">
      <alignment vertical="top"/>
    </xf>
    <xf numFmtId="0" fontId="0" fillId="12" borderId="5" applyNumberFormat="0" applyFont="0" applyAlignment="0" applyProtection="0">
      <alignment vertical="center"/>
    </xf>
    <xf numFmtId="0" fontId="17" fillId="0" borderId="0" applyProtection="0"/>
    <xf numFmtId="0" fontId="17" fillId="13" borderId="0" applyProtection="0">
      <alignment vertical="top"/>
    </xf>
    <xf numFmtId="0" fontId="17" fillId="13"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4" fillId="25" borderId="0" applyProtection="0">
      <alignment vertical="top"/>
    </xf>
    <xf numFmtId="0" fontId="17" fillId="13" borderId="0" applyNumberFormat="0" applyBorder="0" applyAlignment="0" applyProtection="0">
      <alignment vertical="center"/>
    </xf>
    <xf numFmtId="0" fontId="24" fillId="24" borderId="0" applyProtection="0">
      <alignment vertical="top"/>
    </xf>
    <xf numFmtId="0" fontId="17" fillId="13" borderId="0" applyNumberFormat="0" applyBorder="0" applyAlignment="0" applyProtection="0">
      <alignment vertical="center"/>
    </xf>
    <xf numFmtId="0" fontId="23" fillId="2" borderId="4" applyNumberFormat="0" applyAlignment="0" applyProtection="0">
      <alignment vertical="center"/>
    </xf>
    <xf numFmtId="0" fontId="17" fillId="13" borderId="0" applyProtection="0">
      <alignment vertical="top"/>
    </xf>
    <xf numFmtId="0" fontId="24" fillId="24" borderId="0" applyProtection="0">
      <alignment vertical="top"/>
    </xf>
    <xf numFmtId="0" fontId="24" fillId="8" borderId="0" applyNumberFormat="0" applyBorder="0" applyAlignment="0" applyProtection="0">
      <alignment vertical="center"/>
    </xf>
    <xf numFmtId="0" fontId="17" fillId="13" borderId="0" applyProtection="0">
      <alignment vertical="top"/>
    </xf>
    <xf numFmtId="0" fontId="24" fillId="8" borderId="0" applyNumberFormat="0" applyBorder="0" applyAlignment="0" applyProtection="0">
      <alignment vertical="center"/>
    </xf>
    <xf numFmtId="0" fontId="17" fillId="13" borderId="0" applyProtection="0">
      <alignment vertical="top"/>
    </xf>
    <xf numFmtId="0" fontId="24" fillId="8" borderId="0" applyNumberFormat="0" applyBorder="0" applyAlignment="0" applyProtection="0">
      <alignment vertical="center"/>
    </xf>
    <xf numFmtId="0" fontId="17" fillId="13" borderId="0" applyProtection="0">
      <alignment vertical="top"/>
    </xf>
    <xf numFmtId="0" fontId="24" fillId="8" borderId="0" applyNumberFormat="0" applyBorder="0" applyAlignment="0" applyProtection="0">
      <alignment vertical="center"/>
    </xf>
    <xf numFmtId="0" fontId="17" fillId="13" borderId="0" applyProtection="0">
      <alignment vertical="top"/>
    </xf>
    <xf numFmtId="0" fontId="20" fillId="0" borderId="0"/>
    <xf numFmtId="0" fontId="24" fillId="25" borderId="0" applyProtection="0">
      <alignment vertical="top"/>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30" fillId="16" borderId="0" applyNumberFormat="0" applyBorder="0" applyAlignment="0" applyProtection="0">
      <alignment vertical="center"/>
    </xf>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20" fillId="0" borderId="0"/>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xf numFmtId="0" fontId="17" fillId="13" borderId="0" applyProtection="0">
      <alignment vertical="top"/>
    </xf>
    <xf numFmtId="0" fontId="17" fillId="8" borderId="0" applyNumberFormat="0" applyBorder="0" applyAlignment="0" applyProtection="0">
      <alignment vertical="center"/>
    </xf>
    <xf numFmtId="0" fontId="17" fillId="13" borderId="0" applyProtection="0">
      <alignment vertical="top"/>
    </xf>
    <xf numFmtId="0" fontId="23" fillId="8" borderId="4" applyNumberFormat="0" applyAlignment="0" applyProtection="0">
      <alignment vertical="center"/>
    </xf>
    <xf numFmtId="0" fontId="17" fillId="13" borderId="0" applyProtection="0">
      <alignment vertical="top"/>
    </xf>
    <xf numFmtId="0" fontId="17" fillId="8"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8" borderId="0" applyProtection="0">
      <alignment vertical="top"/>
    </xf>
    <xf numFmtId="0" fontId="17" fillId="13" borderId="0" applyProtection="0">
      <alignment vertical="top"/>
    </xf>
    <xf numFmtId="0" fontId="17" fillId="8" borderId="0" applyProtection="0">
      <alignment vertical="top"/>
    </xf>
    <xf numFmtId="0" fontId="17" fillId="0" borderId="0" applyProtection="0"/>
    <xf numFmtId="0" fontId="17" fillId="13" borderId="0" applyProtection="0">
      <alignment vertical="top"/>
    </xf>
    <xf numFmtId="0" fontId="0" fillId="12" borderId="5" applyNumberFormat="0" applyFont="0" applyAlignment="0" applyProtection="0">
      <alignment vertical="center"/>
    </xf>
    <xf numFmtId="0" fontId="17" fillId="13"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17" fillId="8" borderId="0" applyProtection="0">
      <alignment vertical="top"/>
    </xf>
    <xf numFmtId="0" fontId="17" fillId="13" borderId="0" applyProtection="0">
      <alignment vertical="top"/>
    </xf>
    <xf numFmtId="0" fontId="17" fillId="0" borderId="0" applyProtection="0"/>
    <xf numFmtId="0" fontId="17" fillId="13" borderId="0" applyProtection="0">
      <alignment vertical="top"/>
    </xf>
    <xf numFmtId="0" fontId="17" fillId="8"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top"/>
    </xf>
    <xf numFmtId="0" fontId="17" fillId="13" borderId="0" applyNumberFormat="0" applyBorder="0" applyAlignment="0" applyProtection="0">
      <alignment vertical="center"/>
    </xf>
    <xf numFmtId="0" fontId="0" fillId="0" borderId="0" applyProtection="0">
      <alignment vertical="top"/>
    </xf>
    <xf numFmtId="0" fontId="17" fillId="13" borderId="0" applyNumberFormat="0" applyBorder="0" applyAlignment="0" applyProtection="0">
      <alignment vertical="center"/>
    </xf>
    <xf numFmtId="0" fontId="17" fillId="8" borderId="0" applyProtection="0">
      <alignment vertical="top"/>
    </xf>
    <xf numFmtId="0" fontId="17" fillId="0" borderId="0" applyProtection="0"/>
    <xf numFmtId="0" fontId="17" fillId="13" borderId="0" applyNumberFormat="0" applyBorder="0" applyAlignment="0" applyProtection="0">
      <alignment vertical="center"/>
    </xf>
    <xf numFmtId="0" fontId="17" fillId="13" borderId="0" applyProtection="0">
      <alignment vertical="top"/>
    </xf>
    <xf numFmtId="0" fontId="17" fillId="8" borderId="0" applyProtection="0">
      <alignment vertical="top"/>
    </xf>
    <xf numFmtId="0" fontId="17" fillId="13" borderId="0" applyProtection="0">
      <alignment vertical="top"/>
    </xf>
    <xf numFmtId="0" fontId="19" fillId="0" borderId="13" applyNumberFormat="0" applyFill="0" applyAlignment="0" applyProtection="0">
      <alignment vertical="center"/>
    </xf>
    <xf numFmtId="0" fontId="17" fillId="13" borderId="0" applyProtection="0">
      <alignment vertical="top"/>
    </xf>
    <xf numFmtId="0" fontId="20" fillId="0" borderId="0"/>
    <xf numFmtId="0" fontId="0" fillId="0" borderId="0" applyProtection="0">
      <alignment vertical="top"/>
    </xf>
    <xf numFmtId="0" fontId="17" fillId="13" borderId="0" applyProtection="0">
      <alignment vertical="top"/>
    </xf>
    <xf numFmtId="0" fontId="17" fillId="8" borderId="0" applyProtection="0">
      <alignment vertical="top"/>
    </xf>
    <xf numFmtId="0" fontId="17" fillId="13" borderId="0" applyProtection="0">
      <alignment vertical="top"/>
    </xf>
    <xf numFmtId="0" fontId="0" fillId="0" borderId="0">
      <alignment vertical="top"/>
    </xf>
    <xf numFmtId="0" fontId="17" fillId="13" borderId="0" applyProtection="0">
      <alignment vertical="top"/>
    </xf>
    <xf numFmtId="0" fontId="0" fillId="0" borderId="0">
      <alignment vertical="top"/>
    </xf>
    <xf numFmtId="0" fontId="17" fillId="13"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47" fillId="0" borderId="17" applyNumberFormat="0" applyFill="0" applyAlignment="0" applyProtection="0">
      <alignment vertical="center"/>
    </xf>
    <xf numFmtId="0" fontId="45" fillId="0" borderId="0" applyNumberFormat="0" applyFill="0" applyBorder="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45" fillId="0" borderId="0" applyNumberFormat="0" applyFill="0" applyBorder="0" applyAlignment="0" applyProtection="0">
      <alignment vertical="center"/>
    </xf>
    <xf numFmtId="0" fontId="17" fillId="10" borderId="0" applyProtection="0">
      <alignment vertical="top"/>
    </xf>
    <xf numFmtId="0" fontId="45" fillId="0" borderId="0" applyNumberFormat="0" applyFill="0" applyBorder="0" applyAlignment="0" applyProtection="0">
      <alignment vertical="center"/>
    </xf>
    <xf numFmtId="0" fontId="17" fillId="10" borderId="0" applyNumberFormat="0" applyBorder="0" applyAlignment="0" applyProtection="0">
      <alignment vertical="center"/>
    </xf>
    <xf numFmtId="0" fontId="45" fillId="0" borderId="0" applyNumberFormat="0" applyFill="0" applyBorder="0" applyAlignment="0" applyProtection="0">
      <alignment vertical="center"/>
    </xf>
    <xf numFmtId="0" fontId="17" fillId="12" borderId="0" applyProtection="0">
      <alignment vertical="top"/>
    </xf>
    <xf numFmtId="0" fontId="45" fillId="0" borderId="0" applyNumberFormat="0" applyFill="0" applyBorder="0" applyAlignment="0" applyProtection="0">
      <alignment vertical="center"/>
    </xf>
    <xf numFmtId="0" fontId="20" fillId="0" borderId="0"/>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8"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17" fillId="12" borderId="0" applyNumberFormat="0" applyBorder="0" applyAlignment="0" applyProtection="0">
      <alignment vertical="center"/>
    </xf>
    <xf numFmtId="0" fontId="24" fillId="24" borderId="0" applyProtection="0">
      <alignment vertical="top"/>
    </xf>
    <xf numFmtId="0" fontId="0" fillId="0" borderId="0" applyProtection="0">
      <alignment vertical="top"/>
    </xf>
    <xf numFmtId="0" fontId="0" fillId="0"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4" fillId="38" borderId="0" applyNumberFormat="0" applyBorder="0" applyAlignment="0" applyProtection="0">
      <alignment vertical="center"/>
    </xf>
    <xf numFmtId="0" fontId="17" fillId="12" borderId="0" applyProtection="0">
      <alignment vertical="top"/>
    </xf>
    <xf numFmtId="0" fontId="24" fillId="38" borderId="0" applyNumberFormat="0" applyBorder="0" applyAlignment="0" applyProtection="0">
      <alignment vertical="center"/>
    </xf>
    <xf numFmtId="0" fontId="17" fillId="12" borderId="0" applyProtection="0">
      <alignment vertical="top"/>
    </xf>
    <xf numFmtId="0" fontId="24" fillId="38"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23" fillId="2" borderId="4"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Protection="0">
      <alignment vertical="top"/>
    </xf>
    <xf numFmtId="0" fontId="17" fillId="12" borderId="0" applyProtection="0">
      <alignment vertical="top"/>
    </xf>
    <xf numFmtId="0" fontId="0" fillId="0" borderId="0"/>
    <xf numFmtId="0" fontId="20" fillId="0" borderId="0"/>
    <xf numFmtId="0" fontId="0" fillId="0" borderId="0">
      <alignment vertical="center"/>
    </xf>
    <xf numFmtId="0" fontId="0" fillId="0" borderId="0">
      <alignment vertical="top"/>
    </xf>
    <xf numFmtId="0" fontId="23" fillId="2" borderId="4" applyProtection="0">
      <alignment vertical="top"/>
    </xf>
    <xf numFmtId="0" fontId="17" fillId="12" borderId="0" applyProtection="0">
      <alignment vertical="top"/>
    </xf>
    <xf numFmtId="0" fontId="17" fillId="12" borderId="0" applyProtection="0">
      <alignment vertical="top"/>
    </xf>
    <xf numFmtId="0" fontId="0" fillId="0" borderId="0"/>
    <xf numFmtId="0" fontId="20" fillId="0" borderId="0"/>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xf numFmtId="0" fontId="21" fillId="2" borderId="2" applyNumberFormat="0" applyAlignment="0" applyProtection="0">
      <alignment vertical="center"/>
    </xf>
    <xf numFmtId="0" fontId="0" fillId="0" borderId="0">
      <alignment vertical="center"/>
    </xf>
    <xf numFmtId="0" fontId="0" fillId="0" borderId="0">
      <alignment vertical="top"/>
    </xf>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23" fillId="2" borderId="4" applyNumberFormat="0" applyAlignment="0" applyProtection="0">
      <alignment vertical="center"/>
    </xf>
    <xf numFmtId="0" fontId="20" fillId="0" borderId="0"/>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0"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0" fillId="0" borderId="0">
      <alignment vertical="center"/>
    </xf>
    <xf numFmtId="0" fontId="17" fillId="0" borderId="0" applyProtection="0"/>
    <xf numFmtId="0" fontId="17" fillId="12" borderId="0" applyNumberFormat="0" applyBorder="0" applyAlignment="0" applyProtection="0">
      <alignment vertical="center"/>
    </xf>
    <xf numFmtId="0" fontId="17" fillId="10" borderId="0" applyProtection="0">
      <alignment vertical="top"/>
    </xf>
    <xf numFmtId="0" fontId="0" fillId="0" borderId="0">
      <alignment vertical="center"/>
    </xf>
    <xf numFmtId="0" fontId="0" fillId="0" borderId="0">
      <alignment vertical="center"/>
    </xf>
    <xf numFmtId="0" fontId="0" fillId="0" borderId="0">
      <alignment vertical="top"/>
    </xf>
    <xf numFmtId="0" fontId="31" fillId="14" borderId="4" applyNumberFormat="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0" borderId="0" applyNumberFormat="0" applyBorder="0" applyAlignment="0" applyProtection="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17" fillId="12" borderId="0" applyProtection="0">
      <alignment vertical="top"/>
    </xf>
    <xf numFmtId="0" fontId="0" fillId="0" borderId="0">
      <alignment vertical="center"/>
    </xf>
    <xf numFmtId="0" fontId="20" fillId="0" borderId="0"/>
    <xf numFmtId="0" fontId="20" fillId="0" borderId="0"/>
    <xf numFmtId="0" fontId="17" fillId="12" borderId="0" applyNumberFormat="0" applyBorder="0" applyAlignment="0" applyProtection="0">
      <alignment vertical="center"/>
    </xf>
    <xf numFmtId="0" fontId="0" fillId="0" borderId="0">
      <alignment vertical="center"/>
    </xf>
    <xf numFmtId="0" fontId="20" fillId="0" borderId="0"/>
    <xf numFmtId="0" fontId="0" fillId="0" borderId="0" applyProtection="0">
      <alignment vertical="center"/>
    </xf>
    <xf numFmtId="0" fontId="20" fillId="0" borderId="0"/>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0" borderId="0" applyProtection="0"/>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24" fillId="24" borderId="0" applyProtection="0">
      <alignment vertical="top"/>
    </xf>
    <xf numFmtId="0" fontId="0" fillId="0" borderId="0" applyProtection="0">
      <alignment vertical="top"/>
    </xf>
    <xf numFmtId="0" fontId="0" fillId="0"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8" borderId="0" applyProtection="0">
      <alignment vertical="top"/>
    </xf>
    <xf numFmtId="0" fontId="17" fillId="12" borderId="0" applyProtection="0">
      <alignment vertical="top"/>
    </xf>
    <xf numFmtId="0" fontId="17" fillId="12" borderId="0" applyProtection="0">
      <alignment vertical="top"/>
    </xf>
    <xf numFmtId="0" fontId="17" fillId="8"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17" fillId="12" borderId="0" applyNumberFormat="0" applyBorder="0" applyAlignment="0" applyProtection="0">
      <alignment vertical="center"/>
    </xf>
    <xf numFmtId="0" fontId="0" fillId="0" borderId="0">
      <alignment vertical="top"/>
    </xf>
    <xf numFmtId="0" fontId="0" fillId="12" borderId="5"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center"/>
    </xf>
    <xf numFmtId="0" fontId="17" fillId="12" borderId="0" applyProtection="0">
      <alignment vertical="top"/>
    </xf>
    <xf numFmtId="0" fontId="17" fillId="12" borderId="0" applyNumberFormat="0" applyBorder="0" applyAlignment="0" applyProtection="0">
      <alignment vertical="center"/>
    </xf>
    <xf numFmtId="0" fontId="17" fillId="10"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7" fillId="12" borderId="0" applyProtection="0">
      <alignment vertical="top"/>
    </xf>
    <xf numFmtId="0" fontId="0" fillId="0" borderId="0">
      <alignment vertical="center"/>
    </xf>
    <xf numFmtId="0" fontId="20" fillId="0" borderId="0"/>
    <xf numFmtId="0" fontId="17" fillId="12" borderId="0" applyNumberFormat="0" applyBorder="0" applyAlignment="0" applyProtection="0">
      <alignment vertical="center"/>
    </xf>
    <xf numFmtId="0" fontId="0" fillId="0" borderId="0" applyProtection="0">
      <alignment vertical="top"/>
    </xf>
    <xf numFmtId="0" fontId="0" fillId="0" borderId="0">
      <alignment vertical="center"/>
    </xf>
    <xf numFmtId="0" fontId="20" fillId="0" borderId="0"/>
    <xf numFmtId="0" fontId="17" fillId="12" borderId="0" applyProtection="0">
      <alignment vertical="top"/>
    </xf>
    <xf numFmtId="0" fontId="0" fillId="0" borderId="0">
      <alignment vertical="top"/>
    </xf>
    <xf numFmtId="0" fontId="0" fillId="12" borderId="5"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7" fillId="12"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12" borderId="0" applyProtection="0">
      <alignment vertical="top"/>
    </xf>
    <xf numFmtId="0" fontId="0" fillId="0" borderId="0">
      <alignment vertical="center"/>
    </xf>
    <xf numFmtId="0" fontId="0" fillId="0" borderId="0">
      <alignment vertical="center"/>
    </xf>
    <xf numFmtId="0" fontId="20" fillId="0" borderId="0"/>
    <xf numFmtId="0" fontId="17" fillId="12" borderId="0" applyNumberFormat="0" applyBorder="0" applyAlignment="0" applyProtection="0">
      <alignment vertical="center"/>
    </xf>
    <xf numFmtId="0" fontId="0" fillId="0" borderId="0" applyProtection="0">
      <alignment vertical="top"/>
    </xf>
    <xf numFmtId="0" fontId="0" fillId="0" borderId="0">
      <alignment vertical="center"/>
    </xf>
    <xf numFmtId="0" fontId="0" fillId="0" borderId="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0" fillId="0" borderId="0"/>
    <xf numFmtId="0" fontId="17" fillId="12" borderId="0" applyProtection="0">
      <alignment vertical="top"/>
    </xf>
    <xf numFmtId="0" fontId="0" fillId="0" borderId="0">
      <alignment vertical="center"/>
    </xf>
    <xf numFmtId="0" fontId="0" fillId="0" borderId="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center"/>
    </xf>
    <xf numFmtId="0" fontId="0" fillId="0" borderId="0"/>
    <xf numFmtId="0" fontId="0" fillId="0" borderId="0">
      <alignment vertical="top"/>
    </xf>
    <xf numFmtId="0" fontId="0" fillId="0" borderId="0" applyProtection="0">
      <alignment vertical="top"/>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top"/>
    </xf>
    <xf numFmtId="0" fontId="0" fillId="0" borderId="0" applyProtection="0">
      <alignment vertical="center"/>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6" fillId="18"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7" fillId="12" borderId="0" applyProtection="0">
      <alignment vertical="top"/>
    </xf>
    <xf numFmtId="0" fontId="0" fillId="0" borderId="0" applyProtection="0">
      <alignment vertical="top"/>
    </xf>
    <xf numFmtId="0" fontId="0" fillId="0" borderId="0">
      <alignment vertical="center"/>
    </xf>
    <xf numFmtId="0" fontId="0" fillId="0" borderId="0"/>
    <xf numFmtId="0" fontId="0" fillId="0" borderId="0">
      <alignment vertical="center"/>
    </xf>
    <xf numFmtId="0" fontId="17" fillId="12" borderId="0" applyProtection="0">
      <alignment vertical="top"/>
    </xf>
    <xf numFmtId="0" fontId="0" fillId="0" borderId="0">
      <alignment vertical="center"/>
    </xf>
    <xf numFmtId="0" fontId="0" fillId="0" borderId="0"/>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23" fillId="2" borderId="4"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20" fillId="0" borderId="0"/>
    <xf numFmtId="0" fontId="17" fillId="12" borderId="0" applyProtection="0">
      <alignment vertical="top"/>
    </xf>
    <xf numFmtId="0" fontId="20" fillId="0" borderId="0"/>
    <xf numFmtId="0" fontId="17" fillId="12"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17" fillId="12" borderId="0" applyProtection="0">
      <alignment vertical="top"/>
    </xf>
    <xf numFmtId="0" fontId="0" fillId="12" borderId="5" applyNumberFormat="0" applyFont="0" applyAlignment="0" applyProtection="0">
      <alignment vertical="center"/>
    </xf>
    <xf numFmtId="0" fontId="0" fillId="0" borderId="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top"/>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4" borderId="0" applyNumberFormat="0" applyBorder="0" applyAlignment="0" applyProtection="0">
      <alignment vertical="center"/>
    </xf>
    <xf numFmtId="0" fontId="17" fillId="12"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24" fillId="24" borderId="0" applyProtection="0">
      <alignment vertical="top"/>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12" borderId="5" applyNumberFormat="0" applyFont="0" applyAlignment="0" applyProtection="0">
      <alignment vertical="center"/>
    </xf>
    <xf numFmtId="0" fontId="0" fillId="0" borderId="0">
      <alignment vertical="center"/>
    </xf>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12" borderId="5" applyProtection="0">
      <alignment vertical="top"/>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center"/>
    </xf>
    <xf numFmtId="0" fontId="17" fillId="12" borderId="0" applyProtection="0">
      <alignment vertical="top"/>
    </xf>
    <xf numFmtId="0" fontId="0" fillId="0" borderId="0">
      <alignment vertical="top"/>
    </xf>
    <xf numFmtId="0" fontId="20" fillId="0" borderId="0"/>
    <xf numFmtId="0" fontId="17" fillId="12" borderId="0" applyProtection="0">
      <alignment vertical="top"/>
    </xf>
    <xf numFmtId="0" fontId="0" fillId="0" borderId="0">
      <alignment vertical="top"/>
    </xf>
    <xf numFmtId="0" fontId="23" fillId="8" borderId="4" applyNumberFormat="0" applyAlignment="0" applyProtection="0">
      <alignment vertical="center"/>
    </xf>
    <xf numFmtId="0" fontId="17" fillId="12" borderId="0" applyProtection="0">
      <alignment vertical="top"/>
    </xf>
    <xf numFmtId="0" fontId="0" fillId="0" borderId="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12" borderId="5" applyNumberFormat="0" applyFont="0" applyAlignment="0" applyProtection="0">
      <alignment vertical="center"/>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22" fillId="11" borderId="3"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center"/>
    </xf>
    <xf numFmtId="0" fontId="20" fillId="0" borderId="0"/>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20" fillId="0" borderId="0"/>
    <xf numFmtId="0" fontId="20" fillId="0" borderId="0"/>
    <xf numFmtId="0" fontId="17" fillId="12" borderId="0" applyNumberFormat="0" applyBorder="0" applyAlignment="0" applyProtection="0">
      <alignment vertical="center"/>
    </xf>
    <xf numFmtId="0" fontId="22" fillId="11" borderId="3" applyNumberFormat="0" applyAlignment="0" applyProtection="0">
      <alignment vertical="center"/>
    </xf>
    <xf numFmtId="0" fontId="17" fillId="12" borderId="0" applyNumberFormat="0" applyBorder="0" applyAlignment="0" applyProtection="0">
      <alignment vertical="center"/>
    </xf>
    <xf numFmtId="0" fontId="17" fillId="14"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20" fillId="0" borderId="0"/>
    <xf numFmtId="0" fontId="0" fillId="0" borderId="0">
      <alignment vertical="center"/>
    </xf>
    <xf numFmtId="0" fontId="17" fillId="12" borderId="0" applyNumberFormat="0" applyBorder="0" applyAlignment="0" applyProtection="0">
      <alignment vertical="center"/>
    </xf>
    <xf numFmtId="0" fontId="24" fillId="24" borderId="0" applyProtection="0">
      <alignment vertical="top"/>
    </xf>
    <xf numFmtId="0" fontId="0" fillId="0" borderId="0" applyProtection="0">
      <alignment vertical="top"/>
    </xf>
    <xf numFmtId="0" fontId="47" fillId="0" borderId="17"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8" borderId="0" applyProtection="0">
      <alignment vertical="top"/>
    </xf>
    <xf numFmtId="0" fontId="17" fillId="9"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23" fillId="2" borderId="4"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3" fillId="2" borderId="4" applyProtection="0">
      <alignment vertical="top"/>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23" fillId="2" borderId="4"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23" fillId="2" borderId="4" applyNumberFormat="0" applyAlignment="0" applyProtection="0">
      <alignment vertical="center"/>
    </xf>
    <xf numFmtId="0" fontId="20" fillId="0" borderId="0"/>
    <xf numFmtId="0" fontId="17" fillId="12" borderId="0" applyProtection="0">
      <alignment vertical="top"/>
    </xf>
    <xf numFmtId="0" fontId="24" fillId="25"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17" fillId="12" borderId="0" applyProtection="0">
      <alignment vertical="top"/>
    </xf>
    <xf numFmtId="0" fontId="0" fillId="0" borderId="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top"/>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1" fillId="14" borderId="4" applyNumberFormat="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Protection="0">
      <alignment vertical="top"/>
    </xf>
    <xf numFmtId="0" fontId="31" fillId="14" borderId="4" applyNumberFormat="0" applyAlignment="0" applyProtection="0">
      <alignment vertical="center"/>
    </xf>
    <xf numFmtId="0" fontId="17" fillId="12" borderId="0" applyProtection="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0" borderId="0" applyProtection="0"/>
    <xf numFmtId="0" fontId="17" fillId="12" borderId="0" applyProtection="0">
      <alignment vertical="top"/>
    </xf>
    <xf numFmtId="0" fontId="24" fillId="8"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8" borderId="0" applyProtection="0">
      <alignment vertical="top"/>
    </xf>
    <xf numFmtId="0" fontId="17" fillId="9" borderId="0" applyProtection="0">
      <alignment vertical="top"/>
    </xf>
    <xf numFmtId="0" fontId="22" fillId="11" borderId="3" applyNumberFormat="0" applyAlignment="0" applyProtection="0">
      <alignment vertical="center"/>
    </xf>
    <xf numFmtId="0" fontId="17" fillId="12" borderId="0" applyProtection="0">
      <alignment vertical="top"/>
    </xf>
    <xf numFmtId="0" fontId="22" fillId="11" borderId="3"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19" fillId="0" borderId="13" applyNumberFormat="0" applyFill="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24" fillId="59" borderId="0" applyProtection="0">
      <alignment vertical="top"/>
    </xf>
    <xf numFmtId="0" fontId="0" fillId="0" borderId="0">
      <alignment vertical="top"/>
    </xf>
    <xf numFmtId="0" fontId="17" fillId="12" borderId="0" applyProtection="0">
      <alignment vertical="top"/>
    </xf>
    <xf numFmtId="0" fontId="20" fillId="0" borderId="0"/>
    <xf numFmtId="0" fontId="17" fillId="12" borderId="0" applyProtection="0">
      <alignment vertical="top"/>
    </xf>
    <xf numFmtId="0" fontId="24" fillId="24" borderId="0" applyNumberFormat="0" applyBorder="0" applyAlignment="0" applyProtection="0">
      <alignment vertical="center"/>
    </xf>
    <xf numFmtId="0" fontId="0" fillId="0" borderId="0">
      <alignment vertical="center"/>
    </xf>
    <xf numFmtId="0" fontId="0" fillId="0" borderId="0">
      <alignment vertical="center"/>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24" fillId="24" borderId="0" applyProtection="0">
      <alignment vertical="top"/>
    </xf>
    <xf numFmtId="0" fontId="47" fillId="0" borderId="17" applyProtection="0">
      <alignment vertical="top"/>
    </xf>
    <xf numFmtId="0" fontId="17" fillId="12"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1" fillId="2" borderId="2"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23" fillId="2" borderId="4" applyProtection="0">
      <alignment vertical="top"/>
    </xf>
    <xf numFmtId="0" fontId="17" fillId="12" borderId="0" applyProtection="0">
      <alignment vertical="top"/>
    </xf>
    <xf numFmtId="0" fontId="17" fillId="12" borderId="0" applyProtection="0">
      <alignment vertical="top"/>
    </xf>
    <xf numFmtId="0" fontId="21" fillId="2" borderId="2" applyProtection="0">
      <alignment vertical="top"/>
    </xf>
    <xf numFmtId="0" fontId="0" fillId="0" borderId="0" applyProtection="0">
      <alignment vertical="center"/>
    </xf>
    <xf numFmtId="0" fontId="0" fillId="0" borderId="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pplyProtection="0">
      <alignment vertical="center"/>
    </xf>
    <xf numFmtId="0" fontId="23" fillId="2" borderId="4" applyProtection="0">
      <alignment vertical="top"/>
    </xf>
    <xf numFmtId="0" fontId="17" fillId="12" borderId="0" applyProtection="0">
      <alignment vertical="top"/>
    </xf>
    <xf numFmtId="0" fontId="0" fillId="0" borderId="0"/>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0" borderId="0" applyProtection="0"/>
    <xf numFmtId="0" fontId="0" fillId="0" borderId="0">
      <alignment vertical="center"/>
    </xf>
    <xf numFmtId="0" fontId="23" fillId="2" borderId="4" applyProtection="0">
      <alignment vertical="top"/>
    </xf>
    <xf numFmtId="0" fontId="17" fillId="12" borderId="0" applyProtection="0">
      <alignment vertical="top"/>
    </xf>
    <xf numFmtId="0" fontId="17" fillId="14" borderId="0" applyProtection="0">
      <alignment vertical="top"/>
    </xf>
    <xf numFmtId="0" fontId="17" fillId="12" borderId="0" applyProtection="0">
      <alignment vertical="top"/>
    </xf>
    <xf numFmtId="0" fontId="23" fillId="2" borderId="4"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20" fillId="0" borderId="0"/>
    <xf numFmtId="0" fontId="0" fillId="0" borderId="0" applyProtection="0">
      <alignment vertical="center"/>
    </xf>
    <xf numFmtId="0" fontId="17" fillId="12" borderId="0" applyNumberFormat="0" applyBorder="0" applyAlignment="0" applyProtection="0">
      <alignment vertical="center"/>
    </xf>
    <xf numFmtId="0" fontId="21" fillId="2" borderId="2" applyNumberFormat="0" applyAlignment="0" applyProtection="0">
      <alignment vertical="center"/>
    </xf>
    <xf numFmtId="0" fontId="17" fillId="0" borderId="0" applyProtection="0"/>
    <xf numFmtId="0" fontId="23" fillId="2" borderId="4" applyProtection="0">
      <alignment vertical="top"/>
    </xf>
    <xf numFmtId="0" fontId="17" fillId="12" borderId="0" applyProtection="0">
      <alignment vertical="top"/>
    </xf>
    <xf numFmtId="0" fontId="21" fillId="2" borderId="2" applyNumberFormat="0" applyAlignment="0" applyProtection="0">
      <alignment vertical="center"/>
    </xf>
    <xf numFmtId="0" fontId="17" fillId="0" borderId="0" applyProtection="0"/>
    <xf numFmtId="0" fontId="23" fillId="2" borderId="4" applyProtection="0">
      <alignment vertical="top"/>
    </xf>
    <xf numFmtId="0" fontId="20" fillId="0" borderId="0"/>
    <xf numFmtId="0" fontId="17" fillId="12"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14" borderId="0" applyProtection="0">
      <alignment vertical="top"/>
    </xf>
    <xf numFmtId="0" fontId="17" fillId="12" borderId="0" applyProtection="0">
      <alignment vertical="top"/>
    </xf>
    <xf numFmtId="0" fontId="17" fillId="14" borderId="0" applyProtection="0">
      <alignment vertical="top"/>
    </xf>
    <xf numFmtId="0" fontId="20" fillId="0" borderId="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center"/>
    </xf>
    <xf numFmtId="0" fontId="0" fillId="0" borderId="0">
      <alignment vertical="top"/>
    </xf>
    <xf numFmtId="0" fontId="17" fillId="0" borderId="0" applyProtection="0"/>
    <xf numFmtId="0" fontId="17" fillId="12" borderId="0" applyProtection="0">
      <alignment vertical="top"/>
    </xf>
    <xf numFmtId="0" fontId="0" fillId="0" borderId="0">
      <alignment vertical="center"/>
    </xf>
    <xf numFmtId="0" fontId="17" fillId="12" borderId="0" applyProtection="0">
      <alignment vertical="top"/>
    </xf>
    <xf numFmtId="0" fontId="20" fillId="0" borderId="0"/>
    <xf numFmtId="0" fontId="0" fillId="0" borderId="0">
      <alignment vertical="center"/>
    </xf>
    <xf numFmtId="0" fontId="17" fillId="12" borderId="0" applyProtection="0">
      <alignment vertical="top"/>
    </xf>
    <xf numFmtId="0" fontId="20" fillId="0" borderId="0"/>
    <xf numFmtId="0" fontId="24" fillId="9" borderId="0" applyProtection="0">
      <alignment vertical="top"/>
    </xf>
    <xf numFmtId="0" fontId="0" fillId="0" borderId="0">
      <alignment vertical="center"/>
    </xf>
    <xf numFmtId="0" fontId="17" fillId="12" borderId="0" applyNumberFormat="0" applyBorder="0" applyAlignment="0" applyProtection="0">
      <alignment vertical="center"/>
    </xf>
    <xf numFmtId="0" fontId="21" fillId="2" borderId="2" applyNumberFormat="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top"/>
    </xf>
    <xf numFmtId="0" fontId="0" fillId="0" borderId="0" applyProtection="0">
      <alignment vertical="center"/>
    </xf>
    <xf numFmtId="0" fontId="17" fillId="12" borderId="0" applyNumberFormat="0" applyBorder="0" applyAlignment="0" applyProtection="0">
      <alignment vertical="center"/>
    </xf>
    <xf numFmtId="0" fontId="17" fillId="8" borderId="0" applyProtection="0">
      <alignment vertical="top"/>
    </xf>
    <xf numFmtId="0" fontId="0" fillId="0" borderId="0" applyProtection="0">
      <alignment vertical="top"/>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20" fillId="0" borderId="0"/>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0" fillId="0" borderId="0"/>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2" borderId="0" applyProtection="0">
      <alignment vertical="top"/>
    </xf>
    <xf numFmtId="0" fontId="24" fillId="8" borderId="0" applyProtection="0">
      <alignment vertical="top"/>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8" borderId="0" applyProtection="0">
      <alignment vertical="top"/>
    </xf>
    <xf numFmtId="0" fontId="0" fillId="0" borderId="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0" fillId="0" borderId="0"/>
    <xf numFmtId="0" fontId="20" fillId="0" borderId="0"/>
    <xf numFmtId="0" fontId="17" fillId="12" borderId="0" applyProtection="0">
      <alignment vertical="top"/>
    </xf>
    <xf numFmtId="0" fontId="17" fillId="14"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pplyProtection="0">
      <alignment vertical="center"/>
    </xf>
    <xf numFmtId="0" fontId="0" fillId="0" borderId="0" applyProtection="0">
      <alignment vertical="top"/>
    </xf>
    <xf numFmtId="0" fontId="17" fillId="12"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20" fillId="0" borderId="0"/>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pplyProtection="0">
      <alignment vertical="center"/>
    </xf>
    <xf numFmtId="0" fontId="0" fillId="12" borderId="5" applyProtection="0">
      <alignment vertical="top"/>
    </xf>
    <xf numFmtId="0" fontId="17" fillId="12" borderId="0" applyProtection="0">
      <alignment vertical="top"/>
    </xf>
    <xf numFmtId="0" fontId="24" fillId="8"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17" fillId="7"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pplyProtection="0">
      <alignment vertical="center"/>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0" fillId="0" borderId="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20" fillId="0" borderId="0"/>
    <xf numFmtId="0" fontId="17" fillId="12" borderId="0" applyProtection="0">
      <alignment vertical="top"/>
    </xf>
    <xf numFmtId="0" fontId="20" fillId="0" borderId="0"/>
    <xf numFmtId="0" fontId="20" fillId="0" borderId="0"/>
    <xf numFmtId="0" fontId="17" fillId="12"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21" fillId="2" borderId="2" applyNumberFormat="0" applyAlignment="0" applyProtection="0">
      <alignment vertical="center"/>
    </xf>
    <xf numFmtId="0" fontId="0" fillId="0" borderId="0">
      <alignment vertical="center"/>
    </xf>
    <xf numFmtId="0" fontId="20" fillId="0" borderId="0"/>
    <xf numFmtId="0" fontId="17" fillId="12" borderId="0" applyProtection="0">
      <alignment vertical="top"/>
    </xf>
    <xf numFmtId="0" fontId="17" fillId="0" borderId="0" applyProtection="0"/>
    <xf numFmtId="0" fontId="17" fillId="12" borderId="0" applyProtection="0">
      <alignment vertical="top"/>
    </xf>
    <xf numFmtId="0" fontId="17" fillId="12" borderId="0" applyProtection="0">
      <alignment vertical="top"/>
    </xf>
    <xf numFmtId="0" fontId="20" fillId="0" borderId="0"/>
    <xf numFmtId="0" fontId="20" fillId="0" borderId="0"/>
    <xf numFmtId="0" fontId="20" fillId="0" borderId="0"/>
    <xf numFmtId="0" fontId="17" fillId="12" borderId="0" applyNumberFormat="0" applyBorder="0" applyAlignment="0" applyProtection="0">
      <alignment vertical="center"/>
    </xf>
    <xf numFmtId="0" fontId="0" fillId="0" borderId="0">
      <alignment vertical="top"/>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20" fillId="0" borderId="0"/>
    <xf numFmtId="0" fontId="17" fillId="12" borderId="0" applyProtection="0">
      <alignment vertical="top"/>
    </xf>
    <xf numFmtId="0" fontId="0" fillId="0" borderId="0">
      <alignment vertical="center"/>
    </xf>
    <xf numFmtId="0" fontId="20" fillId="0" borderId="0"/>
    <xf numFmtId="0" fontId="20" fillId="0" borderId="0"/>
    <xf numFmtId="0" fontId="17" fillId="12" borderId="0" applyProtection="0">
      <alignment vertical="top"/>
    </xf>
    <xf numFmtId="0" fontId="20" fillId="0" borderId="0"/>
    <xf numFmtId="0" fontId="20" fillId="0" borderId="0"/>
    <xf numFmtId="0" fontId="0" fillId="0" borderId="0">
      <alignment vertical="top"/>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31" fillId="10" borderId="4" applyNumberFormat="0" applyAlignment="0" applyProtection="0">
      <alignment vertical="center"/>
    </xf>
    <xf numFmtId="0" fontId="20" fillId="0" borderId="0"/>
    <xf numFmtId="0" fontId="17" fillId="7" borderId="0" applyProtection="0">
      <alignment vertical="top"/>
    </xf>
    <xf numFmtId="0" fontId="23" fillId="2" borderId="4" applyNumberFormat="0" applyAlignment="0" applyProtection="0">
      <alignment vertical="center"/>
    </xf>
    <xf numFmtId="0" fontId="17" fillId="10" borderId="0" applyProtection="0">
      <alignment vertical="top"/>
    </xf>
    <xf numFmtId="0" fontId="31" fillId="10" borderId="4" applyProtection="0">
      <alignment vertical="top"/>
    </xf>
    <xf numFmtId="0" fontId="17" fillId="0" borderId="0" applyProtection="0"/>
    <xf numFmtId="0" fontId="17" fillId="10" borderId="0" applyProtection="0">
      <alignment vertical="top"/>
    </xf>
    <xf numFmtId="0" fontId="31" fillId="10" borderId="4" applyProtection="0">
      <alignment vertical="top"/>
    </xf>
    <xf numFmtId="0" fontId="17" fillId="0" borderId="0" applyProtection="0"/>
    <xf numFmtId="0" fontId="17" fillId="10" borderId="0" applyNumberFormat="0" applyBorder="0" applyAlignment="0" applyProtection="0">
      <alignment vertical="center"/>
    </xf>
    <xf numFmtId="0" fontId="17" fillId="10" borderId="0" applyProtection="0">
      <alignment vertical="top"/>
    </xf>
    <xf numFmtId="0" fontId="31" fillId="10" borderId="4" applyNumberFormat="0" applyAlignment="0" applyProtection="0">
      <alignment vertical="center"/>
    </xf>
    <xf numFmtId="0" fontId="17" fillId="0" borderId="0" applyProtection="0"/>
    <xf numFmtId="0" fontId="23" fillId="2" borderId="4" applyNumberFormat="0" applyAlignment="0" applyProtection="0">
      <alignment vertical="center"/>
    </xf>
    <xf numFmtId="0" fontId="17" fillId="10" borderId="0" applyProtection="0">
      <alignment vertical="top"/>
    </xf>
    <xf numFmtId="0" fontId="17" fillId="10" borderId="0" applyNumberFormat="0" applyBorder="0" applyAlignment="0" applyProtection="0">
      <alignment vertical="center"/>
    </xf>
    <xf numFmtId="0" fontId="0" fillId="0" borderId="0">
      <alignment vertical="top"/>
    </xf>
    <xf numFmtId="0" fontId="17" fillId="10" borderId="0" applyProtection="0">
      <alignment vertical="top"/>
    </xf>
    <xf numFmtId="0" fontId="17" fillId="7" borderId="0" applyProtection="0">
      <alignment vertical="top"/>
    </xf>
    <xf numFmtId="0" fontId="0" fillId="0" borderId="0" applyProtection="0">
      <alignment vertical="top"/>
    </xf>
    <xf numFmtId="0" fontId="17" fillId="10" borderId="0" applyProtection="0">
      <alignment vertical="top"/>
    </xf>
    <xf numFmtId="0" fontId="17" fillId="10" borderId="0" applyProtection="0">
      <alignment vertical="top"/>
    </xf>
    <xf numFmtId="0" fontId="0" fillId="0" borderId="0">
      <alignment vertical="top"/>
    </xf>
    <xf numFmtId="0" fontId="0" fillId="0" borderId="0" applyProtection="0">
      <alignment vertical="top"/>
    </xf>
    <xf numFmtId="0" fontId="26" fillId="18" borderId="0" applyNumberFormat="0" applyBorder="0" applyAlignment="0" applyProtection="0">
      <alignment vertical="center"/>
    </xf>
    <xf numFmtId="0" fontId="17" fillId="10" borderId="0" applyProtection="0">
      <alignment vertical="top"/>
    </xf>
    <xf numFmtId="0" fontId="0" fillId="0" borderId="0">
      <alignment vertical="top"/>
    </xf>
    <xf numFmtId="0" fontId="26" fillId="1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10" borderId="0" applyProtection="0">
      <alignment vertical="top"/>
    </xf>
    <xf numFmtId="0" fontId="17" fillId="10" borderId="0" applyProtection="0">
      <alignment vertical="top"/>
    </xf>
    <xf numFmtId="0" fontId="0" fillId="12" borderId="5" applyNumberFormat="0" applyFont="0" applyAlignment="0" applyProtection="0">
      <alignment vertical="center"/>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0" fillId="0" borderId="0">
      <alignment vertical="center"/>
    </xf>
    <xf numFmtId="0" fontId="0" fillId="0" borderId="0">
      <alignment vertical="top"/>
    </xf>
    <xf numFmtId="0" fontId="17" fillId="10" borderId="0" applyProtection="0">
      <alignment vertical="top"/>
    </xf>
    <xf numFmtId="0" fontId="17" fillId="7" borderId="0" applyProtection="0">
      <alignment vertical="top"/>
    </xf>
    <xf numFmtId="0" fontId="0" fillId="0" borderId="0" applyProtection="0">
      <alignment vertical="center"/>
    </xf>
    <xf numFmtId="0" fontId="0" fillId="0" borderId="0" applyProtection="0">
      <alignment vertical="top"/>
    </xf>
    <xf numFmtId="0" fontId="17" fillId="10" borderId="0" applyProtection="0">
      <alignment vertical="top"/>
    </xf>
    <xf numFmtId="0" fontId="0" fillId="0" borderId="0">
      <alignment vertical="top"/>
    </xf>
    <xf numFmtId="0" fontId="0" fillId="0" borderId="0">
      <alignment vertical="top"/>
    </xf>
    <xf numFmtId="0" fontId="17" fillId="10" borderId="0" applyProtection="0">
      <alignment vertical="top"/>
    </xf>
    <xf numFmtId="0" fontId="0" fillId="0" borderId="0" applyProtection="0">
      <alignment vertical="center"/>
    </xf>
    <xf numFmtId="0" fontId="0" fillId="0" borderId="0" applyProtection="0">
      <alignment vertical="top"/>
    </xf>
    <xf numFmtId="0" fontId="17" fillId="10" borderId="0" applyProtection="0">
      <alignment vertical="top"/>
    </xf>
    <xf numFmtId="0" fontId="20" fillId="0" borderId="0"/>
    <xf numFmtId="0" fontId="0" fillId="0" borderId="0">
      <alignment vertical="center"/>
    </xf>
    <xf numFmtId="0" fontId="17" fillId="10"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0" borderId="0" applyProtection="0">
      <alignment vertical="top"/>
    </xf>
    <xf numFmtId="0" fontId="17" fillId="10" borderId="0" applyProtection="0">
      <alignment vertical="top"/>
    </xf>
    <xf numFmtId="0" fontId="17" fillId="10" borderId="0" applyProtection="0">
      <alignment vertical="top"/>
    </xf>
    <xf numFmtId="0" fontId="0" fillId="0" borderId="0">
      <alignment vertical="top"/>
    </xf>
    <xf numFmtId="0" fontId="17" fillId="10" borderId="0" applyProtection="0">
      <alignment vertical="top"/>
    </xf>
    <xf numFmtId="0" fontId="20" fillId="0" borderId="0"/>
    <xf numFmtId="0" fontId="20" fillId="0" borderId="0"/>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17" fillId="7" borderId="0" applyProtection="0">
      <alignment vertical="top"/>
    </xf>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20" fillId="0" borderId="0"/>
    <xf numFmtId="0" fontId="17" fillId="10"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0" fillId="0" borderId="0">
      <alignment vertical="center"/>
    </xf>
    <xf numFmtId="0" fontId="20" fillId="0" borderId="0"/>
    <xf numFmtId="0" fontId="17" fillId="10" borderId="0" applyNumberFormat="0" applyBorder="0" applyAlignment="0" applyProtection="0">
      <alignment vertical="center"/>
    </xf>
    <xf numFmtId="0" fontId="26" fillId="18" borderId="0" applyNumberFormat="0" applyBorder="0" applyAlignment="0" applyProtection="0">
      <alignment vertical="center"/>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0" fillId="0" borderId="0">
      <alignment vertical="top"/>
    </xf>
    <xf numFmtId="0" fontId="20" fillId="0" borderId="0"/>
    <xf numFmtId="0" fontId="17" fillId="10" borderId="0" applyProtection="0">
      <alignment vertical="top"/>
    </xf>
    <xf numFmtId="0" fontId="17" fillId="10" borderId="0" applyProtection="0">
      <alignment vertical="top"/>
    </xf>
    <xf numFmtId="0" fontId="0" fillId="0" borderId="0">
      <alignment vertical="center"/>
    </xf>
    <xf numFmtId="0" fontId="0" fillId="0" borderId="0" applyProtection="0">
      <alignment vertical="top"/>
    </xf>
    <xf numFmtId="0" fontId="0" fillId="0" borderId="0" applyProtection="0"/>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17" fillId="10" borderId="0" applyProtection="0">
      <alignment vertical="top"/>
    </xf>
    <xf numFmtId="0" fontId="17" fillId="0" borderId="0" applyProtection="0"/>
    <xf numFmtId="0" fontId="17" fillId="10" borderId="0" applyProtection="0">
      <alignment vertical="top"/>
    </xf>
    <xf numFmtId="0" fontId="0" fillId="0" borderId="0">
      <alignment vertical="center"/>
    </xf>
    <xf numFmtId="0" fontId="0" fillId="0" borderId="0">
      <alignment vertical="top"/>
    </xf>
    <xf numFmtId="0" fontId="17" fillId="10" borderId="0" applyProtection="0">
      <alignment vertical="top"/>
    </xf>
    <xf numFmtId="0" fontId="17" fillId="0" borderId="0" applyProtection="0"/>
    <xf numFmtId="0" fontId="17" fillId="10" borderId="0" applyProtection="0">
      <alignment vertical="top"/>
    </xf>
    <xf numFmtId="0" fontId="0" fillId="0" borderId="0" applyProtection="0"/>
    <xf numFmtId="0" fontId="23" fillId="2" borderId="4"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6" fillId="18" borderId="0" applyNumberFormat="0" applyBorder="0" applyAlignment="0" applyProtection="0">
      <alignment vertical="center"/>
    </xf>
    <xf numFmtId="0" fontId="17" fillId="10" borderId="0" applyProtection="0">
      <alignment vertical="top"/>
    </xf>
    <xf numFmtId="0" fontId="26" fillId="18" borderId="0" applyNumberFormat="0" applyBorder="0" applyAlignment="0" applyProtection="0">
      <alignment vertical="center"/>
    </xf>
    <xf numFmtId="0" fontId="17" fillId="10" borderId="0" applyProtection="0">
      <alignment vertical="top"/>
    </xf>
    <xf numFmtId="0" fontId="17" fillId="10" borderId="0" applyProtection="0">
      <alignment vertical="top"/>
    </xf>
    <xf numFmtId="0" fontId="26" fillId="18"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26" fillId="18" borderId="0" applyProtection="0">
      <alignment vertical="top"/>
    </xf>
    <xf numFmtId="0" fontId="17" fillId="10" borderId="0" applyProtection="0">
      <alignment vertical="top"/>
    </xf>
    <xf numFmtId="0" fontId="26" fillId="18" borderId="0" applyProtection="0">
      <alignment vertical="top"/>
    </xf>
    <xf numFmtId="0" fontId="17" fillId="10" borderId="0" applyProtection="0">
      <alignment vertical="top"/>
    </xf>
    <xf numFmtId="0" fontId="17" fillId="10" borderId="0" applyNumberFormat="0" applyBorder="0" applyAlignment="0" applyProtection="0">
      <alignment vertical="center"/>
    </xf>
    <xf numFmtId="0" fontId="20" fillId="0" borderId="0"/>
    <xf numFmtId="0" fontId="17" fillId="10" borderId="0" applyNumberFormat="0" applyBorder="0" applyAlignment="0" applyProtection="0">
      <alignment vertical="center"/>
    </xf>
    <xf numFmtId="0" fontId="20" fillId="0" borderId="0"/>
    <xf numFmtId="0" fontId="17" fillId="10" borderId="0" applyProtection="0">
      <alignment vertical="top"/>
    </xf>
    <xf numFmtId="0" fontId="0" fillId="0" borderId="0">
      <alignment vertical="top"/>
    </xf>
    <xf numFmtId="0" fontId="17" fillId="0" borderId="0" applyProtection="0"/>
    <xf numFmtId="0" fontId="17" fillId="10" borderId="0" applyProtection="0">
      <alignment vertical="top"/>
    </xf>
    <xf numFmtId="0" fontId="17" fillId="0" borderId="0" applyProtection="0"/>
    <xf numFmtId="0" fontId="17" fillId="10" borderId="0" applyProtection="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center"/>
    </xf>
    <xf numFmtId="0" fontId="20" fillId="0" borderId="0"/>
    <xf numFmtId="0" fontId="17" fillId="10" borderId="0" applyNumberFormat="0" applyBorder="0" applyAlignment="0" applyProtection="0">
      <alignment vertical="center"/>
    </xf>
    <xf numFmtId="0" fontId="0" fillId="0" borderId="0">
      <alignment vertical="center"/>
    </xf>
    <xf numFmtId="0" fontId="17" fillId="10" borderId="0" applyProtection="0">
      <alignment vertical="top"/>
    </xf>
    <xf numFmtId="0" fontId="17" fillId="0" borderId="0" applyProtection="0"/>
    <xf numFmtId="0" fontId="17" fillId="10" borderId="0" applyProtection="0">
      <alignment vertical="top"/>
    </xf>
    <xf numFmtId="0" fontId="23" fillId="2" borderId="4" applyNumberFormat="0" applyAlignment="0" applyProtection="0">
      <alignment vertical="center"/>
    </xf>
    <xf numFmtId="0" fontId="17" fillId="10" borderId="0" applyProtection="0">
      <alignment vertical="top"/>
    </xf>
    <xf numFmtId="0" fontId="17" fillId="14" borderId="0" applyNumberFormat="0" applyBorder="0" applyAlignment="0" applyProtection="0">
      <alignment vertical="center"/>
    </xf>
    <xf numFmtId="0" fontId="17" fillId="0" borderId="0" applyProtection="0"/>
    <xf numFmtId="0" fontId="17" fillId="10" borderId="0" applyProtection="0">
      <alignment vertical="top"/>
    </xf>
    <xf numFmtId="0" fontId="17" fillId="10" borderId="0" applyNumberFormat="0" applyBorder="0" applyAlignment="0" applyProtection="0">
      <alignment vertical="center"/>
    </xf>
    <xf numFmtId="0" fontId="26" fillId="18" borderId="0" applyNumberFormat="0" applyBorder="0" applyAlignment="0" applyProtection="0">
      <alignment vertical="center"/>
    </xf>
    <xf numFmtId="0" fontId="17" fillId="10" borderId="0" applyProtection="0">
      <alignment vertical="top"/>
    </xf>
    <xf numFmtId="0" fontId="26" fillId="18" borderId="0" applyNumberFormat="0" applyBorder="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17" fillId="10" borderId="0" applyProtection="0">
      <alignment vertical="top"/>
    </xf>
    <xf numFmtId="0" fontId="26" fillId="18"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17" fillId="10" borderId="0" applyProtection="0">
      <alignment vertical="top"/>
    </xf>
    <xf numFmtId="0" fontId="23" fillId="2" borderId="4" applyNumberFormat="0" applyAlignment="0" applyProtection="0">
      <alignment vertical="center"/>
    </xf>
    <xf numFmtId="0" fontId="17" fillId="10" borderId="0" applyNumberFormat="0" applyBorder="0" applyAlignment="0" applyProtection="0">
      <alignment vertical="center"/>
    </xf>
    <xf numFmtId="0" fontId="26" fillId="18"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20" fillId="0" borderId="0"/>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0" borderId="0" applyProtection="0"/>
    <xf numFmtId="0" fontId="23" fillId="2" borderId="4" applyProtection="0">
      <alignment vertical="top"/>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0" fillId="0" borderId="0"/>
    <xf numFmtId="0" fontId="0" fillId="12" borderId="5" applyProtection="0">
      <alignment vertical="top"/>
    </xf>
    <xf numFmtId="0" fontId="20" fillId="0" borderId="0"/>
    <xf numFmtId="0" fontId="17" fillId="12" borderId="0" applyProtection="0">
      <alignment vertical="top"/>
    </xf>
    <xf numFmtId="0" fontId="24" fillId="8" borderId="0" applyProtection="0">
      <alignment vertical="top"/>
    </xf>
    <xf numFmtId="0" fontId="20" fillId="0" borderId="0"/>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center"/>
    </xf>
    <xf numFmtId="0" fontId="0" fillId="0"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6" fillId="18" borderId="0" applyNumberFormat="0" applyBorder="0" applyAlignment="0" applyProtection="0">
      <alignment vertical="center"/>
    </xf>
    <xf numFmtId="0" fontId="17" fillId="12" borderId="0" applyProtection="0">
      <alignment vertical="top"/>
    </xf>
    <xf numFmtId="0" fontId="17" fillId="8" borderId="0" applyNumberFormat="0" applyBorder="0" applyAlignment="0" applyProtection="0">
      <alignment vertical="center"/>
    </xf>
    <xf numFmtId="0" fontId="26" fillId="18" borderId="0" applyNumberFormat="0" applyBorder="0" applyAlignment="0" applyProtection="0">
      <alignment vertical="center"/>
    </xf>
    <xf numFmtId="0" fontId="17" fillId="12" borderId="0" applyProtection="0">
      <alignment vertical="top"/>
    </xf>
    <xf numFmtId="0" fontId="17" fillId="8" borderId="0" applyNumberFormat="0" applyBorder="0" applyAlignment="0" applyProtection="0">
      <alignment vertical="center"/>
    </xf>
    <xf numFmtId="0" fontId="26" fillId="18" borderId="0" applyProtection="0">
      <alignment vertical="top"/>
    </xf>
    <xf numFmtId="0" fontId="17" fillId="12" borderId="0" applyProtection="0">
      <alignment vertical="top"/>
    </xf>
    <xf numFmtId="0" fontId="17" fillId="8" borderId="0" applyNumberFormat="0" applyBorder="0" applyAlignment="0" applyProtection="0">
      <alignment vertical="center"/>
    </xf>
    <xf numFmtId="0" fontId="26" fillId="18"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20" fillId="0" borderId="0"/>
    <xf numFmtId="0" fontId="26" fillId="18" borderId="0" applyProtection="0">
      <alignment vertical="top"/>
    </xf>
    <xf numFmtId="0" fontId="17" fillId="0" borderId="0" applyProtection="0"/>
    <xf numFmtId="0" fontId="17" fillId="12" borderId="0" applyProtection="0">
      <alignment vertical="top"/>
    </xf>
    <xf numFmtId="0" fontId="0" fillId="0" borderId="0">
      <alignment vertical="center"/>
    </xf>
    <xf numFmtId="0" fontId="20" fillId="0" borderId="0"/>
    <xf numFmtId="0" fontId="17" fillId="12" borderId="0" applyProtection="0">
      <alignment vertical="top"/>
    </xf>
    <xf numFmtId="0" fontId="0" fillId="0" borderId="0">
      <alignment vertical="center"/>
    </xf>
    <xf numFmtId="0" fontId="17" fillId="12" borderId="0" applyProtection="0">
      <alignment vertical="top"/>
    </xf>
    <xf numFmtId="0" fontId="17" fillId="8" borderId="0" applyProtection="0">
      <alignment vertical="top"/>
    </xf>
    <xf numFmtId="0" fontId="0" fillId="0" borderId="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12" borderId="0" applyProtection="0">
      <alignment vertical="top"/>
    </xf>
    <xf numFmtId="0" fontId="20" fillId="0" borderId="0"/>
    <xf numFmtId="0" fontId="17" fillId="9" borderId="0" applyNumberFormat="0" applyBorder="0" applyAlignment="0" applyProtection="0">
      <alignment vertical="center"/>
    </xf>
    <xf numFmtId="0" fontId="0" fillId="0" borderId="0">
      <alignment vertical="top"/>
    </xf>
    <xf numFmtId="0" fontId="17" fillId="12"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0" borderId="0" applyProtection="0"/>
    <xf numFmtId="0" fontId="17" fillId="9"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9" borderId="0" applyProtection="0">
      <alignment vertical="top"/>
    </xf>
    <xf numFmtId="0" fontId="17" fillId="12" borderId="0" applyProtection="0">
      <alignment vertical="top"/>
    </xf>
    <xf numFmtId="0" fontId="24" fillId="59" borderId="0" applyNumberFormat="0" applyBorder="0" applyAlignment="0" applyProtection="0">
      <alignment vertical="center"/>
    </xf>
    <xf numFmtId="0" fontId="17" fillId="9"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24" fillId="59" borderId="0" applyProtection="0">
      <alignment vertical="top"/>
    </xf>
    <xf numFmtId="0" fontId="17" fillId="9"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24" fillId="25" borderId="0" applyNumberFormat="0" applyBorder="0" applyAlignment="0" applyProtection="0">
      <alignment vertical="center"/>
    </xf>
    <xf numFmtId="0" fontId="17" fillId="12" borderId="0" applyProtection="0">
      <alignment vertical="top"/>
    </xf>
    <xf numFmtId="0" fontId="20" fillId="0" borderId="0"/>
    <xf numFmtId="0" fontId="17" fillId="9" borderId="0" applyNumberFormat="0" applyBorder="0" applyAlignment="0" applyProtection="0">
      <alignment vertical="center"/>
    </xf>
    <xf numFmtId="0" fontId="0" fillId="0" borderId="0">
      <alignment vertical="center"/>
    </xf>
    <xf numFmtId="0" fontId="17" fillId="12" borderId="0" applyProtection="0">
      <alignment vertical="top"/>
    </xf>
    <xf numFmtId="0" fontId="0" fillId="0" borderId="0">
      <alignment vertical="center"/>
    </xf>
    <xf numFmtId="0" fontId="20" fillId="0" borderId="0"/>
    <xf numFmtId="0" fontId="0" fillId="12" borderId="5" applyNumberFormat="0" applyFont="0" applyAlignment="0" applyProtection="0">
      <alignment vertical="center"/>
    </xf>
    <xf numFmtId="0" fontId="17" fillId="12" borderId="0" applyProtection="0">
      <alignment vertical="top"/>
    </xf>
    <xf numFmtId="0" fontId="17" fillId="9" borderId="0" applyProtection="0">
      <alignment vertical="top"/>
    </xf>
    <xf numFmtId="0" fontId="0" fillId="12" borderId="5" applyNumberFormat="0" applyFont="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24" fillId="8"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0" borderId="0" applyProtection="0"/>
    <xf numFmtId="0" fontId="23" fillId="2" borderId="4" applyProtection="0">
      <alignment vertical="top"/>
    </xf>
    <xf numFmtId="0" fontId="17" fillId="0" borderId="0" applyProtection="0"/>
    <xf numFmtId="0" fontId="17" fillId="12" borderId="0" applyNumberFormat="0" applyBorder="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0" fillId="0" borderId="0">
      <alignment vertical="center"/>
    </xf>
    <xf numFmtId="0" fontId="20" fillId="0" borderId="0"/>
    <xf numFmtId="0" fontId="17" fillId="12" borderId="0" applyProtection="0">
      <alignment vertical="top"/>
    </xf>
    <xf numFmtId="0" fontId="0" fillId="0" borderId="0">
      <alignment vertical="center"/>
    </xf>
    <xf numFmtId="0" fontId="17" fillId="12" borderId="0" applyProtection="0">
      <alignment vertical="top"/>
    </xf>
    <xf numFmtId="0" fontId="0" fillId="0" borderId="0" applyProtection="0">
      <alignment vertical="top"/>
    </xf>
    <xf numFmtId="0" fontId="0" fillId="0" borderId="0">
      <alignment vertical="center"/>
    </xf>
    <xf numFmtId="0" fontId="17" fillId="0" borderId="0" applyProtection="0"/>
    <xf numFmtId="0" fontId="17" fillId="12" borderId="0" applyProtection="0">
      <alignment vertical="top"/>
    </xf>
    <xf numFmtId="0" fontId="0" fillId="0" borderId="0">
      <alignment vertical="top"/>
    </xf>
    <xf numFmtId="0" fontId="0" fillId="0" borderId="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17" fillId="12" borderId="0" applyNumberFormat="0" applyBorder="0" applyAlignment="0" applyProtection="0">
      <alignment vertical="center"/>
    </xf>
    <xf numFmtId="0" fontId="20" fillId="0" borderId="0"/>
    <xf numFmtId="0" fontId="17" fillId="0" borderId="0" applyProtection="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17" fillId="8"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4" fillId="22" borderId="0" applyNumberFormat="0" applyBorder="0" applyAlignment="0" applyProtection="0">
      <alignment vertical="center"/>
    </xf>
    <xf numFmtId="0" fontId="17" fillId="12" borderId="0" applyProtection="0">
      <alignment vertical="top"/>
    </xf>
    <xf numFmtId="0" fontId="17" fillId="14" borderId="0" applyProtection="0">
      <alignment vertical="top"/>
    </xf>
    <xf numFmtId="0" fontId="17" fillId="12" borderId="0" applyProtection="0">
      <alignment vertical="top"/>
    </xf>
    <xf numFmtId="0" fontId="30" fillId="16" borderId="0" applyNumberFormat="0" applyBorder="0" applyAlignment="0" applyProtection="0">
      <alignment vertical="center"/>
    </xf>
    <xf numFmtId="0" fontId="19" fillId="0" borderId="13" applyNumberFormat="0" applyFill="0" applyAlignment="0" applyProtection="0">
      <alignment vertical="center"/>
    </xf>
    <xf numFmtId="0" fontId="17" fillId="12" borderId="0" applyProtection="0">
      <alignment vertical="top"/>
    </xf>
    <xf numFmtId="0" fontId="30" fillId="16" borderId="0" applyNumberFormat="0" applyBorder="0" applyAlignment="0" applyProtection="0">
      <alignment vertical="center"/>
    </xf>
    <xf numFmtId="0" fontId="17" fillId="12" borderId="0" applyNumberFormat="0" applyBorder="0" applyAlignment="0" applyProtection="0">
      <alignment vertical="center"/>
    </xf>
    <xf numFmtId="0" fontId="19" fillId="0" borderId="13" applyNumberFormat="0" applyFill="0" applyAlignment="0" applyProtection="0">
      <alignment vertical="center"/>
    </xf>
    <xf numFmtId="0" fontId="17" fillId="12" borderId="0" applyNumberFormat="0" applyBorder="0" applyAlignment="0" applyProtection="0">
      <alignment vertical="center"/>
    </xf>
    <xf numFmtId="0" fontId="17" fillId="0" borderId="0" applyProtection="0"/>
    <xf numFmtId="0" fontId="24" fillId="14" borderId="0" applyNumberFormat="0" applyBorder="0" applyAlignment="0" applyProtection="0">
      <alignment vertical="center"/>
    </xf>
    <xf numFmtId="0" fontId="17" fillId="0" borderId="0" applyProtection="0"/>
    <xf numFmtId="0" fontId="23" fillId="2" borderId="4" applyNumberFormat="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Protection="0">
      <alignment vertical="top"/>
    </xf>
    <xf numFmtId="0" fontId="0" fillId="0" borderId="0" applyProtection="0">
      <alignment vertical="top"/>
    </xf>
    <xf numFmtId="0" fontId="17" fillId="12" borderId="0" applyNumberFormat="0" applyBorder="0" applyAlignment="0" applyProtection="0">
      <alignment vertical="center"/>
    </xf>
    <xf numFmtId="0" fontId="24" fillId="14" borderId="0" applyProtection="0">
      <alignment vertical="top"/>
    </xf>
    <xf numFmtId="0" fontId="17" fillId="12" borderId="0" applyNumberFormat="0" applyBorder="0" applyAlignment="0" applyProtection="0">
      <alignment vertical="center"/>
    </xf>
    <xf numFmtId="0" fontId="17" fillId="9"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21" fillId="2" borderId="2" applyNumberFormat="0" applyAlignment="0" applyProtection="0">
      <alignment vertical="center"/>
    </xf>
    <xf numFmtId="0" fontId="17" fillId="12" borderId="0" applyProtection="0">
      <alignment vertical="top"/>
    </xf>
    <xf numFmtId="0" fontId="54" fillId="14" borderId="0" applyNumberFormat="0" applyBorder="0" applyAlignment="0" applyProtection="0">
      <alignment vertical="center"/>
    </xf>
    <xf numFmtId="0" fontId="17" fillId="8" borderId="0" applyProtection="0">
      <alignment vertical="top"/>
    </xf>
    <xf numFmtId="0" fontId="20" fillId="0" borderId="0"/>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14"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Protection="0">
      <alignment vertical="top"/>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4" fillId="14" borderId="0" applyProtection="0">
      <alignment vertical="top"/>
    </xf>
    <xf numFmtId="0" fontId="23" fillId="2" borderId="4" applyProtection="0">
      <alignment vertical="top"/>
    </xf>
    <xf numFmtId="0" fontId="0" fillId="0" borderId="0" applyProtection="0">
      <alignment vertical="top"/>
    </xf>
    <xf numFmtId="0" fontId="17" fillId="12" borderId="0" applyNumberFormat="0" applyBorder="0" applyAlignment="0" applyProtection="0">
      <alignment vertical="center"/>
    </xf>
    <xf numFmtId="0" fontId="17" fillId="0" borderId="0" applyProtection="0"/>
    <xf numFmtId="0" fontId="0" fillId="0" borderId="0" applyProtection="0">
      <alignment vertical="center"/>
    </xf>
    <xf numFmtId="0" fontId="17" fillId="12" borderId="0" applyProtection="0">
      <alignment vertical="top"/>
    </xf>
    <xf numFmtId="0" fontId="17" fillId="0" borderId="0" applyProtection="0"/>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17" fillId="0" borderId="0" applyProtection="0"/>
    <xf numFmtId="0" fontId="23" fillId="2" borderId="4" applyNumberFormat="0" applyAlignment="0" applyProtection="0">
      <alignment vertical="center"/>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14"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Protection="0">
      <alignment vertical="top"/>
    </xf>
    <xf numFmtId="0" fontId="0" fillId="0" borderId="0" applyProtection="0">
      <alignment vertical="top"/>
    </xf>
    <xf numFmtId="0" fontId="17" fillId="12" borderId="0" applyNumberFormat="0" applyBorder="0" applyAlignment="0" applyProtection="0">
      <alignment vertical="center"/>
    </xf>
    <xf numFmtId="0" fontId="33" fillId="0" borderId="8"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20" fillId="0" borderId="0"/>
    <xf numFmtId="0" fontId="17" fillId="12" borderId="0" applyProtection="0">
      <alignment vertical="top"/>
    </xf>
    <xf numFmtId="0" fontId="17" fillId="7" borderId="0" applyProtection="0">
      <alignment vertical="top"/>
    </xf>
    <xf numFmtId="9" fontId="0" fillId="0"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0" borderId="0" applyProtection="0"/>
    <xf numFmtId="0" fontId="23" fillId="2" borderId="4" applyNumberForma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0" fillId="0" borderId="0">
      <alignment vertical="center"/>
    </xf>
    <xf numFmtId="0" fontId="23" fillId="2" borderId="4" applyProtection="0">
      <alignment vertical="top"/>
    </xf>
    <xf numFmtId="0" fontId="17" fillId="12" borderId="0" applyNumberFormat="0" applyBorder="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17" fillId="12" borderId="0" applyNumberFormat="0" applyBorder="0" applyAlignment="0" applyProtection="0">
      <alignment vertical="center"/>
    </xf>
    <xf numFmtId="0" fontId="17" fillId="0" borderId="0"/>
    <xf numFmtId="0" fontId="54" fillId="14" borderId="0" applyProtection="0">
      <alignment vertical="top"/>
    </xf>
    <xf numFmtId="0" fontId="0" fillId="0" borderId="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54" fillId="14"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0" fillId="0" borderId="0">
      <alignment vertical="center"/>
    </xf>
    <xf numFmtId="0" fontId="20" fillId="0" borderId="0"/>
    <xf numFmtId="0" fontId="0" fillId="0" borderId="0" applyProtection="0">
      <alignment vertical="center"/>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0" fillId="0" borderId="0" applyProtection="0">
      <alignment vertical="center"/>
    </xf>
    <xf numFmtId="0" fontId="17" fillId="12" borderId="0" applyProtection="0">
      <alignment vertical="top"/>
    </xf>
    <xf numFmtId="0" fontId="17" fillId="12" borderId="0" applyProtection="0">
      <alignment vertical="top"/>
    </xf>
    <xf numFmtId="0" fontId="0" fillId="0" borderId="0" applyProtection="0">
      <alignment vertical="center"/>
    </xf>
    <xf numFmtId="0" fontId="0" fillId="0" borderId="0" applyProtection="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20" fillId="0" borderId="0"/>
    <xf numFmtId="0" fontId="17" fillId="12" borderId="0" applyProtection="0">
      <alignment vertical="top"/>
    </xf>
    <xf numFmtId="0" fontId="20" fillId="0" borderId="0"/>
    <xf numFmtId="0" fontId="17" fillId="12" borderId="0" applyProtection="0">
      <alignment vertical="top"/>
    </xf>
    <xf numFmtId="0" fontId="0" fillId="0" borderId="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23" fillId="2" borderId="4" applyProtection="0">
      <alignment vertical="top"/>
    </xf>
    <xf numFmtId="0" fontId="17" fillId="12" borderId="0" applyProtection="0">
      <alignment vertical="top"/>
    </xf>
    <xf numFmtId="0" fontId="0" fillId="0" borderId="0" applyProtection="0">
      <alignment vertical="center"/>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pplyProtection="0">
      <alignment vertical="center"/>
    </xf>
    <xf numFmtId="0" fontId="20" fillId="0" borderId="0"/>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23" fillId="2" borderId="4"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19" fillId="0" borderId="13" applyNumberFormat="0" applyFill="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6" fillId="18"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20" fillId="0" borderId="0"/>
    <xf numFmtId="0" fontId="17" fillId="12" borderId="0" applyProtection="0">
      <alignment vertical="top"/>
    </xf>
    <xf numFmtId="0" fontId="20" fillId="0" borderId="0"/>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top"/>
    </xf>
    <xf numFmtId="0" fontId="24" fillId="25" borderId="0" applyNumberFormat="0" applyBorder="0" applyAlignment="0" applyProtection="0">
      <alignment vertical="center"/>
    </xf>
    <xf numFmtId="0" fontId="20" fillId="0" borderId="0"/>
    <xf numFmtId="0" fontId="0" fillId="0" borderId="0">
      <alignment vertical="center"/>
    </xf>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26" fillId="18"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26" fillId="18" borderId="0" applyProtection="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6" fillId="18"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21" fillId="2" borderId="2" applyNumberFormat="0" applyAlignment="0" applyProtection="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center"/>
    </xf>
    <xf numFmtId="0" fontId="0" fillId="0" borderId="0">
      <alignment vertical="top"/>
    </xf>
    <xf numFmtId="0" fontId="17" fillId="12" borderId="0" applyProtection="0">
      <alignment vertical="top"/>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8" borderId="0" applyProtection="0">
      <alignment vertical="top"/>
    </xf>
    <xf numFmtId="0" fontId="17" fillId="12" borderId="0" applyProtection="0">
      <alignment vertical="top"/>
    </xf>
    <xf numFmtId="0" fontId="17" fillId="14" borderId="0" applyProtection="0">
      <alignment vertical="top"/>
    </xf>
    <xf numFmtId="0" fontId="0" fillId="0" borderId="0" applyProtection="0">
      <alignment vertical="center"/>
    </xf>
    <xf numFmtId="0" fontId="0" fillId="0" borderId="0" applyProtection="0">
      <alignment vertical="center"/>
    </xf>
    <xf numFmtId="0" fontId="17" fillId="12" borderId="0" applyProtection="0">
      <alignment vertical="top"/>
    </xf>
    <xf numFmtId="0" fontId="17" fillId="8" borderId="0" applyProtection="0">
      <alignment vertical="top"/>
    </xf>
    <xf numFmtId="0" fontId="17" fillId="12" borderId="0" applyProtection="0">
      <alignment vertical="top"/>
    </xf>
    <xf numFmtId="0" fontId="0" fillId="0" borderId="0" applyProtection="0">
      <alignment vertical="center"/>
    </xf>
    <xf numFmtId="0" fontId="17" fillId="12" borderId="0" applyProtection="0">
      <alignment vertical="top"/>
    </xf>
    <xf numFmtId="0" fontId="17" fillId="8" borderId="0" applyProtection="0">
      <alignment vertical="top"/>
    </xf>
    <xf numFmtId="0" fontId="17" fillId="12"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12" borderId="0" applyProtection="0">
      <alignment vertical="top"/>
    </xf>
    <xf numFmtId="0" fontId="0" fillId="0" borderId="0">
      <alignment vertical="center"/>
    </xf>
    <xf numFmtId="0" fontId="20" fillId="0" borderId="0"/>
    <xf numFmtId="0" fontId="0" fillId="0" borderId="0">
      <alignment vertical="center"/>
    </xf>
    <xf numFmtId="0" fontId="0" fillId="0"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pplyProtection="0">
      <alignment vertical="center"/>
    </xf>
    <xf numFmtId="0" fontId="24" fillId="14" borderId="0" applyNumberFormat="0" applyBorder="0" applyAlignment="0" applyProtection="0">
      <alignment vertical="center"/>
    </xf>
    <xf numFmtId="0" fontId="0" fillId="0" borderId="0" applyProtection="0">
      <alignment vertical="top"/>
    </xf>
    <xf numFmtId="0" fontId="24" fillId="25" borderId="0" applyProtection="0">
      <alignment vertical="top"/>
    </xf>
    <xf numFmtId="0" fontId="17" fillId="12" borderId="0" applyNumberFormat="0" applyBorder="0" applyAlignment="0" applyProtection="0">
      <alignment vertical="center"/>
    </xf>
    <xf numFmtId="0" fontId="24" fillId="14"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Protection="0">
      <alignment vertical="top"/>
    </xf>
    <xf numFmtId="0" fontId="20" fillId="0" borderId="0">
      <alignment vertical="center"/>
    </xf>
    <xf numFmtId="0" fontId="0" fillId="0" borderId="0">
      <alignment vertical="center"/>
    </xf>
    <xf numFmtId="0" fontId="17" fillId="12" borderId="0" applyNumberFormat="0" applyBorder="0" applyAlignment="0" applyProtection="0">
      <alignment vertical="center"/>
    </xf>
    <xf numFmtId="0" fontId="0" fillId="0" borderId="0">
      <alignment vertical="center"/>
    </xf>
    <xf numFmtId="0" fontId="17" fillId="12" borderId="0" applyProtection="0">
      <alignment vertical="top"/>
    </xf>
    <xf numFmtId="0" fontId="20" fillId="0" borderId="0"/>
    <xf numFmtId="0" fontId="0" fillId="0" borderId="0">
      <alignment vertical="center"/>
    </xf>
    <xf numFmtId="0" fontId="17" fillId="12" borderId="0" applyProtection="0">
      <alignment vertical="top"/>
    </xf>
    <xf numFmtId="0" fontId="0" fillId="0" borderId="0">
      <alignment vertical="top"/>
    </xf>
    <xf numFmtId="0" fontId="20"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9" fontId="0" fillId="0"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14"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20" fillId="0" borderId="0"/>
    <xf numFmtId="0" fontId="17" fillId="12" borderId="0" applyNumberFormat="0" applyBorder="0" applyAlignment="0" applyProtection="0">
      <alignment vertical="center"/>
    </xf>
    <xf numFmtId="0" fontId="24" fillId="25"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17" fillId="12" borderId="0" applyProtection="0">
      <alignment vertical="top"/>
    </xf>
    <xf numFmtId="0" fontId="0" fillId="0" borderId="0">
      <alignment vertical="center"/>
    </xf>
    <xf numFmtId="0" fontId="0" fillId="0" borderId="0">
      <alignment vertical="center"/>
    </xf>
    <xf numFmtId="0" fontId="23" fillId="2" borderId="4" applyNumberFormat="0" applyAlignment="0" applyProtection="0">
      <alignment vertical="center"/>
    </xf>
    <xf numFmtId="0" fontId="17" fillId="12" borderId="0" applyProtection="0">
      <alignment vertical="top"/>
    </xf>
    <xf numFmtId="0" fontId="20" fillId="0" borderId="0"/>
    <xf numFmtId="0" fontId="23" fillId="2" borderId="4" applyNumberFormat="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0" fillId="0" borderId="0">
      <alignment vertical="top"/>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0" fillId="0" borderId="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20" fillId="0" borderId="0"/>
    <xf numFmtId="0" fontId="17" fillId="12" borderId="0" applyProtection="0">
      <alignment vertical="top"/>
    </xf>
    <xf numFmtId="0" fontId="24" fillId="25" borderId="0" applyNumberFormat="0" applyBorder="0" applyAlignment="0" applyProtection="0">
      <alignment vertical="center"/>
    </xf>
    <xf numFmtId="0" fontId="17" fillId="12" borderId="0" applyNumberFormat="0" applyBorder="0" applyAlignment="0" applyProtection="0">
      <alignment vertical="center"/>
    </xf>
    <xf numFmtId="0" fontId="20" fillId="0" borderId="0"/>
    <xf numFmtId="0" fontId="17" fillId="12" borderId="0" applyProtection="0">
      <alignment vertical="top"/>
    </xf>
    <xf numFmtId="0" fontId="26" fillId="18" borderId="0" applyNumberFormat="0" applyBorder="0" applyAlignment="0" applyProtection="0">
      <alignment vertical="center"/>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31" fillId="14" borderId="4" applyNumberFormat="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0" borderId="0" applyProtection="0"/>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0" borderId="0" applyProtection="0"/>
    <xf numFmtId="0" fontId="17" fillId="12" borderId="0" applyProtection="0">
      <alignment vertical="top"/>
    </xf>
    <xf numFmtId="0" fontId="24" fillId="8" borderId="0" applyProtection="0">
      <alignment vertical="top"/>
    </xf>
    <xf numFmtId="0" fontId="17" fillId="12"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3" fillId="2" borderId="4" applyNumberFormat="0" applyAlignment="0" applyProtection="0">
      <alignment vertical="center"/>
    </xf>
    <xf numFmtId="0" fontId="17" fillId="12" borderId="0" applyNumberFormat="0" applyBorder="0" applyAlignment="0" applyProtection="0">
      <alignment vertical="center"/>
    </xf>
    <xf numFmtId="0" fontId="23" fillId="2" borderId="4" applyProtection="0">
      <alignment vertical="top"/>
    </xf>
    <xf numFmtId="0" fontId="17" fillId="12" borderId="0" applyProtection="0">
      <alignment vertical="top"/>
    </xf>
    <xf numFmtId="0" fontId="17" fillId="12" borderId="0" applyProtection="0">
      <alignment vertical="top"/>
    </xf>
    <xf numFmtId="0" fontId="23" fillId="2" borderId="4" applyNumberFormat="0" applyAlignment="0" applyProtection="0">
      <alignment vertical="center"/>
    </xf>
    <xf numFmtId="0" fontId="17" fillId="12" borderId="0" applyProtection="0">
      <alignment vertical="top"/>
    </xf>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Protection="0">
      <alignment vertical="top"/>
    </xf>
    <xf numFmtId="0" fontId="17" fillId="7" borderId="0" applyProtection="0">
      <alignment vertical="top"/>
    </xf>
    <xf numFmtId="0" fontId="17" fillId="12" borderId="0" applyProtection="0">
      <alignment vertical="top"/>
    </xf>
    <xf numFmtId="0" fontId="17" fillId="7" borderId="0" applyProtection="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Protection="0">
      <alignment vertical="top"/>
    </xf>
    <xf numFmtId="0" fontId="24" fillId="24" borderId="0" applyNumberFormat="0" applyBorder="0" applyAlignment="0" applyProtection="0">
      <alignment vertical="center"/>
    </xf>
    <xf numFmtId="0" fontId="17" fillId="12" borderId="0" applyProtection="0">
      <alignment vertical="top"/>
    </xf>
    <xf numFmtId="0" fontId="24" fillId="24" borderId="0" applyProtection="0">
      <alignment vertical="top"/>
    </xf>
    <xf numFmtId="0" fontId="17" fillId="12" borderId="0" applyProtection="0">
      <alignment vertical="top"/>
    </xf>
    <xf numFmtId="0" fontId="24" fillId="24" borderId="0" applyProtection="0">
      <alignment vertical="top"/>
    </xf>
    <xf numFmtId="0" fontId="17" fillId="12" borderId="0" applyProtection="0">
      <alignment vertical="top"/>
    </xf>
    <xf numFmtId="0" fontId="24" fillId="24" borderId="0" applyProtection="0">
      <alignment vertical="top"/>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24" fillId="24" borderId="0" applyProtection="0">
      <alignment vertical="top"/>
    </xf>
    <xf numFmtId="0" fontId="17" fillId="12" borderId="0" applyProtection="0">
      <alignment vertical="top"/>
    </xf>
    <xf numFmtId="0" fontId="0" fillId="0" borderId="0">
      <alignment vertical="top"/>
    </xf>
    <xf numFmtId="0" fontId="17" fillId="0" borderId="0" applyProtection="0"/>
    <xf numFmtId="0" fontId="20" fillId="0" borderId="0"/>
    <xf numFmtId="0" fontId="17" fillId="12" borderId="0" applyProtection="0">
      <alignment vertical="top"/>
    </xf>
    <xf numFmtId="0" fontId="24" fillId="24" borderId="0" applyProtection="0">
      <alignment vertical="top"/>
    </xf>
    <xf numFmtId="0" fontId="17" fillId="12" borderId="0" applyProtection="0">
      <alignment vertical="top"/>
    </xf>
    <xf numFmtId="0" fontId="24" fillId="24"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top"/>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pplyProtection="0">
      <alignment vertical="top"/>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17" fillId="12" borderId="0" applyProtection="0">
      <alignment vertical="top"/>
    </xf>
    <xf numFmtId="0" fontId="17" fillId="14" borderId="0" applyNumberFormat="0" applyBorder="0" applyAlignment="0" applyProtection="0">
      <alignment vertical="center"/>
    </xf>
    <xf numFmtId="0" fontId="17" fillId="12" borderId="0" applyProtection="0">
      <alignment vertical="top"/>
    </xf>
    <xf numFmtId="0" fontId="17" fillId="14" borderId="0" applyProtection="0">
      <alignment vertical="top"/>
    </xf>
    <xf numFmtId="0" fontId="17" fillId="12" borderId="0" applyProtection="0">
      <alignment vertical="top"/>
    </xf>
    <xf numFmtId="0" fontId="17" fillId="14" borderId="0" applyProtection="0">
      <alignment vertical="top"/>
    </xf>
    <xf numFmtId="0" fontId="0" fillId="0" borderId="0" applyProtection="0">
      <alignment vertical="top"/>
    </xf>
    <xf numFmtId="0" fontId="17" fillId="12" borderId="0" applyProtection="0">
      <alignment vertical="top"/>
    </xf>
    <xf numFmtId="0" fontId="17" fillId="14" borderId="0" applyNumberFormat="0" applyBorder="0" applyAlignment="0" applyProtection="0">
      <alignment vertical="center"/>
    </xf>
    <xf numFmtId="0" fontId="17" fillId="12" borderId="0" applyProtection="0">
      <alignment vertical="top"/>
    </xf>
    <xf numFmtId="0" fontId="17" fillId="14" borderId="0" applyProtection="0">
      <alignment vertical="top"/>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Protection="0">
      <alignment vertical="top"/>
    </xf>
    <xf numFmtId="0" fontId="17" fillId="12" borderId="0" applyProtection="0">
      <alignment vertical="top"/>
    </xf>
    <xf numFmtId="0" fontId="17" fillId="14" borderId="0" applyProtection="0">
      <alignment vertical="top"/>
    </xf>
    <xf numFmtId="0" fontId="24" fillId="24" borderId="0" applyProtection="0">
      <alignment vertical="top"/>
    </xf>
    <xf numFmtId="0" fontId="24" fillId="8" borderId="0" applyNumberFormat="0" applyBorder="0" applyAlignment="0" applyProtection="0">
      <alignment vertical="center"/>
    </xf>
    <xf numFmtId="0" fontId="17" fillId="12" borderId="0" applyProtection="0">
      <alignment vertical="top"/>
    </xf>
    <xf numFmtId="0" fontId="17" fillId="14" borderId="0" applyProtection="0">
      <alignment vertical="top"/>
    </xf>
    <xf numFmtId="0" fontId="24" fillId="8" borderId="0" applyNumberFormat="0" applyBorder="0" applyAlignment="0" applyProtection="0">
      <alignment vertical="center"/>
    </xf>
    <xf numFmtId="0" fontId="17" fillId="12" borderId="0" applyProtection="0">
      <alignment vertical="top"/>
    </xf>
    <xf numFmtId="0" fontId="17" fillId="14" borderId="0" applyNumberFormat="0" applyBorder="0" applyAlignment="0" applyProtection="0">
      <alignment vertical="center"/>
    </xf>
    <xf numFmtId="0" fontId="17" fillId="12" borderId="0" applyProtection="0">
      <alignment vertical="top"/>
    </xf>
    <xf numFmtId="0" fontId="17" fillId="14" borderId="0" applyNumberFormat="0" applyBorder="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top"/>
    </xf>
    <xf numFmtId="0" fontId="20" fillId="0" borderId="0"/>
    <xf numFmtId="0" fontId="0" fillId="0" borderId="0" applyProtection="0">
      <alignment vertical="top"/>
    </xf>
    <xf numFmtId="0" fontId="23" fillId="2" borderId="4" applyNumberFormat="0" applyAlignment="0" applyProtection="0">
      <alignment vertical="center"/>
    </xf>
    <xf numFmtId="0" fontId="17" fillId="7" borderId="0" applyProtection="0">
      <alignment vertical="top"/>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pplyProtection="0">
      <alignment vertical="top"/>
    </xf>
    <xf numFmtId="0" fontId="17" fillId="0" borderId="0" applyProtection="0"/>
    <xf numFmtId="0" fontId="23" fillId="2" borderId="4" applyProtection="0">
      <alignment vertical="top"/>
    </xf>
    <xf numFmtId="0" fontId="17" fillId="7" borderId="0" applyProtection="0">
      <alignment vertical="top"/>
    </xf>
    <xf numFmtId="0" fontId="17" fillId="12" borderId="0" applyProtection="0">
      <alignment vertical="top"/>
    </xf>
    <xf numFmtId="0" fontId="17" fillId="14" borderId="0" applyProtection="0">
      <alignment vertical="top"/>
    </xf>
    <xf numFmtId="0" fontId="0" fillId="0" borderId="0" applyProtection="0">
      <alignment vertical="top"/>
    </xf>
    <xf numFmtId="0" fontId="17" fillId="0" borderId="0" applyProtection="0"/>
    <xf numFmtId="0" fontId="23" fillId="2" borderId="4" applyProtection="0">
      <alignment vertical="top"/>
    </xf>
    <xf numFmtId="0" fontId="17" fillId="12" borderId="0" applyProtection="0">
      <alignment vertical="top"/>
    </xf>
    <xf numFmtId="0" fontId="17" fillId="14" borderId="0" applyProtection="0">
      <alignment vertical="top"/>
    </xf>
    <xf numFmtId="0" fontId="17" fillId="12" borderId="0" applyProtection="0">
      <alignment vertical="top"/>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23" fillId="2" borderId="4" applyNumberFormat="0" applyAlignment="0" applyProtection="0">
      <alignment vertical="center"/>
    </xf>
    <xf numFmtId="0" fontId="17" fillId="12" borderId="0" applyProtection="0">
      <alignment vertical="top"/>
    </xf>
    <xf numFmtId="0" fontId="17" fillId="14" borderId="0" applyProtection="0">
      <alignment vertical="top"/>
    </xf>
    <xf numFmtId="0" fontId="17" fillId="0" borderId="0" applyProtection="0"/>
    <xf numFmtId="0" fontId="23" fillId="2" borderId="4" applyNumberFormat="0" applyAlignment="0" applyProtection="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17" fillId="14" borderId="0" applyNumberFormat="0" applyBorder="0" applyAlignment="0" applyProtection="0">
      <alignment vertical="center"/>
    </xf>
    <xf numFmtId="0" fontId="0" fillId="12" borderId="5" applyNumberFormat="0" applyFont="0" applyAlignment="0" applyProtection="0">
      <alignment vertical="center"/>
    </xf>
    <xf numFmtId="0" fontId="0" fillId="0" borderId="0" applyProtection="0">
      <alignment vertical="center"/>
    </xf>
    <xf numFmtId="0" fontId="17" fillId="12" borderId="0" applyNumberFormat="0" applyBorder="0" applyAlignment="0" applyProtection="0">
      <alignment vertical="center"/>
    </xf>
    <xf numFmtId="0" fontId="17" fillId="14" borderId="0" applyProtection="0">
      <alignment vertical="top"/>
    </xf>
    <xf numFmtId="0" fontId="17" fillId="7" borderId="0" applyProtection="0">
      <alignment vertical="top"/>
    </xf>
    <xf numFmtId="0" fontId="17" fillId="0" borderId="0" applyProtection="0"/>
    <xf numFmtId="0" fontId="17" fillId="12" borderId="0" applyProtection="0">
      <alignment vertical="top"/>
    </xf>
    <xf numFmtId="0" fontId="17" fillId="14" borderId="0" applyProtection="0">
      <alignment vertical="top"/>
    </xf>
    <xf numFmtId="0" fontId="17" fillId="12" borderId="0" applyProtection="0">
      <alignment vertical="top"/>
    </xf>
    <xf numFmtId="0" fontId="17" fillId="14" borderId="0" applyProtection="0">
      <alignment vertical="top"/>
    </xf>
    <xf numFmtId="0" fontId="0" fillId="12" borderId="5" applyNumberFormat="0" applyFont="0" applyAlignment="0" applyProtection="0">
      <alignment vertical="center"/>
    </xf>
    <xf numFmtId="0" fontId="0" fillId="0" borderId="0" applyProtection="0">
      <alignment vertical="center"/>
    </xf>
    <xf numFmtId="0" fontId="20" fillId="0" borderId="0"/>
    <xf numFmtId="0" fontId="17" fillId="12" borderId="0" applyProtection="0">
      <alignment vertical="top"/>
    </xf>
    <xf numFmtId="0" fontId="17" fillId="14" borderId="0" applyProtection="0">
      <alignment vertical="top"/>
    </xf>
    <xf numFmtId="0" fontId="17" fillId="8"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8" borderId="0" applyProtection="0">
      <alignment vertical="top"/>
    </xf>
    <xf numFmtId="0" fontId="60" fillId="0" borderId="21" applyNumberFormat="0" applyFill="0" applyAlignment="0" applyProtection="0">
      <alignment vertical="center"/>
    </xf>
    <xf numFmtId="0" fontId="17" fillId="8" borderId="0" applyProtection="0">
      <alignment vertical="top"/>
    </xf>
    <xf numFmtId="0" fontId="60" fillId="0" borderId="21"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20" fillId="0" borderId="0"/>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20" fillId="0" borderId="0"/>
    <xf numFmtId="0" fontId="20" fillId="0" borderId="0"/>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17" fillId="8" borderId="0" applyProtection="0">
      <alignment vertical="top"/>
    </xf>
    <xf numFmtId="0" fontId="17" fillId="8" borderId="0" applyProtection="0">
      <alignment vertical="top"/>
    </xf>
    <xf numFmtId="0" fontId="24" fillId="24" borderId="0" applyProtection="0">
      <alignment vertical="top"/>
    </xf>
    <xf numFmtId="0" fontId="19" fillId="0" borderId="13" applyProtection="0">
      <alignment vertical="top"/>
    </xf>
    <xf numFmtId="0" fontId="17" fillId="8"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17" fillId="0" borderId="0" applyProtection="0"/>
    <xf numFmtId="0" fontId="17" fillId="8" borderId="0" applyNumberFormat="0" applyBorder="0" applyAlignment="0" applyProtection="0">
      <alignment vertical="center"/>
    </xf>
    <xf numFmtId="0" fontId="17" fillId="8" borderId="0" applyProtection="0">
      <alignment vertical="top"/>
    </xf>
    <xf numFmtId="0" fontId="0" fillId="0" borderId="0">
      <alignment vertical="center"/>
    </xf>
    <xf numFmtId="0" fontId="0" fillId="0" borderId="0" applyProtection="0">
      <alignment vertical="top"/>
    </xf>
    <xf numFmtId="0" fontId="17" fillId="8" borderId="0" applyProtection="0">
      <alignment vertical="top"/>
    </xf>
    <xf numFmtId="0" fontId="0" fillId="0" borderId="0">
      <alignment vertical="center"/>
    </xf>
    <xf numFmtId="0" fontId="0" fillId="0"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30" fillId="16"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20" fillId="0" borderId="0"/>
    <xf numFmtId="0" fontId="17" fillId="8" borderId="0" applyProtection="0">
      <alignment vertical="top"/>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4" fillId="33" borderId="0" applyNumberFormat="0" applyBorder="0" applyAlignment="0" applyProtection="0">
      <alignment vertical="center"/>
    </xf>
    <xf numFmtId="0" fontId="24" fillId="25" borderId="0" applyNumberFormat="0" applyBorder="0" applyAlignment="0" applyProtection="0">
      <alignment vertical="center"/>
    </xf>
    <xf numFmtId="0" fontId="17" fillId="8" borderId="0" applyProtection="0">
      <alignment vertical="top"/>
    </xf>
    <xf numFmtId="0" fontId="24" fillId="33" borderId="0" applyNumberFormat="0" applyBorder="0" applyAlignment="0" applyProtection="0">
      <alignment vertical="center"/>
    </xf>
    <xf numFmtId="0" fontId="20" fillId="0" borderId="0"/>
    <xf numFmtId="0" fontId="17" fillId="8" borderId="0" applyProtection="0">
      <alignment vertical="top"/>
    </xf>
    <xf numFmtId="0" fontId="17" fillId="8" borderId="0" applyProtection="0">
      <alignment vertical="top"/>
    </xf>
    <xf numFmtId="0" fontId="20" fillId="0" borderId="0"/>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17" fillId="0" borderId="0" applyProtection="0"/>
    <xf numFmtId="0" fontId="23" fillId="2" borderId="4" applyProtection="0">
      <alignment vertical="top"/>
    </xf>
    <xf numFmtId="0" fontId="17" fillId="9"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17" fillId="0" borderId="0" applyProtection="0"/>
    <xf numFmtId="0" fontId="23" fillId="2" borderId="4" applyProtection="0">
      <alignment vertical="top"/>
    </xf>
    <xf numFmtId="0" fontId="17" fillId="9" borderId="0" applyProtection="0">
      <alignment vertical="top"/>
    </xf>
    <xf numFmtId="0" fontId="23" fillId="2" borderId="4" applyProtection="0">
      <alignment vertical="top"/>
    </xf>
    <xf numFmtId="0" fontId="17" fillId="8" borderId="0" applyProtection="0">
      <alignment vertical="top"/>
    </xf>
    <xf numFmtId="0" fontId="17" fillId="0" borderId="0" applyProtection="0"/>
    <xf numFmtId="0" fontId="20" fillId="0" borderId="0"/>
    <xf numFmtId="0" fontId="20" fillId="0" borderId="0"/>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17" fillId="0" borderId="0" applyProtection="0"/>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20" fillId="0" borderId="0"/>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20" fillId="0" borderId="0"/>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0" fillId="0" borderId="0" applyProtection="0">
      <alignment vertical="center"/>
    </xf>
    <xf numFmtId="0" fontId="17" fillId="0" borderId="0" applyProtection="0"/>
    <xf numFmtId="0" fontId="17" fillId="8" borderId="0" applyNumberFormat="0" applyBorder="0" applyAlignment="0" applyProtection="0">
      <alignment vertical="center"/>
    </xf>
    <xf numFmtId="0" fontId="17" fillId="9" borderId="0" applyProtection="0">
      <alignment vertical="top"/>
    </xf>
    <xf numFmtId="0" fontId="20" fillId="0" borderId="0"/>
    <xf numFmtId="0" fontId="17" fillId="0" borderId="0" applyProtection="0"/>
    <xf numFmtId="0" fontId="17" fillId="8" borderId="0" applyProtection="0">
      <alignment vertical="top"/>
    </xf>
    <xf numFmtId="0" fontId="17" fillId="9" borderId="0" applyProtection="0">
      <alignment vertical="top"/>
    </xf>
    <xf numFmtId="0" fontId="0" fillId="0" borderId="0">
      <alignment vertical="top"/>
    </xf>
    <xf numFmtId="0" fontId="17" fillId="0" borderId="0" applyProtection="0"/>
    <xf numFmtId="0" fontId="17" fillId="8" borderId="0" applyProtection="0">
      <alignment vertical="top"/>
    </xf>
    <xf numFmtId="0" fontId="17" fillId="9" borderId="0" applyProtection="0">
      <alignment vertical="top"/>
    </xf>
    <xf numFmtId="0" fontId="0" fillId="0" borderId="0" applyProtection="0">
      <alignment vertical="center"/>
    </xf>
    <xf numFmtId="0" fontId="17" fillId="0" borderId="0" applyProtection="0"/>
    <xf numFmtId="0" fontId="17" fillId="8" borderId="0" applyProtection="0">
      <alignment vertical="top"/>
    </xf>
    <xf numFmtId="0" fontId="17" fillId="9" borderId="0" applyProtection="0">
      <alignment vertical="top"/>
    </xf>
    <xf numFmtId="0" fontId="24" fillId="1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24" fillId="19" borderId="0" applyNumberFormat="0" applyBorder="0" applyAlignment="0" applyProtection="0">
      <alignment vertical="center"/>
    </xf>
    <xf numFmtId="0" fontId="17" fillId="8" borderId="0" applyProtection="0">
      <alignment vertical="top"/>
    </xf>
    <xf numFmtId="0" fontId="20" fillId="0" borderId="0"/>
    <xf numFmtId="0" fontId="17" fillId="9" borderId="0" applyNumberFormat="0" applyBorder="0" applyAlignment="0" applyProtection="0">
      <alignment vertical="center"/>
    </xf>
    <xf numFmtId="0" fontId="23" fillId="2" borderId="4" applyNumberFormat="0" applyAlignment="0" applyProtection="0">
      <alignment vertical="center"/>
    </xf>
    <xf numFmtId="0" fontId="24" fillId="19" borderId="0" applyProtection="0">
      <alignment vertical="top"/>
    </xf>
    <xf numFmtId="0" fontId="17" fillId="8" borderId="0" applyProtection="0">
      <alignment vertical="top"/>
    </xf>
    <xf numFmtId="0" fontId="20" fillId="0" borderId="0"/>
    <xf numFmtId="0" fontId="17" fillId="0" borderId="0" applyProtection="0"/>
    <xf numFmtId="0" fontId="17" fillId="9" borderId="0" applyProtection="0">
      <alignment vertical="top"/>
    </xf>
    <xf numFmtId="0" fontId="23" fillId="2" borderId="4" applyNumberFormat="0" applyAlignment="0" applyProtection="0">
      <alignment vertical="center"/>
    </xf>
    <xf numFmtId="0" fontId="17" fillId="8" borderId="0" applyProtection="0">
      <alignment vertical="top"/>
    </xf>
    <xf numFmtId="0" fontId="17" fillId="9" borderId="0" applyNumberFormat="0" applyBorder="0" applyAlignment="0" applyProtection="0">
      <alignment vertical="center"/>
    </xf>
    <xf numFmtId="0" fontId="0" fillId="0" borderId="0">
      <alignment vertical="top"/>
    </xf>
    <xf numFmtId="0" fontId="17" fillId="8" borderId="0" applyProtection="0">
      <alignment vertical="top"/>
    </xf>
    <xf numFmtId="0" fontId="17" fillId="8" borderId="0" applyNumberFormat="0" applyBorder="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17" fillId="8" borderId="0" applyNumberFormat="0" applyBorder="0" applyAlignment="0" applyProtection="0">
      <alignment vertical="center"/>
    </xf>
    <xf numFmtId="0" fontId="23" fillId="2" borderId="4" applyProtection="0">
      <alignment vertical="top"/>
    </xf>
    <xf numFmtId="0" fontId="0" fillId="12" borderId="5" applyProtection="0">
      <alignment vertical="top"/>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2" fillId="11" borderId="3" applyNumberFormat="0" applyAlignment="0" applyProtection="0">
      <alignment vertical="center"/>
    </xf>
    <xf numFmtId="0" fontId="17" fillId="0" borderId="0" applyProtection="0"/>
    <xf numFmtId="0" fontId="17" fillId="8" borderId="0" applyNumberFormat="0" applyBorder="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0" fillId="0" borderId="0"/>
    <xf numFmtId="0" fontId="17" fillId="8" borderId="0" applyProtection="0">
      <alignment vertical="top"/>
    </xf>
    <xf numFmtId="0" fontId="23" fillId="2" borderId="4" applyNumberFormat="0" applyAlignment="0" applyProtection="0">
      <alignment vertical="center"/>
    </xf>
    <xf numFmtId="0" fontId="19" fillId="0" borderId="10" applyNumberFormat="0" applyFill="0" applyAlignment="0" applyProtection="0">
      <alignment vertical="center"/>
    </xf>
    <xf numFmtId="0" fontId="22" fillId="11" borderId="3" applyNumberFormat="0" applyAlignment="0" applyProtection="0">
      <alignment vertical="center"/>
    </xf>
    <xf numFmtId="0" fontId="17" fillId="8" borderId="0" applyProtection="0">
      <alignment vertical="top"/>
    </xf>
    <xf numFmtId="0" fontId="0" fillId="0" borderId="0"/>
    <xf numFmtId="0" fontId="23" fillId="2" borderId="4" applyNumberFormat="0" applyAlignment="0" applyProtection="0">
      <alignment vertical="center"/>
    </xf>
    <xf numFmtId="0" fontId="19" fillId="0" borderId="10" applyNumberFormat="0" applyFill="0" applyAlignment="0" applyProtection="0">
      <alignment vertical="center"/>
    </xf>
    <xf numFmtId="0" fontId="22" fillId="11" borderId="3" applyProtection="0">
      <alignment vertical="top"/>
    </xf>
    <xf numFmtId="0" fontId="17" fillId="8" borderId="0" applyProtection="0">
      <alignment vertical="top"/>
    </xf>
    <xf numFmtId="0" fontId="17" fillId="0" borderId="0" applyProtection="0"/>
    <xf numFmtId="0" fontId="17" fillId="8" borderId="0" applyProtection="0">
      <alignment vertical="top"/>
    </xf>
    <xf numFmtId="0" fontId="0" fillId="12" borderId="5" applyProtection="0">
      <alignment vertical="top"/>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24" fillId="24"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21" fillId="2" borderId="2" applyNumberFormat="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17" fillId="8" borderId="0" applyNumberFormat="0" applyBorder="0" applyAlignment="0" applyProtection="0">
      <alignment vertical="center"/>
    </xf>
    <xf numFmtId="0" fontId="23" fillId="2" borderId="4" applyProtection="0">
      <alignment vertical="top"/>
    </xf>
    <xf numFmtId="0" fontId="0" fillId="12" borderId="5" applyProtection="0">
      <alignment vertical="top"/>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NumberFormat="0" applyBorder="0" applyAlignment="0" applyProtection="0">
      <alignment vertical="center"/>
    </xf>
    <xf numFmtId="0" fontId="20" fillId="0" borderId="0"/>
    <xf numFmtId="0" fontId="0" fillId="0" borderId="0">
      <alignment vertical="center"/>
    </xf>
    <xf numFmtId="0" fontId="17" fillId="8" borderId="0" applyProtection="0">
      <alignment vertical="top"/>
    </xf>
    <xf numFmtId="0" fontId="0" fillId="0" borderId="0"/>
    <xf numFmtId="0" fontId="0" fillId="0" borderId="0">
      <alignment vertical="center"/>
    </xf>
    <xf numFmtId="0" fontId="20" fillId="0" borderId="0"/>
    <xf numFmtId="0" fontId="17" fillId="8" borderId="0" applyProtection="0">
      <alignment vertical="top"/>
    </xf>
    <xf numFmtId="0" fontId="0" fillId="0" borderId="0">
      <alignment vertical="center"/>
    </xf>
    <xf numFmtId="0" fontId="20" fillId="0" borderId="0"/>
    <xf numFmtId="0" fontId="0" fillId="12" borderId="5"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17" fillId="8" borderId="0" applyProtection="0">
      <alignment vertical="top"/>
    </xf>
    <xf numFmtId="0" fontId="0" fillId="12" borderId="5" applyNumberFormat="0" applyFont="0" applyAlignment="0" applyProtection="0">
      <alignment vertical="center"/>
    </xf>
    <xf numFmtId="0" fontId="17" fillId="8" borderId="0" applyNumberFormat="0" applyBorder="0" applyAlignment="0" applyProtection="0">
      <alignment vertical="center"/>
    </xf>
    <xf numFmtId="0" fontId="0" fillId="12" borderId="5" applyProtection="0">
      <alignment vertical="top"/>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8" borderId="0" applyProtection="0">
      <alignment vertical="top"/>
    </xf>
    <xf numFmtId="0" fontId="24" fillId="24" borderId="0" applyProtection="0">
      <alignment vertical="top"/>
    </xf>
    <xf numFmtId="0" fontId="0" fillId="12" borderId="5"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9" fillId="0" borderId="10" applyNumberFormat="0" applyFill="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17" fillId="8" borderId="0" applyProtection="0">
      <alignment vertical="top"/>
    </xf>
    <xf numFmtId="0" fontId="17" fillId="9" borderId="0" applyProtection="0">
      <alignment vertical="top"/>
    </xf>
    <xf numFmtId="0" fontId="23" fillId="2" borderId="4" applyProtection="0">
      <alignment vertical="top"/>
    </xf>
    <xf numFmtId="0" fontId="17" fillId="8" borderId="0" applyProtection="0">
      <alignment vertical="top"/>
    </xf>
    <xf numFmtId="0" fontId="17" fillId="0" borderId="0" applyProtection="0"/>
    <xf numFmtId="0" fontId="17" fillId="9" borderId="0" applyProtection="0">
      <alignment vertical="top"/>
    </xf>
    <xf numFmtId="0" fontId="23" fillId="2" borderId="4" applyNumberFormat="0" applyAlignment="0" applyProtection="0">
      <alignment vertical="center"/>
    </xf>
    <xf numFmtId="0" fontId="20" fillId="0" borderId="0"/>
    <xf numFmtId="0" fontId="17" fillId="8"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0" borderId="0" applyProtection="0"/>
    <xf numFmtId="0" fontId="20" fillId="0" borderId="0"/>
    <xf numFmtId="0" fontId="17" fillId="8" borderId="0" applyProtection="0">
      <alignment vertical="top"/>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0" borderId="0" applyProtection="0"/>
    <xf numFmtId="0" fontId="17" fillId="8" borderId="0" applyProtection="0">
      <alignment vertical="top"/>
    </xf>
    <xf numFmtId="0" fontId="17" fillId="9" borderId="0" applyProtection="0">
      <alignment vertical="top"/>
    </xf>
    <xf numFmtId="0" fontId="24" fillId="19" borderId="0" applyNumberFormat="0" applyBorder="0" applyAlignment="0" applyProtection="0">
      <alignment vertical="center"/>
    </xf>
    <xf numFmtId="0" fontId="17" fillId="8" borderId="0" applyProtection="0">
      <alignment vertical="top"/>
    </xf>
    <xf numFmtId="0" fontId="17" fillId="9" borderId="0" applyProtection="0">
      <alignment vertical="top"/>
    </xf>
    <xf numFmtId="0" fontId="20" fillId="0" borderId="0"/>
    <xf numFmtId="0" fontId="17" fillId="0" borderId="0" applyProtection="0"/>
    <xf numFmtId="0" fontId="17" fillId="8"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0" fillId="0" borderId="0">
      <alignment vertical="top"/>
    </xf>
    <xf numFmtId="0" fontId="23" fillId="2" borderId="4" applyProtection="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0" fillId="0" borderId="0" applyProtection="0">
      <alignment vertical="top"/>
    </xf>
    <xf numFmtId="0" fontId="23" fillId="2" borderId="4"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Protection="0">
      <alignment vertical="top"/>
    </xf>
    <xf numFmtId="0" fontId="17" fillId="8" borderId="0" applyProtection="0">
      <alignment vertical="top"/>
    </xf>
    <xf numFmtId="0" fontId="17" fillId="9" borderId="0" applyNumberFormat="0" applyBorder="0" applyAlignment="0" applyProtection="0">
      <alignment vertical="center"/>
    </xf>
    <xf numFmtId="0" fontId="0" fillId="0" borderId="0" applyProtection="0">
      <alignment vertical="center"/>
    </xf>
    <xf numFmtId="0" fontId="17" fillId="0" borderId="0" applyProtection="0"/>
    <xf numFmtId="0" fontId="0" fillId="0" borderId="0" applyProtection="0">
      <alignment vertical="center"/>
    </xf>
    <xf numFmtId="0" fontId="17" fillId="8" borderId="0" applyProtection="0">
      <alignment vertical="top"/>
    </xf>
    <xf numFmtId="0" fontId="17" fillId="9" borderId="0" applyProtection="0">
      <alignment vertical="top"/>
    </xf>
    <xf numFmtId="0" fontId="0" fillId="0" borderId="0" applyProtection="0">
      <alignment vertical="center"/>
    </xf>
    <xf numFmtId="0" fontId="17" fillId="0" borderId="0" applyProtection="0"/>
    <xf numFmtId="0" fontId="0" fillId="0" borderId="0" applyProtection="0">
      <alignment vertical="center"/>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24" fillId="14" borderId="0" applyNumberFormat="0" applyBorder="0" applyAlignment="0" applyProtection="0">
      <alignment vertical="center"/>
    </xf>
    <xf numFmtId="0" fontId="0" fillId="0" borderId="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24"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17" fillId="8" borderId="0" applyProtection="0">
      <alignment vertical="top"/>
    </xf>
    <xf numFmtId="0" fontId="24"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0" fillId="0" borderId="0">
      <alignment vertical="center"/>
    </xf>
    <xf numFmtId="0" fontId="0" fillId="0" borderId="0" applyProtection="0">
      <alignment vertical="top"/>
    </xf>
    <xf numFmtId="0" fontId="17" fillId="8" borderId="0" applyNumberFormat="0" applyBorder="0" applyAlignment="0" applyProtection="0">
      <alignment vertical="center"/>
    </xf>
    <xf numFmtId="0" fontId="20" fillId="0" borderId="0"/>
    <xf numFmtId="0" fontId="24" fillId="8" borderId="0" applyProtection="0">
      <alignment vertical="top"/>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Protection="0">
      <alignment vertical="top"/>
    </xf>
    <xf numFmtId="0" fontId="24" fillId="8" borderId="0" applyNumberFormat="0" applyBorder="0" applyAlignment="0" applyProtection="0">
      <alignment vertical="center"/>
    </xf>
    <xf numFmtId="0" fontId="17" fillId="8" borderId="0" applyProtection="0">
      <alignment vertical="top"/>
    </xf>
    <xf numFmtId="0" fontId="17" fillId="0" borderId="0" applyProtection="0"/>
    <xf numFmtId="0" fontId="17" fillId="8" borderId="0" applyProtection="0">
      <alignment vertical="top"/>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0" fillId="0"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0" fillId="0"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24" fillId="9" borderId="0" applyProtection="0">
      <alignment vertical="top"/>
    </xf>
    <xf numFmtId="0" fontId="17" fillId="0" borderId="0" applyProtection="0"/>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Protection="0">
      <alignment vertical="top"/>
    </xf>
    <xf numFmtId="0" fontId="17" fillId="8" borderId="0" applyProtection="0">
      <alignment vertical="top"/>
    </xf>
    <xf numFmtId="0" fontId="0" fillId="12" borderId="5" applyNumberFormat="0" applyFont="0" applyAlignment="0" applyProtection="0">
      <alignment vertical="center"/>
    </xf>
    <xf numFmtId="0" fontId="17" fillId="9" borderId="0" applyProtection="0">
      <alignment vertical="top"/>
    </xf>
    <xf numFmtId="0" fontId="17" fillId="8" borderId="0" applyProtection="0">
      <alignment vertical="top"/>
    </xf>
    <xf numFmtId="0" fontId="17" fillId="9" borderId="0" applyProtection="0">
      <alignment vertical="top"/>
    </xf>
    <xf numFmtId="0" fontId="20" fillId="0" borderId="0"/>
    <xf numFmtId="0" fontId="17" fillId="8" borderId="0" applyNumberFormat="0" applyBorder="0" applyAlignment="0" applyProtection="0">
      <alignment vertical="center"/>
    </xf>
    <xf numFmtId="0" fontId="17" fillId="9" borderId="0" applyProtection="0">
      <alignment vertical="top"/>
    </xf>
    <xf numFmtId="0" fontId="24" fillId="9" borderId="0" applyProtection="0">
      <alignment vertical="top"/>
    </xf>
    <xf numFmtId="0" fontId="17" fillId="0" borderId="0" applyProtection="0"/>
    <xf numFmtId="0" fontId="17" fillId="8" borderId="0" applyProtection="0">
      <alignment vertical="top"/>
    </xf>
    <xf numFmtId="0" fontId="17" fillId="9" borderId="0" applyProtection="0">
      <alignment vertical="top"/>
    </xf>
    <xf numFmtId="0" fontId="17" fillId="7"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17" fillId="7" borderId="0" applyNumberFormat="0" applyBorder="0" applyAlignment="0" applyProtection="0">
      <alignment vertical="center"/>
    </xf>
    <xf numFmtId="0" fontId="17" fillId="0" borderId="0" applyProtection="0"/>
    <xf numFmtId="0" fontId="0" fillId="12" borderId="5"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0" fillId="12" borderId="5"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14" borderId="0" applyNumberFormat="0" applyBorder="0" applyAlignment="0" applyProtection="0">
      <alignment vertical="center"/>
    </xf>
    <xf numFmtId="0" fontId="17" fillId="7" borderId="0" applyProtection="0">
      <alignment vertical="top"/>
    </xf>
    <xf numFmtId="0" fontId="24" fillId="24"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0" borderId="0" applyProtection="0"/>
    <xf numFmtId="0" fontId="0" fillId="12" borderId="5" applyNumberFormat="0" applyFont="0" applyAlignment="0" applyProtection="0">
      <alignment vertical="center"/>
    </xf>
    <xf numFmtId="0" fontId="17" fillId="7" borderId="0" applyNumberFormat="0" applyBorder="0" applyAlignment="0" applyProtection="0">
      <alignment vertical="center"/>
    </xf>
    <xf numFmtId="0" fontId="20" fillId="0" borderId="0"/>
    <xf numFmtId="0" fontId="0" fillId="12" borderId="5" applyProtection="0">
      <alignment vertical="top"/>
    </xf>
    <xf numFmtId="0" fontId="17" fillId="7" borderId="0" applyNumberFormat="0" applyBorder="0" applyAlignment="0" applyProtection="0">
      <alignment vertical="center"/>
    </xf>
    <xf numFmtId="0" fontId="20" fillId="0" borderId="0"/>
    <xf numFmtId="0" fontId="17" fillId="7" borderId="0" applyProtection="0">
      <alignment vertical="top"/>
    </xf>
    <xf numFmtId="0" fontId="17" fillId="0" borderId="0" applyProtection="0"/>
    <xf numFmtId="0" fontId="0" fillId="12" borderId="5" applyProtection="0">
      <alignment vertical="top"/>
    </xf>
    <xf numFmtId="0" fontId="17" fillId="7" borderId="0" applyProtection="0">
      <alignment vertical="top"/>
    </xf>
    <xf numFmtId="0" fontId="17" fillId="0" borderId="0" applyProtection="0"/>
    <xf numFmtId="0" fontId="17" fillId="7" borderId="0" applyProtection="0">
      <alignment vertical="top"/>
    </xf>
    <xf numFmtId="0" fontId="17" fillId="0" borderId="0" applyProtection="0"/>
    <xf numFmtId="0" fontId="0" fillId="12" borderId="5" applyNumberFormat="0" applyFont="0" applyAlignment="0" applyProtection="0">
      <alignment vertical="center"/>
    </xf>
    <xf numFmtId="0" fontId="17" fillId="7" borderId="0" applyNumberFormat="0" applyBorder="0" applyAlignment="0" applyProtection="0">
      <alignment vertical="center"/>
    </xf>
    <xf numFmtId="0" fontId="0" fillId="12" borderId="5" applyProtection="0">
      <alignment vertical="top"/>
    </xf>
    <xf numFmtId="0" fontId="17" fillId="7" borderId="0" applyProtection="0">
      <alignment vertical="top"/>
    </xf>
    <xf numFmtId="0" fontId="0" fillId="12" borderId="5" applyProtection="0">
      <alignment vertical="top"/>
    </xf>
    <xf numFmtId="0" fontId="17" fillId="7" borderId="0" applyProtection="0">
      <alignment vertical="top"/>
    </xf>
    <xf numFmtId="0" fontId="0" fillId="12" borderId="5" applyNumberFormat="0" applyFont="0" applyAlignment="0" applyProtection="0">
      <alignment vertical="center"/>
    </xf>
    <xf numFmtId="0" fontId="17" fillId="7" borderId="0" applyProtection="0">
      <alignment vertical="top"/>
    </xf>
    <xf numFmtId="0" fontId="0" fillId="12" borderId="5" applyNumberFormat="0" applyFont="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14" borderId="0" applyProtection="0">
      <alignment vertical="top"/>
    </xf>
    <xf numFmtId="0" fontId="17" fillId="7" borderId="0" applyNumberFormat="0" applyBorder="0" applyAlignment="0" applyProtection="0">
      <alignment vertical="center"/>
    </xf>
    <xf numFmtId="0" fontId="20" fillId="0" borderId="0"/>
    <xf numFmtId="0" fontId="0" fillId="0" borderId="0">
      <alignment vertical="top"/>
    </xf>
    <xf numFmtId="0" fontId="17" fillId="7" borderId="0" applyProtection="0">
      <alignment vertical="top"/>
    </xf>
    <xf numFmtId="0" fontId="17" fillId="0" borderId="0" applyProtection="0"/>
    <xf numFmtId="0" fontId="0" fillId="0" borderId="0">
      <alignment vertical="top"/>
    </xf>
    <xf numFmtId="0" fontId="17" fillId="7" borderId="0" applyProtection="0">
      <alignment vertical="top"/>
    </xf>
    <xf numFmtId="0" fontId="17" fillId="0" borderId="0" applyProtection="0"/>
    <xf numFmtId="0" fontId="0" fillId="0" borderId="0">
      <alignment vertical="top"/>
    </xf>
    <xf numFmtId="0" fontId="17" fillId="7" borderId="0" applyProtection="0">
      <alignment vertical="top"/>
    </xf>
    <xf numFmtId="0" fontId="17" fillId="0" borderId="0" applyProtection="0"/>
    <xf numFmtId="0" fontId="24" fillId="24" borderId="0" applyProtection="0">
      <alignment vertical="top"/>
    </xf>
    <xf numFmtId="0" fontId="0" fillId="0" borderId="0" applyProtection="0"/>
    <xf numFmtId="0" fontId="17" fillId="7" borderId="0" applyProtection="0">
      <alignment vertical="top"/>
    </xf>
    <xf numFmtId="0" fontId="17" fillId="14" borderId="0" applyProtection="0">
      <alignment vertical="top"/>
    </xf>
    <xf numFmtId="0" fontId="20" fillId="0" borderId="0"/>
    <xf numFmtId="0" fontId="17" fillId="7" borderId="0" applyProtection="0">
      <alignment vertical="top"/>
    </xf>
    <xf numFmtId="0" fontId="17" fillId="14" borderId="0" applyProtection="0">
      <alignment vertical="top"/>
    </xf>
    <xf numFmtId="0" fontId="17" fillId="0" borderId="0" applyProtection="0"/>
    <xf numFmtId="0" fontId="0" fillId="0" borderId="0" applyProtection="0"/>
    <xf numFmtId="0" fontId="17" fillId="7" borderId="0" applyNumberFormat="0" applyBorder="0" applyAlignment="0" applyProtection="0">
      <alignment vertical="center"/>
    </xf>
    <xf numFmtId="0" fontId="0" fillId="0" borderId="0">
      <alignment vertical="center"/>
    </xf>
    <xf numFmtId="0" fontId="17" fillId="7" borderId="0" applyProtection="0">
      <alignment vertical="top"/>
    </xf>
    <xf numFmtId="0" fontId="0" fillId="0" borderId="0" applyProtection="0">
      <alignment vertical="center"/>
    </xf>
    <xf numFmtId="0" fontId="17" fillId="7" borderId="0" applyProtection="0">
      <alignment vertical="top"/>
    </xf>
    <xf numFmtId="0" fontId="0" fillId="0" borderId="0" applyProtection="0">
      <alignment vertical="center"/>
    </xf>
    <xf numFmtId="0" fontId="23" fillId="8" borderId="4" applyNumberFormat="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23" fillId="2" borderId="4" applyProtection="0">
      <alignment vertical="top"/>
    </xf>
    <xf numFmtId="0" fontId="17" fillId="8" borderId="0" applyProtection="0">
      <alignment vertical="top"/>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17" fillId="0" borderId="0" applyProtection="0"/>
    <xf numFmtId="0" fontId="17" fillId="8" borderId="0" applyProtection="0">
      <alignment vertical="top"/>
    </xf>
    <xf numFmtId="0" fontId="24" fillId="14"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24" fillId="14" borderId="0" applyProtection="0">
      <alignment vertical="top"/>
    </xf>
    <xf numFmtId="0" fontId="23" fillId="2" borderId="4" applyProtection="0">
      <alignment vertical="top"/>
    </xf>
    <xf numFmtId="0" fontId="23" fillId="2" borderId="4" applyNumberFormat="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17" fillId="0" borderId="0" applyProtection="0"/>
    <xf numFmtId="0" fontId="17" fillId="8" borderId="0" applyProtection="0">
      <alignment vertical="top"/>
    </xf>
    <xf numFmtId="0" fontId="23" fillId="2" borderId="4" applyNumberFormat="0" applyAlignment="0" applyProtection="0">
      <alignment vertical="center"/>
    </xf>
    <xf numFmtId="0" fontId="20" fillId="0" borderId="0"/>
    <xf numFmtId="0" fontId="24" fillId="14" borderId="0" applyProtection="0">
      <alignment vertical="top"/>
    </xf>
    <xf numFmtId="0" fontId="20" fillId="0" borderId="0"/>
    <xf numFmtId="0" fontId="17" fillId="8" borderId="0" applyProtection="0">
      <alignment vertical="top"/>
    </xf>
    <xf numFmtId="0" fontId="24" fillId="1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applyNumberFormat="0" applyFill="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17" fillId="8"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21" fillId="2" borderId="2" applyNumberFormat="0" applyAlignment="0" applyProtection="0">
      <alignment vertical="center"/>
    </xf>
    <xf numFmtId="0" fontId="17" fillId="8" borderId="0" applyNumberFormat="0" applyBorder="0" applyAlignment="0" applyProtection="0">
      <alignment vertical="center"/>
    </xf>
    <xf numFmtId="0" fontId="20" fillId="0" borderId="0"/>
    <xf numFmtId="0" fontId="23" fillId="2" borderId="4" applyProtection="0">
      <alignment vertical="top"/>
    </xf>
    <xf numFmtId="0" fontId="23" fillId="2" borderId="4" applyNumberFormat="0" applyAlignment="0" applyProtection="0">
      <alignment vertical="center"/>
    </xf>
    <xf numFmtId="0" fontId="21" fillId="2" borderId="2" applyNumberFormat="0" applyAlignment="0" applyProtection="0">
      <alignment vertical="center"/>
    </xf>
    <xf numFmtId="0" fontId="17" fillId="8" borderId="0" applyProtection="0">
      <alignment vertical="top"/>
    </xf>
    <xf numFmtId="0" fontId="0" fillId="0" borderId="0">
      <alignment vertical="top"/>
    </xf>
    <xf numFmtId="0" fontId="23" fillId="2" borderId="4" applyProtection="0">
      <alignment vertical="top"/>
    </xf>
    <xf numFmtId="0" fontId="23" fillId="2" borderId="4" applyNumberFormat="0" applyAlignment="0" applyProtection="0">
      <alignment vertical="center"/>
    </xf>
    <xf numFmtId="0" fontId="17" fillId="8"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20" fillId="0" borderId="0"/>
    <xf numFmtId="0" fontId="17" fillId="8" borderId="0" applyProtection="0">
      <alignment vertical="top"/>
    </xf>
    <xf numFmtId="0" fontId="24" fillId="14"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25" borderId="0" applyNumberFormat="0" applyBorder="0" applyAlignment="0" applyProtection="0">
      <alignment vertical="center"/>
    </xf>
    <xf numFmtId="0" fontId="17" fillId="8"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24" fillId="14"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0" borderId="0" applyProtection="0"/>
    <xf numFmtId="0" fontId="23" fillId="8" borderId="4" applyNumberFormat="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Protection="0">
      <alignment vertical="top"/>
    </xf>
    <xf numFmtId="0" fontId="17" fillId="14" borderId="0" applyProtection="0">
      <alignment vertical="top"/>
    </xf>
    <xf numFmtId="0" fontId="31" fillId="14" borderId="4" applyProtection="0">
      <alignment vertical="top"/>
    </xf>
    <xf numFmtId="0" fontId="24" fillId="24" borderId="0" applyProtection="0">
      <alignment vertical="top"/>
    </xf>
    <xf numFmtId="0" fontId="24" fillId="14" borderId="0" applyNumberFormat="0" applyBorder="0" applyAlignment="0" applyProtection="0">
      <alignment vertical="center"/>
    </xf>
    <xf numFmtId="0" fontId="17" fillId="8" borderId="0" applyProtection="0">
      <alignment vertical="top"/>
    </xf>
    <xf numFmtId="0" fontId="17" fillId="0" borderId="0" applyProtection="0"/>
    <xf numFmtId="0" fontId="17" fillId="14" borderId="0" applyNumberFormat="0" applyBorder="0" applyAlignment="0" applyProtection="0">
      <alignment vertical="center"/>
    </xf>
    <xf numFmtId="0" fontId="0" fillId="0" borderId="0">
      <alignment vertical="top"/>
    </xf>
    <xf numFmtId="0" fontId="23" fillId="8" borderId="4" applyNumberFormat="0" applyAlignment="0" applyProtection="0">
      <alignment vertical="center"/>
    </xf>
    <xf numFmtId="0" fontId="17" fillId="8" borderId="0" applyProtection="0">
      <alignment vertical="top"/>
    </xf>
    <xf numFmtId="0" fontId="17" fillId="14" borderId="0" applyProtection="0">
      <alignment vertical="top"/>
    </xf>
    <xf numFmtId="0" fontId="20" fillId="0" borderId="0"/>
    <xf numFmtId="0" fontId="20" fillId="0" borderId="0"/>
    <xf numFmtId="0" fontId="23" fillId="8" borderId="4" applyNumberFormat="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17" fillId="14" borderId="0" applyProtection="0">
      <alignment vertical="top"/>
    </xf>
    <xf numFmtId="0" fontId="20" fillId="0" borderId="0"/>
    <xf numFmtId="0" fontId="23" fillId="2" borderId="4" applyNumberFormat="0" applyAlignment="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20" fillId="0" borderId="0"/>
    <xf numFmtId="0" fontId="17" fillId="8" borderId="0" applyProtection="0">
      <alignment vertical="top"/>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0" fillId="16"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17" fillId="8" borderId="0" applyNumberFormat="0" applyBorder="0" applyAlignment="0" applyProtection="0">
      <alignment vertical="center"/>
    </xf>
    <xf numFmtId="0" fontId="0" fillId="0" borderId="0" applyProtection="0">
      <alignment vertical="center"/>
    </xf>
    <xf numFmtId="0" fontId="30" fillId="16" borderId="0" applyNumberFormat="0" applyBorder="0" applyAlignment="0" applyProtection="0">
      <alignment vertical="center"/>
    </xf>
    <xf numFmtId="0" fontId="17" fillId="8" borderId="0" applyProtection="0">
      <alignment vertical="top"/>
    </xf>
    <xf numFmtId="0" fontId="0" fillId="0" borderId="0" applyProtection="0">
      <alignment vertical="center"/>
    </xf>
    <xf numFmtId="0" fontId="17" fillId="8" borderId="0" applyProtection="0">
      <alignment vertical="top"/>
    </xf>
    <xf numFmtId="0" fontId="30" fillId="16" borderId="0" applyProtection="0">
      <alignment vertical="top"/>
    </xf>
    <xf numFmtId="0" fontId="17" fillId="8" borderId="0" applyProtection="0">
      <alignment vertical="top"/>
    </xf>
    <xf numFmtId="0" fontId="31" fillId="14" borderId="4" applyProtection="0">
      <alignment vertical="top"/>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0" fillId="16" borderId="0" applyNumberFormat="0" applyBorder="0" applyAlignment="0" applyProtection="0">
      <alignment vertical="center"/>
    </xf>
    <xf numFmtId="0" fontId="17" fillId="8" borderId="0" applyProtection="0">
      <alignment vertical="top"/>
    </xf>
    <xf numFmtId="0" fontId="30" fillId="16" borderId="0" applyProtection="0">
      <alignment vertical="top"/>
    </xf>
    <xf numFmtId="0" fontId="17" fillId="8" borderId="0" applyProtection="0">
      <alignment vertical="top"/>
    </xf>
    <xf numFmtId="0" fontId="30" fillId="16" borderId="0" applyProtection="0">
      <alignment vertical="top"/>
    </xf>
    <xf numFmtId="0" fontId="17" fillId="8" borderId="0" applyProtection="0">
      <alignment vertical="top"/>
    </xf>
    <xf numFmtId="0" fontId="24" fillId="9" borderId="0" applyNumberFormat="0" applyBorder="0" applyAlignment="0" applyProtection="0">
      <alignment vertical="center"/>
    </xf>
    <xf numFmtId="0" fontId="31" fillId="14" borderId="4" applyProtection="0">
      <alignment vertical="top"/>
    </xf>
    <xf numFmtId="0" fontId="24" fillId="8" borderId="0" applyNumberFormat="0" applyBorder="0" applyAlignment="0" applyProtection="0">
      <alignment vertical="center"/>
    </xf>
    <xf numFmtId="0" fontId="23" fillId="2" borderId="4" applyProtection="0">
      <alignment vertical="top"/>
    </xf>
    <xf numFmtId="0" fontId="24" fillId="25" borderId="0" applyProtection="0">
      <alignment vertical="top"/>
    </xf>
    <xf numFmtId="0" fontId="17" fillId="8" borderId="0" applyProtection="0">
      <alignment vertical="top"/>
    </xf>
    <xf numFmtId="0" fontId="24" fillId="9" borderId="0" applyProtection="0">
      <alignment vertical="top"/>
    </xf>
    <xf numFmtId="0" fontId="24" fillId="8" borderId="0" applyNumberFormat="0" applyBorder="0" applyAlignment="0" applyProtection="0">
      <alignment vertical="center"/>
    </xf>
    <xf numFmtId="0" fontId="23" fillId="2" borderId="4" applyProtection="0">
      <alignment vertical="top"/>
    </xf>
    <xf numFmtId="0" fontId="24" fillId="25"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30" fillId="16" borderId="0" applyProtection="0">
      <alignment vertical="top"/>
    </xf>
    <xf numFmtId="0" fontId="17" fillId="8" borderId="0" applyProtection="0">
      <alignment vertical="top"/>
    </xf>
    <xf numFmtId="0" fontId="24" fillId="8" borderId="0" applyNumberFormat="0" applyBorder="0" applyAlignment="0" applyProtection="0">
      <alignment vertical="center"/>
    </xf>
    <xf numFmtId="0" fontId="30" fillId="16"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4"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17" fillId="8" borderId="0" applyProtection="0">
      <alignment vertical="top"/>
    </xf>
    <xf numFmtId="0" fontId="17" fillId="14" borderId="0" applyProtection="0">
      <alignment vertical="top"/>
    </xf>
    <xf numFmtId="0" fontId="17" fillId="8" borderId="0" applyNumberFormat="0" applyBorder="0" applyAlignment="0" applyProtection="0">
      <alignment vertical="center"/>
    </xf>
    <xf numFmtId="0" fontId="0" fillId="0" borderId="0">
      <alignment vertical="top"/>
    </xf>
    <xf numFmtId="0" fontId="17" fillId="0" borderId="0" applyProtection="0"/>
    <xf numFmtId="0" fontId="17" fillId="8" borderId="0" applyNumberFormat="0" applyBorder="0" applyAlignment="0" applyProtection="0">
      <alignment vertical="center"/>
    </xf>
    <xf numFmtId="0" fontId="0" fillId="0" borderId="0">
      <alignment vertical="top"/>
    </xf>
    <xf numFmtId="0" fontId="0" fillId="0" borderId="0" applyProtection="0">
      <alignment vertical="top"/>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0" fillId="0" borderId="0">
      <alignment vertical="center"/>
    </xf>
    <xf numFmtId="0" fontId="23" fillId="2" borderId="4" applyProtection="0">
      <alignment vertical="top"/>
    </xf>
    <xf numFmtId="0" fontId="17" fillId="8" borderId="0" applyProtection="0">
      <alignment vertical="top"/>
    </xf>
    <xf numFmtId="0" fontId="31" fillId="14" borderId="4" applyProtection="0">
      <alignment vertical="top"/>
    </xf>
    <xf numFmtId="0" fontId="24" fillId="24"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24" fillId="24" borderId="0" applyNumberFormat="0" applyBorder="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0" fillId="0" borderId="0">
      <alignment vertical="center"/>
    </xf>
    <xf numFmtId="0" fontId="0" fillId="0" borderId="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1" fillId="2" borderId="2" applyNumberFormat="0" applyAlignment="0" applyProtection="0">
      <alignment vertical="center"/>
    </xf>
    <xf numFmtId="0" fontId="17" fillId="8" borderId="0" applyProtection="0">
      <alignment vertical="top"/>
    </xf>
    <xf numFmtId="0" fontId="0" fillId="0" borderId="0">
      <alignment vertical="center"/>
    </xf>
    <xf numFmtId="0" fontId="20" fillId="0" borderId="0"/>
    <xf numFmtId="0" fontId="17" fillId="8" borderId="0" applyProtection="0">
      <alignment vertical="top"/>
    </xf>
    <xf numFmtId="0" fontId="17" fillId="8" borderId="0" applyProtection="0">
      <alignment vertical="top"/>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0" fillId="0" borderId="0">
      <alignment vertical="top"/>
    </xf>
    <xf numFmtId="0" fontId="17" fillId="8" borderId="0" applyNumberFormat="0" applyBorder="0" applyAlignment="0" applyProtection="0">
      <alignment vertical="center"/>
    </xf>
    <xf numFmtId="0" fontId="17" fillId="8" borderId="0" applyProtection="0">
      <alignment vertical="top"/>
    </xf>
    <xf numFmtId="0" fontId="0" fillId="0" borderId="0">
      <alignment vertical="center"/>
    </xf>
    <xf numFmtId="0" fontId="20" fillId="0" borderId="0"/>
    <xf numFmtId="0" fontId="26" fillId="18" borderId="0" applyProtection="0">
      <alignment vertical="top"/>
    </xf>
    <xf numFmtId="0" fontId="17" fillId="8" borderId="0" applyProtection="0">
      <alignment vertical="top"/>
    </xf>
    <xf numFmtId="0" fontId="20" fillId="0" borderId="0"/>
    <xf numFmtId="0" fontId="17" fillId="8" borderId="0" applyProtection="0">
      <alignment vertical="top"/>
    </xf>
    <xf numFmtId="0" fontId="17" fillId="8" borderId="0" applyProtection="0">
      <alignment vertical="top"/>
    </xf>
    <xf numFmtId="0" fontId="17" fillId="14" borderId="0" applyProtection="0">
      <alignment vertical="top"/>
    </xf>
    <xf numFmtId="0" fontId="17" fillId="0" borderId="0" applyProtection="0"/>
    <xf numFmtId="0" fontId="17" fillId="0" borderId="0" applyProtection="0"/>
    <xf numFmtId="0" fontId="17" fillId="8"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0" fillId="12" borderId="5" applyNumberFormat="0" applyFont="0" applyAlignment="0" applyProtection="0">
      <alignment vertical="center"/>
    </xf>
    <xf numFmtId="0" fontId="20" fillId="0" borderId="0" applyNumberFormat="0" applyFill="0" applyBorder="0" applyAlignment="0" applyProtection="0">
      <alignment vertical="center"/>
    </xf>
    <xf numFmtId="0" fontId="17" fillId="0" borderId="0" applyProtection="0"/>
    <xf numFmtId="0" fontId="17" fillId="8" borderId="0" applyProtection="0">
      <alignment vertical="top"/>
    </xf>
    <xf numFmtId="0" fontId="17" fillId="8" borderId="0" applyProtection="0">
      <alignment vertical="top"/>
    </xf>
    <xf numFmtId="0" fontId="0" fillId="0" borderId="0">
      <alignment vertical="top"/>
    </xf>
    <xf numFmtId="0" fontId="17" fillId="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8"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23" fillId="2" borderId="4" applyProtection="0">
      <alignment vertical="top"/>
    </xf>
    <xf numFmtId="0" fontId="17" fillId="0" borderId="0" applyProtection="0"/>
    <xf numFmtId="0" fontId="17" fillId="8" borderId="0" applyProtection="0">
      <alignment vertical="top"/>
    </xf>
    <xf numFmtId="0" fontId="17" fillId="8"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24" fillId="24" borderId="0" applyProtection="0">
      <alignment vertical="top"/>
    </xf>
    <xf numFmtId="0" fontId="23" fillId="2" borderId="4" applyProtection="0">
      <alignment vertical="top"/>
    </xf>
    <xf numFmtId="0" fontId="24" fillId="9" borderId="0" applyNumberFormat="0" applyBorder="0" applyAlignment="0" applyProtection="0">
      <alignment vertical="center"/>
    </xf>
    <xf numFmtId="0" fontId="0" fillId="0" borderId="0" applyNumberFormat="0" applyFill="0" applyBorder="0" applyAlignment="0" applyProtection="0">
      <alignment vertical="center"/>
    </xf>
    <xf numFmtId="0" fontId="24" fillId="14" borderId="0" applyNumberFormat="0" applyBorder="0" applyAlignment="0" applyProtection="0">
      <alignment vertical="center"/>
    </xf>
    <xf numFmtId="0" fontId="0" fillId="0" borderId="0" applyNumberFormat="0" applyFill="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24" fillId="24"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21" fillId="2" borderId="2" applyNumberFormat="0" applyAlignment="0" applyProtection="0">
      <alignment vertical="center"/>
    </xf>
    <xf numFmtId="0" fontId="24" fillId="9"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Protection="0">
      <alignment vertical="top"/>
    </xf>
    <xf numFmtId="0" fontId="45" fillId="0" borderId="0" applyNumberFormat="0" applyFill="0" applyBorder="0" applyAlignment="0" applyProtection="0">
      <alignment vertical="center"/>
    </xf>
    <xf numFmtId="0" fontId="31" fillId="14" borderId="4" applyProtection="0">
      <alignment vertical="top"/>
    </xf>
    <xf numFmtId="0" fontId="17" fillId="8" borderId="0" applyNumberFormat="0" applyBorder="0" applyAlignment="0" applyProtection="0">
      <alignment vertical="center"/>
    </xf>
    <xf numFmtId="0" fontId="23" fillId="2" borderId="4" applyProtection="0">
      <alignment vertical="top"/>
    </xf>
    <xf numFmtId="0" fontId="20" fillId="0" borderId="0"/>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8" borderId="0" applyProtection="0">
      <alignment vertical="top"/>
    </xf>
    <xf numFmtId="0" fontId="20" fillId="0" borderId="0"/>
    <xf numFmtId="0" fontId="20" fillId="0" borderId="0"/>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17" fillId="8" borderId="0" applyNumberFormat="0" applyBorder="0" applyAlignment="0" applyProtection="0">
      <alignment vertical="center"/>
    </xf>
    <xf numFmtId="0" fontId="24" fillId="24"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1" fillId="2" borderId="2" applyNumberFormat="0" applyAlignment="0" applyProtection="0">
      <alignment vertical="center"/>
    </xf>
    <xf numFmtId="0" fontId="24" fillId="9"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8" borderId="4" applyNumberFormat="0" applyAlignment="0" applyProtection="0">
      <alignment vertical="center"/>
    </xf>
    <xf numFmtId="0" fontId="17" fillId="8" borderId="0" applyProtection="0">
      <alignment vertical="top"/>
    </xf>
    <xf numFmtId="0" fontId="17" fillId="8" borderId="0" applyProtection="0">
      <alignment vertical="top"/>
    </xf>
    <xf numFmtId="0" fontId="23" fillId="8" borderId="4" applyNumberFormat="0" applyAlignment="0" applyProtection="0">
      <alignment vertical="center"/>
    </xf>
    <xf numFmtId="0" fontId="0"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20" fillId="0" borderId="0"/>
    <xf numFmtId="0" fontId="17" fillId="8" borderId="0" applyProtection="0">
      <alignment vertical="top"/>
    </xf>
    <xf numFmtId="0" fontId="17" fillId="8" borderId="0" applyNumberFormat="0" applyBorder="0" applyAlignment="0" applyProtection="0">
      <alignment vertical="center"/>
    </xf>
    <xf numFmtId="0" fontId="0" fillId="0" borderId="0">
      <alignment vertical="top"/>
    </xf>
    <xf numFmtId="0" fontId="0" fillId="0" borderId="0">
      <alignment vertical="center"/>
    </xf>
    <xf numFmtId="0" fontId="31" fillId="14" borderId="4" applyProtection="0">
      <alignment vertical="top"/>
    </xf>
    <xf numFmtId="0" fontId="17" fillId="8" borderId="0" applyNumberFormat="0" applyBorder="0" applyAlignment="0" applyProtection="0">
      <alignment vertical="center"/>
    </xf>
    <xf numFmtId="0" fontId="23" fillId="2" borderId="4"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7" fillId="8" borderId="0" applyNumberFormat="0" applyBorder="0" applyAlignment="0" applyProtection="0">
      <alignment vertical="center"/>
    </xf>
    <xf numFmtId="0" fontId="24" fillId="24" borderId="0" applyProtection="0">
      <alignment vertical="top"/>
    </xf>
    <xf numFmtId="0" fontId="17" fillId="8" borderId="0" applyNumberFormat="0" applyBorder="0" applyAlignment="0" applyProtection="0">
      <alignment vertical="center"/>
    </xf>
    <xf numFmtId="0" fontId="21" fillId="2" borderId="2" applyNumberFormat="0" applyAlignment="0" applyProtection="0">
      <alignment vertical="center"/>
    </xf>
    <xf numFmtId="0" fontId="24" fillId="9"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17" fillId="8" borderId="0" applyProtection="0">
      <alignment vertical="top"/>
    </xf>
    <xf numFmtId="0" fontId="21" fillId="2" borderId="2" applyNumberFormat="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24" fillId="24" borderId="0" applyProtection="0">
      <alignment vertical="top"/>
    </xf>
    <xf numFmtId="0" fontId="31" fillId="14" borderId="4" applyProtection="0">
      <alignment vertical="top"/>
    </xf>
    <xf numFmtId="0" fontId="17" fillId="8" borderId="0" applyNumberFormat="0" applyBorder="0" applyAlignment="0" applyProtection="0">
      <alignment vertical="center"/>
    </xf>
    <xf numFmtId="0" fontId="23" fillId="2" borderId="4" applyProtection="0">
      <alignment vertical="top"/>
    </xf>
    <xf numFmtId="0" fontId="17" fillId="8" borderId="0" applyNumberFormat="0" applyBorder="0" applyAlignment="0" applyProtection="0">
      <alignment vertical="center"/>
    </xf>
    <xf numFmtId="0" fontId="0"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center"/>
    </xf>
    <xf numFmtId="0" fontId="17" fillId="8" borderId="0" applyProtection="0">
      <alignment vertical="top"/>
    </xf>
    <xf numFmtId="0" fontId="0" fillId="0" borderId="0" applyProtection="0">
      <alignment vertical="center"/>
    </xf>
    <xf numFmtId="0" fontId="17" fillId="8" borderId="0" applyProtection="0">
      <alignment vertical="top"/>
    </xf>
    <xf numFmtId="0" fontId="0" fillId="0" borderId="0" applyProtection="0">
      <alignment vertical="center"/>
    </xf>
    <xf numFmtId="0" fontId="17" fillId="8" borderId="0" applyNumberFormat="0" applyBorder="0" applyAlignment="0" applyProtection="0">
      <alignment vertical="center"/>
    </xf>
    <xf numFmtId="0" fontId="0" fillId="0" borderId="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0" borderId="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0" borderId="0" applyProtection="0">
      <alignment vertical="center"/>
    </xf>
    <xf numFmtId="0" fontId="17" fillId="8" borderId="0" applyProtection="0">
      <alignment vertical="top"/>
    </xf>
    <xf numFmtId="0" fontId="17" fillId="0" borderId="0" applyProtection="0">
      <alignment vertical="center"/>
    </xf>
    <xf numFmtId="0" fontId="17" fillId="8" borderId="0" applyProtection="0">
      <alignment vertical="top"/>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20" fillId="0" borderId="0"/>
    <xf numFmtId="0" fontId="17" fillId="8" borderId="0" applyNumberFormat="0" applyBorder="0" applyAlignment="0" applyProtection="0">
      <alignment vertical="center"/>
    </xf>
    <xf numFmtId="0" fontId="0" fillId="0" borderId="0" applyProtection="0">
      <alignment vertical="top"/>
    </xf>
    <xf numFmtId="0" fontId="20" fillId="0" borderId="0"/>
    <xf numFmtId="0" fontId="17" fillId="8" borderId="0" applyProtection="0">
      <alignment vertical="top"/>
    </xf>
    <xf numFmtId="0" fontId="17" fillId="0" borderId="0" applyProtection="0"/>
    <xf numFmtId="0" fontId="17" fillId="8" borderId="0" applyProtection="0">
      <alignment vertical="top"/>
    </xf>
    <xf numFmtId="0" fontId="24" fillId="24" borderId="0" applyNumberFormat="0" applyBorder="0" applyAlignment="0" applyProtection="0">
      <alignment vertical="center"/>
    </xf>
    <xf numFmtId="0" fontId="17" fillId="0" borderId="0" applyProtection="0"/>
    <xf numFmtId="0" fontId="17" fillId="8" borderId="0" applyProtection="0">
      <alignment vertical="top"/>
    </xf>
    <xf numFmtId="0" fontId="0" fillId="0" borderId="0" applyProtection="0">
      <alignment vertical="top"/>
    </xf>
    <xf numFmtId="0" fontId="17" fillId="0" borderId="0" applyProtection="0"/>
    <xf numFmtId="0" fontId="17" fillId="8" borderId="0" applyProtection="0">
      <alignment vertical="top"/>
    </xf>
    <xf numFmtId="0" fontId="17" fillId="0" borderId="0" applyProtection="0"/>
    <xf numFmtId="0" fontId="17" fillId="8" borderId="0" applyProtection="0">
      <alignment vertical="top"/>
    </xf>
    <xf numFmtId="0" fontId="17" fillId="8" borderId="0" applyProtection="0">
      <alignment vertical="top"/>
    </xf>
    <xf numFmtId="0" fontId="17" fillId="8" borderId="0" applyProtection="0">
      <alignment vertical="top"/>
    </xf>
    <xf numFmtId="0" fontId="17" fillId="0" borderId="0" applyProtection="0">
      <alignment vertical="center"/>
    </xf>
    <xf numFmtId="0" fontId="17" fillId="8" borderId="0" applyNumberFormat="0" applyBorder="0" applyAlignment="0" applyProtection="0">
      <alignment vertical="center"/>
    </xf>
    <xf numFmtId="0" fontId="20" fillId="0" borderId="0">
      <alignment vertical="center"/>
    </xf>
    <xf numFmtId="0" fontId="20" fillId="0" borderId="0"/>
    <xf numFmtId="0" fontId="20" fillId="0" borderId="0"/>
    <xf numFmtId="0" fontId="17" fillId="8" borderId="0" applyNumberFormat="0" applyBorder="0" applyAlignment="0" applyProtection="0">
      <alignment vertical="center"/>
    </xf>
    <xf numFmtId="0" fontId="20" fillId="0" borderId="0"/>
    <xf numFmtId="0" fontId="17" fillId="0" borderId="0" applyProtection="0"/>
    <xf numFmtId="0" fontId="17" fillId="0" borderId="0" applyProtection="0"/>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17" fillId="8" borderId="0" applyProtection="0">
      <alignment vertical="top"/>
    </xf>
    <xf numFmtId="0" fontId="17" fillId="0" borderId="0" applyProtection="0"/>
    <xf numFmtId="0" fontId="17" fillId="8" borderId="0" applyProtection="0">
      <alignment vertical="top"/>
    </xf>
    <xf numFmtId="0" fontId="17" fillId="14"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20" fillId="0" borderId="0">
      <alignment vertical="center"/>
    </xf>
    <xf numFmtId="0" fontId="17" fillId="0" borderId="0" applyProtection="0"/>
    <xf numFmtId="0" fontId="17" fillId="0" borderId="0" applyProtection="0"/>
    <xf numFmtId="0" fontId="17" fillId="8" borderId="0" applyNumberFormat="0" applyBorder="0" applyAlignment="0" applyProtection="0">
      <alignment vertical="center"/>
    </xf>
    <xf numFmtId="0" fontId="17" fillId="0" borderId="0" applyProtection="0">
      <alignment vertical="center"/>
    </xf>
    <xf numFmtId="0" fontId="17" fillId="8" borderId="0" applyProtection="0">
      <alignment vertical="top"/>
    </xf>
    <xf numFmtId="0" fontId="17" fillId="0" borderId="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0" borderId="0" applyProtection="0">
      <alignment vertical="center"/>
    </xf>
    <xf numFmtId="0" fontId="17" fillId="8" borderId="0" applyProtection="0">
      <alignment vertical="top"/>
    </xf>
    <xf numFmtId="0" fontId="17" fillId="8" borderId="0" applyProtection="0">
      <alignment vertical="top"/>
    </xf>
    <xf numFmtId="0" fontId="30" fillId="16" borderId="0" applyNumberFormat="0" applyBorder="0" applyAlignment="0" applyProtection="0">
      <alignment vertical="center"/>
    </xf>
    <xf numFmtId="0" fontId="17" fillId="8" borderId="0" applyNumberFormat="0" applyBorder="0" applyAlignment="0" applyProtection="0">
      <alignment vertical="center"/>
    </xf>
    <xf numFmtId="0" fontId="20" fillId="0" borderId="0">
      <alignment vertical="center"/>
    </xf>
    <xf numFmtId="0" fontId="17" fillId="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9" fillId="0" borderId="13" applyNumberFormat="0" applyFill="0" applyAlignment="0" applyProtection="0">
      <alignment vertical="center"/>
    </xf>
    <xf numFmtId="0" fontId="17" fillId="8" borderId="0" applyNumberFormat="0" applyBorder="0" applyAlignment="0" applyProtection="0">
      <alignment vertical="center"/>
    </xf>
    <xf numFmtId="0" fontId="20" fillId="0" borderId="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4" fillId="9" borderId="0" applyNumberFormat="0" applyBorder="0" applyAlignment="0" applyProtection="0">
      <alignment vertical="center"/>
    </xf>
    <xf numFmtId="0" fontId="20" fillId="0" borderId="0">
      <alignment vertical="center"/>
    </xf>
    <xf numFmtId="0" fontId="17" fillId="8" borderId="0" applyNumberFormat="0" applyBorder="0" applyAlignment="0" applyProtection="0">
      <alignment vertical="center"/>
    </xf>
    <xf numFmtId="0" fontId="24" fillId="9" borderId="0" applyNumberFormat="0" applyBorder="0" applyAlignment="0" applyProtection="0">
      <alignment vertical="center"/>
    </xf>
    <xf numFmtId="0" fontId="17" fillId="8" borderId="0" applyNumberFormat="0" applyBorder="0" applyAlignment="0" applyProtection="0">
      <alignment vertical="center"/>
    </xf>
    <xf numFmtId="0" fontId="34" fillId="0" borderId="0" applyNumberFormat="0" applyFill="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0" borderId="0" applyProtection="0"/>
    <xf numFmtId="0" fontId="17" fillId="9" borderId="0" applyProtection="0">
      <alignment vertical="top"/>
    </xf>
    <xf numFmtId="0" fontId="17" fillId="0" borderId="0" applyProtection="0"/>
    <xf numFmtId="0" fontId="17" fillId="9" borderId="0" applyProtection="0">
      <alignment vertical="top"/>
    </xf>
    <xf numFmtId="0" fontId="0" fillId="0" borderId="0">
      <alignment vertical="top"/>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45" fillId="0"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4" fillId="22" borderId="0" applyNumberFormat="0" applyBorder="0" applyAlignment="0" applyProtection="0">
      <alignment vertical="center"/>
    </xf>
    <xf numFmtId="0" fontId="17" fillId="9" borderId="0" applyNumberFormat="0" applyBorder="0" applyAlignment="0" applyProtection="0">
      <alignment vertical="center"/>
    </xf>
    <xf numFmtId="0" fontId="24" fillId="22" borderId="0" applyProtection="0">
      <alignment vertical="top"/>
    </xf>
    <xf numFmtId="0" fontId="17" fillId="9" borderId="0" applyProtection="0">
      <alignment vertical="top"/>
    </xf>
    <xf numFmtId="0" fontId="0" fillId="0" borderId="0">
      <alignment vertical="top"/>
    </xf>
    <xf numFmtId="0" fontId="0" fillId="0" borderId="0">
      <alignment vertical="center"/>
    </xf>
    <xf numFmtId="0" fontId="20" fillId="0" borderId="0"/>
    <xf numFmtId="0" fontId="24" fillId="22" borderId="0" applyProtection="0">
      <alignment vertical="top"/>
    </xf>
    <xf numFmtId="0" fontId="17" fillId="9" borderId="0" applyProtection="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17" fillId="9" borderId="0" applyNumberFormat="0" applyBorder="0" applyAlignment="0" applyProtection="0">
      <alignment vertical="center"/>
    </xf>
    <xf numFmtId="0" fontId="17" fillId="9" borderId="0" applyProtection="0">
      <alignment vertical="top"/>
    </xf>
    <xf numFmtId="0" fontId="23" fillId="2" borderId="4" applyProtection="0">
      <alignment vertical="top"/>
    </xf>
    <xf numFmtId="0" fontId="17" fillId="9" borderId="0" applyProtection="0">
      <alignment vertical="top"/>
    </xf>
    <xf numFmtId="0" fontId="24" fillId="9"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0" fillId="0" borderId="0">
      <alignment vertical="center"/>
    </xf>
    <xf numFmtId="0" fontId="20" fillId="0" borderId="0"/>
    <xf numFmtId="0" fontId="17" fillId="9" borderId="0" applyProtection="0">
      <alignment vertical="top"/>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22"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30" fillId="16"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Protection="0">
      <alignment vertical="top"/>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4" fillId="22"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3" fillId="8" borderId="4" applyNumberFormat="0" applyAlignment="0" applyProtection="0">
      <alignment vertical="center"/>
    </xf>
    <xf numFmtId="0" fontId="20" fillId="0" borderId="0"/>
    <xf numFmtId="0" fontId="17" fillId="9" borderId="0" applyProtection="0">
      <alignment vertical="top"/>
    </xf>
    <xf numFmtId="0" fontId="23" fillId="8" borderId="4" applyProtection="0">
      <alignment vertical="top"/>
    </xf>
    <xf numFmtId="0" fontId="17" fillId="0" borderId="0" applyProtection="0"/>
    <xf numFmtId="0" fontId="17" fillId="9" borderId="0" applyProtection="0">
      <alignment vertical="top"/>
    </xf>
    <xf numFmtId="0" fontId="23" fillId="8" borderId="4" applyProtection="0">
      <alignment vertical="top"/>
    </xf>
    <xf numFmtId="0" fontId="17" fillId="0" borderId="0" applyProtection="0"/>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35" fillId="0" borderId="11"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17" fillId="9" borderId="0" applyNumberFormat="0" applyBorder="0" applyAlignment="0" applyProtection="0">
      <alignment vertical="center"/>
    </xf>
    <xf numFmtId="0" fontId="17" fillId="0" borderId="0" applyProtection="0"/>
    <xf numFmtId="0" fontId="23" fillId="2" borderId="4" applyNumberFormat="0" applyAlignment="0" applyProtection="0">
      <alignment vertical="center"/>
    </xf>
    <xf numFmtId="0" fontId="17" fillId="9" borderId="0" applyProtection="0">
      <alignment vertical="top"/>
    </xf>
    <xf numFmtId="0" fontId="17" fillId="0" borderId="0" applyProtection="0"/>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17" fillId="9" borderId="0" applyProtection="0">
      <alignment vertical="top"/>
    </xf>
    <xf numFmtId="0" fontId="17" fillId="0" borderId="0" applyProtection="0"/>
    <xf numFmtId="0" fontId="23" fillId="2" borderId="4" applyNumberFormat="0" applyAlignment="0" applyProtection="0">
      <alignment vertical="center"/>
    </xf>
    <xf numFmtId="0" fontId="0" fillId="0" borderId="0" applyProtection="0">
      <alignment vertical="top"/>
    </xf>
    <xf numFmtId="0" fontId="17" fillId="0" borderId="0" applyProtection="0"/>
    <xf numFmtId="0" fontId="17" fillId="9" borderId="0" applyProtection="0">
      <alignment vertical="top"/>
    </xf>
    <xf numFmtId="0" fontId="24" fillId="14" borderId="0" applyNumberFormat="0" applyBorder="0" applyAlignment="0" applyProtection="0">
      <alignment vertical="center"/>
    </xf>
    <xf numFmtId="0" fontId="17" fillId="0" borderId="0" applyProtection="0"/>
    <xf numFmtId="0" fontId="23" fillId="2" borderId="4" applyNumberFormat="0" applyAlignment="0" applyProtection="0">
      <alignment vertical="center"/>
    </xf>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17" fillId="9" borderId="0" applyNumberFormat="0" applyBorder="0" applyAlignment="0" applyProtection="0">
      <alignment vertical="center"/>
    </xf>
    <xf numFmtId="0" fontId="19" fillId="0" borderId="10" applyNumberFormat="0" applyFill="0" applyAlignment="0" applyProtection="0">
      <alignment vertical="center"/>
    </xf>
    <xf numFmtId="0" fontId="19" fillId="0" borderId="13"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9" fillId="0" borderId="10" applyProtection="0">
      <alignment vertical="top"/>
    </xf>
    <xf numFmtId="0" fontId="17" fillId="9" borderId="0" applyProtection="0">
      <alignment vertical="top"/>
    </xf>
    <xf numFmtId="0" fontId="17" fillId="9" borderId="0" applyNumberFormat="0" applyBorder="0" applyAlignment="0" applyProtection="0">
      <alignment vertical="center"/>
    </xf>
    <xf numFmtId="0" fontId="0" fillId="0" borderId="0">
      <alignment vertical="center"/>
    </xf>
    <xf numFmtId="0" fontId="20" fillId="0" borderId="0"/>
    <xf numFmtId="0" fontId="0" fillId="0" borderId="0">
      <alignment vertical="center"/>
    </xf>
    <xf numFmtId="0" fontId="19" fillId="0" borderId="10" applyProtection="0">
      <alignment vertical="top"/>
    </xf>
    <xf numFmtId="0" fontId="17" fillId="9" borderId="0" applyProtection="0">
      <alignment vertical="top"/>
    </xf>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17" fillId="9" borderId="0" applyProtection="0">
      <alignment vertical="top"/>
    </xf>
    <xf numFmtId="0" fontId="19" fillId="0" borderId="10" applyNumberFormat="0" applyFill="0" applyAlignment="0" applyProtection="0">
      <alignment vertical="center"/>
    </xf>
    <xf numFmtId="0" fontId="19" fillId="0" borderId="13" applyProtection="0">
      <alignment vertical="top"/>
    </xf>
    <xf numFmtId="0" fontId="17" fillId="9" borderId="0" applyProtection="0">
      <alignment vertical="top"/>
    </xf>
    <xf numFmtId="0" fontId="19" fillId="0" borderId="10" applyNumberFormat="0" applyFill="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24" fillId="22"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0" borderId="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0" fillId="0" borderId="0"/>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0" fillId="0" borderId="0"/>
    <xf numFmtId="0" fontId="17" fillId="9"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20" fillId="0" borderId="0"/>
    <xf numFmtId="0" fontId="17" fillId="0" borderId="0" applyProtection="0"/>
    <xf numFmtId="0" fontId="17" fillId="9" borderId="0" applyProtection="0">
      <alignment vertical="top"/>
    </xf>
    <xf numFmtId="0" fontId="17" fillId="0" borderId="0" applyProtection="0"/>
    <xf numFmtId="0" fontId="17" fillId="9" borderId="0" applyProtection="0">
      <alignment vertical="top"/>
    </xf>
    <xf numFmtId="0" fontId="17" fillId="0" borderId="0" applyProtection="0"/>
    <xf numFmtId="0" fontId="17" fillId="0" borderId="0" applyProtection="0"/>
    <xf numFmtId="0" fontId="17" fillId="9" borderId="0" applyNumberFormat="0" applyBorder="0" applyAlignment="0" applyProtection="0">
      <alignment vertical="center"/>
    </xf>
    <xf numFmtId="0" fontId="0" fillId="0" borderId="0">
      <alignment vertical="top"/>
    </xf>
    <xf numFmtId="0" fontId="17" fillId="0" borderId="0" applyProtection="0"/>
    <xf numFmtId="0" fontId="17" fillId="9" borderId="0" applyProtection="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NumberFormat="0" applyBorder="0" applyAlignment="0" applyProtection="0">
      <alignment vertical="center"/>
    </xf>
    <xf numFmtId="0" fontId="0" fillId="0" borderId="0">
      <alignment vertical="top"/>
    </xf>
    <xf numFmtId="0" fontId="20" fillId="0" borderId="0"/>
    <xf numFmtId="0" fontId="0" fillId="0" borderId="0" applyProtection="0">
      <alignment vertical="top"/>
    </xf>
    <xf numFmtId="0" fontId="17" fillId="9" borderId="0" applyProtection="0">
      <alignment vertical="top"/>
    </xf>
    <xf numFmtId="0" fontId="0" fillId="0" borderId="0">
      <alignment vertical="top"/>
    </xf>
    <xf numFmtId="0" fontId="20" fillId="0" borderId="0"/>
    <xf numFmtId="0" fontId="20" fillId="0" borderId="0"/>
    <xf numFmtId="0" fontId="17" fillId="9" borderId="0" applyProtection="0">
      <alignment vertical="top"/>
    </xf>
    <xf numFmtId="0" fontId="17" fillId="9" borderId="0" applyProtection="0">
      <alignment vertical="top"/>
    </xf>
    <xf numFmtId="0" fontId="17" fillId="0" borderId="0" applyProtection="0"/>
    <xf numFmtId="0" fontId="0" fillId="0" borderId="0">
      <alignment vertical="top"/>
    </xf>
    <xf numFmtId="0" fontId="17" fillId="9" borderId="0" applyProtection="0">
      <alignment vertical="top"/>
    </xf>
    <xf numFmtId="0" fontId="17" fillId="0" borderId="0" applyProtection="0"/>
    <xf numFmtId="0" fontId="17" fillId="9" borderId="0" applyNumberFormat="0" applyBorder="0" applyAlignment="0" applyProtection="0">
      <alignment vertical="center"/>
    </xf>
    <xf numFmtId="0" fontId="17" fillId="9" borderId="0" applyProtection="0">
      <alignment vertical="top"/>
    </xf>
    <xf numFmtId="0" fontId="0" fillId="12" borderId="5" applyNumberFormat="0" applyFont="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17" fillId="9" borderId="0" applyProtection="0">
      <alignment vertical="top"/>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0" fillId="0" borderId="0">
      <alignment vertical="top"/>
    </xf>
    <xf numFmtId="0" fontId="17" fillId="9" borderId="0" applyProtection="0">
      <alignment vertical="top"/>
    </xf>
    <xf numFmtId="0" fontId="0" fillId="0" borderId="0">
      <alignment vertical="center"/>
    </xf>
    <xf numFmtId="0" fontId="0" fillId="0" borderId="0">
      <alignment vertical="top"/>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31" fillId="14" borderId="4" applyNumberFormat="0" applyAlignment="0" applyProtection="0">
      <alignment vertical="center"/>
    </xf>
    <xf numFmtId="0" fontId="0" fillId="0" borderId="0">
      <alignment vertical="top"/>
    </xf>
    <xf numFmtId="0" fontId="20" fillId="0" borderId="0"/>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4" fillId="9" borderId="0" applyNumberFormat="0" applyBorder="0" applyAlignment="0" applyProtection="0">
      <alignment vertical="center"/>
    </xf>
    <xf numFmtId="0" fontId="17" fillId="9" borderId="0" applyProtection="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24"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31" fillId="14" borderId="4" applyNumberFormat="0" applyAlignment="0" applyProtection="0">
      <alignment vertical="center"/>
    </xf>
    <xf numFmtId="0" fontId="0" fillId="0" borderId="0">
      <alignment vertical="top"/>
    </xf>
    <xf numFmtId="0" fontId="17" fillId="9" borderId="0" applyProtection="0">
      <alignment vertical="top"/>
    </xf>
    <xf numFmtId="0" fontId="0" fillId="0" borderId="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17" fillId="9" borderId="0" applyProtection="0">
      <alignment vertical="top"/>
    </xf>
    <xf numFmtId="0" fontId="0" fillId="0" borderId="0">
      <alignment vertical="center"/>
    </xf>
    <xf numFmtId="0" fontId="20" fillId="0" borderId="0"/>
    <xf numFmtId="0" fontId="0" fillId="0" borderId="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20" fillId="0" borderId="0"/>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Protection="0">
      <alignment vertical="top"/>
    </xf>
    <xf numFmtId="0" fontId="0" fillId="0" borderId="0">
      <alignment vertical="top"/>
    </xf>
    <xf numFmtId="0" fontId="17" fillId="9" borderId="0" applyProtection="0">
      <alignment vertical="top"/>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20" fillId="0" borderId="0"/>
    <xf numFmtId="0" fontId="20" fillId="0" borderId="0"/>
    <xf numFmtId="0" fontId="17" fillId="9" borderId="0" applyNumberFormat="0" applyBorder="0" applyAlignment="0" applyProtection="0">
      <alignment vertical="center"/>
    </xf>
    <xf numFmtId="0" fontId="0" fillId="0" borderId="0">
      <alignment vertical="top"/>
    </xf>
    <xf numFmtId="0" fontId="31" fillId="14" borderId="4" applyNumberFormat="0" applyAlignment="0" applyProtection="0">
      <alignment vertical="center"/>
    </xf>
    <xf numFmtId="0" fontId="24" fillId="1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0" fillId="0" borderId="0" applyProtection="0">
      <alignment vertical="top"/>
    </xf>
    <xf numFmtId="0" fontId="17" fillId="9" borderId="0" applyProtection="0">
      <alignment vertical="top"/>
    </xf>
    <xf numFmtId="0" fontId="0" fillId="0" borderId="0">
      <alignment vertical="center"/>
    </xf>
    <xf numFmtId="0" fontId="0" fillId="0" borderId="0" applyProtection="0">
      <alignment vertical="top"/>
    </xf>
    <xf numFmtId="0" fontId="17" fillId="9" borderId="0" applyProtection="0">
      <alignment vertical="top"/>
    </xf>
    <xf numFmtId="0" fontId="0" fillId="0" borderId="0">
      <alignment vertical="center"/>
    </xf>
    <xf numFmtId="0" fontId="23" fillId="2" borderId="4" applyNumberFormat="0" applyAlignment="0" applyProtection="0">
      <alignment vertical="center"/>
    </xf>
    <xf numFmtId="0" fontId="17" fillId="9" borderId="0" applyProtection="0">
      <alignment vertical="top"/>
    </xf>
    <xf numFmtId="0" fontId="24" fillId="24"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4" fillId="9" borderId="0" applyNumberFormat="0" applyBorder="0" applyAlignment="0" applyProtection="0">
      <alignment vertical="center"/>
    </xf>
    <xf numFmtId="0" fontId="17" fillId="9" borderId="0" applyProtection="0">
      <alignment vertical="top"/>
    </xf>
    <xf numFmtId="0" fontId="24"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61" borderId="0" applyNumberFormat="0" applyBorder="0" applyAlignment="0" applyProtection="0">
      <alignment vertical="center"/>
    </xf>
    <xf numFmtId="0" fontId="17" fillId="9" borderId="0" applyNumberFormat="0" applyBorder="0" applyAlignment="0" applyProtection="0">
      <alignment vertical="center"/>
    </xf>
    <xf numFmtId="0" fontId="31" fillId="14" borderId="4" applyNumberFormat="0" applyAlignment="0" applyProtection="0">
      <alignment vertical="center"/>
    </xf>
    <xf numFmtId="0" fontId="0" fillId="0" borderId="0">
      <alignment vertical="center"/>
    </xf>
    <xf numFmtId="0" fontId="20" fillId="0" borderId="0"/>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20" fillId="0" borderId="0"/>
    <xf numFmtId="0" fontId="17" fillId="9" borderId="0" applyNumberFormat="0" applyBorder="0" applyAlignment="0" applyProtection="0">
      <alignment vertical="center"/>
    </xf>
    <xf numFmtId="0" fontId="24" fillId="14" borderId="0" applyNumberFormat="0" applyBorder="0" applyAlignment="0" applyProtection="0">
      <alignment vertical="center"/>
    </xf>
    <xf numFmtId="0" fontId="17"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24" fillId="14" borderId="0" applyProtection="0">
      <alignment vertical="top"/>
    </xf>
    <xf numFmtId="0" fontId="23" fillId="2" borderId="4" applyProtection="0">
      <alignment vertical="top"/>
    </xf>
    <xf numFmtId="0" fontId="17" fillId="9" borderId="0" applyProtection="0">
      <alignment vertical="top"/>
    </xf>
    <xf numFmtId="0" fontId="24" fillId="14" borderId="0" applyProtection="0">
      <alignment vertical="top"/>
    </xf>
    <xf numFmtId="0" fontId="23" fillId="2" borderId="4" applyProtection="0">
      <alignment vertical="top"/>
    </xf>
    <xf numFmtId="0" fontId="0" fillId="0" borderId="0" applyProtection="0">
      <alignment vertical="top"/>
    </xf>
    <xf numFmtId="0" fontId="20" fillId="0" borderId="0"/>
    <xf numFmtId="0" fontId="17" fillId="9" borderId="0" applyNumberFormat="0" applyBorder="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7" fillId="9" borderId="0" applyNumberFormat="0" applyBorder="0" applyAlignment="0" applyProtection="0">
      <alignment vertical="center"/>
    </xf>
    <xf numFmtId="0" fontId="24" fillId="26"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24" fillId="14"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0" fillId="0" borderId="0"/>
    <xf numFmtId="0" fontId="20" fillId="0" borderId="0"/>
    <xf numFmtId="0" fontId="17" fillId="9" borderId="0" applyNumberFormat="0" applyBorder="0" applyAlignment="0" applyProtection="0">
      <alignment vertical="center"/>
    </xf>
    <xf numFmtId="0" fontId="20" fillId="0" borderId="0"/>
    <xf numFmtId="0" fontId="19" fillId="0" borderId="13" applyNumberFormat="0" applyFill="0" applyAlignment="0" applyProtection="0">
      <alignment vertical="center"/>
    </xf>
    <xf numFmtId="0" fontId="0" fillId="0" borderId="0">
      <alignment vertical="top"/>
    </xf>
    <xf numFmtId="0" fontId="17" fillId="0" borderId="0" applyProtection="0"/>
    <xf numFmtId="0" fontId="17" fillId="9"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Protection="0">
      <alignment vertical="top"/>
    </xf>
    <xf numFmtId="0" fontId="17" fillId="0" borderId="0" applyProtection="0"/>
    <xf numFmtId="0" fontId="24" fillId="9" borderId="0" applyProtection="0">
      <alignment vertical="top"/>
    </xf>
    <xf numFmtId="0" fontId="23" fillId="2" borderId="4" applyProtection="0">
      <alignment vertical="top"/>
    </xf>
    <xf numFmtId="0" fontId="0" fillId="0" borderId="0" applyProtection="0">
      <alignment vertical="top"/>
    </xf>
    <xf numFmtId="0" fontId="17" fillId="9" borderId="0" applyProtection="0">
      <alignment vertical="top"/>
    </xf>
    <xf numFmtId="0" fontId="24" fillId="8" borderId="0" applyNumberFormat="0" applyBorder="0" applyAlignment="0" applyProtection="0">
      <alignment vertical="center"/>
    </xf>
    <xf numFmtId="0" fontId="30" fillId="16" borderId="0" applyProtection="0">
      <alignment vertical="top"/>
    </xf>
    <xf numFmtId="0" fontId="17" fillId="0" borderId="0" applyProtection="0"/>
    <xf numFmtId="0" fontId="0" fillId="0" borderId="0" applyProtection="0">
      <alignment vertical="top"/>
    </xf>
    <xf numFmtId="0" fontId="17" fillId="9" borderId="0" applyProtection="0">
      <alignment vertical="top"/>
    </xf>
    <xf numFmtId="0" fontId="24" fillId="8" borderId="0" applyNumberFormat="0" applyBorder="0" applyAlignment="0" applyProtection="0">
      <alignment vertical="center"/>
    </xf>
    <xf numFmtId="0" fontId="17" fillId="9" borderId="0" applyProtection="0">
      <alignment vertical="top"/>
    </xf>
    <xf numFmtId="0" fontId="17" fillId="0" borderId="0" applyProtection="0"/>
    <xf numFmtId="0" fontId="17" fillId="0" borderId="0" applyProtection="0"/>
    <xf numFmtId="0" fontId="17" fillId="9" borderId="0" applyProtection="0">
      <alignment vertical="top"/>
    </xf>
    <xf numFmtId="0" fontId="17" fillId="0" borderId="0" applyProtection="0"/>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0" fillId="0" borderId="0" applyProtection="0">
      <alignment vertical="center"/>
    </xf>
    <xf numFmtId="0" fontId="0" fillId="0" borderId="0">
      <alignment vertical="top"/>
    </xf>
    <xf numFmtId="0" fontId="17" fillId="9" borderId="0" applyProtection="0">
      <alignment vertical="top"/>
    </xf>
    <xf numFmtId="0" fontId="24" fillId="14" borderId="0" applyNumberFormat="0" applyBorder="0" applyAlignment="0" applyProtection="0">
      <alignment vertical="center"/>
    </xf>
    <xf numFmtId="0" fontId="0" fillId="0" borderId="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20" fillId="0" borderId="0"/>
    <xf numFmtId="0" fontId="0" fillId="0" borderId="0">
      <alignment vertical="top"/>
    </xf>
    <xf numFmtId="0" fontId="17" fillId="9" borderId="0" applyNumberFormat="0" applyBorder="0" applyAlignment="0" applyProtection="0">
      <alignment vertical="center"/>
    </xf>
    <xf numFmtId="0" fontId="20" fillId="0" borderId="0"/>
    <xf numFmtId="0" fontId="17" fillId="9" borderId="0" applyProtection="0">
      <alignment vertical="top"/>
    </xf>
    <xf numFmtId="0" fontId="17" fillId="0" borderId="0" applyProtection="0"/>
    <xf numFmtId="0" fontId="17" fillId="9" borderId="0" applyProtection="0">
      <alignment vertical="top"/>
    </xf>
    <xf numFmtId="0" fontId="17" fillId="0" borderId="0" applyProtection="0"/>
    <xf numFmtId="0" fontId="17" fillId="9" borderId="0" applyNumberFormat="0" applyBorder="0" applyAlignment="0" applyProtection="0">
      <alignment vertical="center"/>
    </xf>
    <xf numFmtId="0" fontId="0" fillId="0" borderId="0">
      <alignment vertical="center"/>
    </xf>
    <xf numFmtId="0" fontId="20" fillId="0" borderId="0"/>
    <xf numFmtId="0" fontId="17" fillId="9" borderId="0" applyNumberFormat="0" applyBorder="0" applyAlignment="0" applyProtection="0">
      <alignment vertical="center"/>
    </xf>
    <xf numFmtId="0" fontId="0" fillId="0" borderId="0" applyProtection="0">
      <alignment vertical="center"/>
    </xf>
    <xf numFmtId="0" fontId="17" fillId="0" borderId="0" applyProtection="0"/>
    <xf numFmtId="0" fontId="17" fillId="9" borderId="0" applyNumberFormat="0" applyBorder="0" applyAlignment="0" applyProtection="0">
      <alignment vertical="center"/>
    </xf>
    <xf numFmtId="0" fontId="23" fillId="2" borderId="4" applyNumberFormat="0" applyAlignment="0" applyProtection="0">
      <alignment vertical="center"/>
    </xf>
    <xf numFmtId="0" fontId="17" fillId="9" borderId="0" applyProtection="0">
      <alignment vertical="top"/>
    </xf>
    <xf numFmtId="0" fontId="0" fillId="0" borderId="0" applyProtection="0">
      <alignment vertical="center"/>
    </xf>
    <xf numFmtId="0" fontId="17" fillId="0" borderId="0" applyProtection="0"/>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20" fillId="0" borderId="0"/>
    <xf numFmtId="0" fontId="17" fillId="9" borderId="0" applyProtection="0">
      <alignment vertical="top"/>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31" fillId="14" borderId="4" applyNumberFormat="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0" fillId="0" borderId="0">
      <alignment vertical="top"/>
    </xf>
    <xf numFmtId="0" fontId="17" fillId="9" borderId="0" applyNumberFormat="0" applyBorder="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24" fillId="25" borderId="0" applyNumberFormat="0" applyBorder="0" applyAlignment="0" applyProtection="0">
      <alignment vertical="center"/>
    </xf>
    <xf numFmtId="0" fontId="17" fillId="9" borderId="0" applyNumberFormat="0" applyBorder="0" applyAlignment="0" applyProtection="0">
      <alignment vertical="center"/>
    </xf>
    <xf numFmtId="0" fontId="20"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17" fillId="9" borderId="0" applyNumberFormat="0" applyBorder="0" applyAlignment="0" applyProtection="0">
      <alignment vertical="center"/>
    </xf>
    <xf numFmtId="0" fontId="0" fillId="0" borderId="0" applyProtection="0">
      <alignment vertical="center"/>
    </xf>
    <xf numFmtId="0" fontId="17" fillId="0" borderId="0" applyProtection="0"/>
    <xf numFmtId="0" fontId="17" fillId="9" borderId="0" applyProtection="0">
      <alignment vertical="top"/>
    </xf>
    <xf numFmtId="0" fontId="0" fillId="0" borderId="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17" fillId="9" borderId="0" applyProtection="0">
      <alignment vertical="top"/>
    </xf>
    <xf numFmtId="0" fontId="17" fillId="9" borderId="0" applyProtection="0">
      <alignment vertical="top"/>
    </xf>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20" fillId="0" borderId="0"/>
    <xf numFmtId="0" fontId="23" fillId="2" borderId="4" applyProtection="0">
      <alignment vertical="top"/>
    </xf>
    <xf numFmtId="0" fontId="23" fillId="2" borderId="4" applyNumberFormat="0" applyAlignment="0" applyProtection="0">
      <alignment vertical="center"/>
    </xf>
    <xf numFmtId="0" fontId="17" fillId="9" borderId="0" applyProtection="0">
      <alignment vertical="top"/>
    </xf>
    <xf numFmtId="0" fontId="0" fillId="0" borderId="0">
      <alignment vertical="center"/>
    </xf>
    <xf numFmtId="0" fontId="17" fillId="0" borderId="0" applyProtection="0"/>
    <xf numFmtId="0" fontId="23" fillId="2" borderId="4" applyProtection="0">
      <alignment vertical="top"/>
    </xf>
    <xf numFmtId="0" fontId="17" fillId="9" borderId="0" applyProtection="0">
      <alignment vertical="top"/>
    </xf>
    <xf numFmtId="0" fontId="0" fillId="0" borderId="0" applyProtection="0">
      <alignment vertical="center"/>
    </xf>
    <xf numFmtId="0" fontId="17" fillId="0" borderId="0" applyProtection="0"/>
    <xf numFmtId="0" fontId="23" fillId="2" borderId="4" applyProtection="0">
      <alignment vertical="top"/>
    </xf>
    <xf numFmtId="0" fontId="0" fillId="12" borderId="5" applyNumberFormat="0" applyFont="0" applyAlignment="0" applyProtection="0">
      <alignment vertical="center"/>
    </xf>
    <xf numFmtId="0" fontId="17" fillId="9" borderId="0" applyProtection="0">
      <alignment vertical="top"/>
    </xf>
    <xf numFmtId="0" fontId="0" fillId="0" borderId="0">
      <alignment vertical="center"/>
    </xf>
    <xf numFmtId="0" fontId="17" fillId="0" borderId="0" applyProtection="0"/>
    <xf numFmtId="0" fontId="23" fillId="2" borderId="4" applyProtection="0">
      <alignment vertical="top"/>
    </xf>
    <xf numFmtId="0" fontId="23" fillId="2" borderId="4" applyNumberFormat="0" applyAlignment="0" applyProtection="0">
      <alignment vertical="center"/>
    </xf>
    <xf numFmtId="0" fontId="0" fillId="12" borderId="5" applyNumberFormat="0" applyFont="0" applyAlignment="0" applyProtection="0">
      <alignment vertical="center"/>
    </xf>
    <xf numFmtId="0" fontId="17" fillId="9" borderId="0" applyProtection="0">
      <alignment vertical="top"/>
    </xf>
    <xf numFmtId="0" fontId="17" fillId="0" borderId="0" applyProtection="0"/>
    <xf numFmtId="0" fontId="23" fillId="2" borderId="4" applyNumberFormat="0" applyAlignment="0" applyProtection="0">
      <alignment vertical="center"/>
    </xf>
    <xf numFmtId="0" fontId="17" fillId="9" borderId="0" applyNumberFormat="0" applyBorder="0" applyAlignment="0" applyProtection="0">
      <alignment vertical="center"/>
    </xf>
    <xf numFmtId="0" fontId="0" fillId="0" borderId="0">
      <alignment vertical="center"/>
    </xf>
    <xf numFmtId="0" fontId="20" fillId="0" borderId="0"/>
    <xf numFmtId="0" fontId="23" fillId="2" borderId="4" applyNumberFormat="0" applyAlignment="0" applyProtection="0">
      <alignment vertical="center"/>
    </xf>
    <xf numFmtId="0" fontId="17" fillId="9" borderId="0" applyProtection="0">
      <alignment vertical="top"/>
    </xf>
    <xf numFmtId="0" fontId="0" fillId="0" borderId="0">
      <alignment vertical="center"/>
    </xf>
    <xf numFmtId="0" fontId="0" fillId="0" borderId="0" applyProtection="0">
      <alignment vertical="center"/>
    </xf>
    <xf numFmtId="0" fontId="20" fillId="0" borderId="0"/>
    <xf numFmtId="0" fontId="23" fillId="2" borderId="4" applyProtection="0">
      <alignment vertical="top"/>
    </xf>
    <xf numFmtId="0" fontId="17" fillId="9" borderId="0" applyProtection="0">
      <alignment vertical="top"/>
    </xf>
    <xf numFmtId="0" fontId="0" fillId="0" borderId="0">
      <alignment vertical="center"/>
    </xf>
    <xf numFmtId="0" fontId="0" fillId="0" borderId="0" applyProtection="0">
      <alignment vertical="center"/>
    </xf>
    <xf numFmtId="0" fontId="17" fillId="0" borderId="0" applyProtection="0"/>
    <xf numFmtId="0" fontId="23" fillId="2" borderId="4" applyProtection="0">
      <alignment vertical="top"/>
    </xf>
    <xf numFmtId="0" fontId="17" fillId="9"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9" borderId="0" applyNumberFormat="0" applyBorder="0" applyAlignment="0" applyProtection="0">
      <alignment vertical="center"/>
    </xf>
    <xf numFmtId="0" fontId="0" fillId="12" borderId="5" applyProtection="0">
      <alignment vertical="top"/>
    </xf>
    <xf numFmtId="0" fontId="20" fillId="0" borderId="0"/>
    <xf numFmtId="0" fontId="17" fillId="9" borderId="0" applyProtection="0">
      <alignment vertical="top"/>
    </xf>
    <xf numFmtId="0" fontId="0" fillId="0" borderId="0">
      <alignment vertical="center"/>
    </xf>
    <xf numFmtId="0" fontId="17" fillId="0" borderId="0" applyProtection="0"/>
    <xf numFmtId="0" fontId="17" fillId="9" borderId="0" applyProtection="0">
      <alignment vertical="top"/>
    </xf>
    <xf numFmtId="0" fontId="0" fillId="0" borderId="0">
      <alignment vertical="center"/>
    </xf>
    <xf numFmtId="0" fontId="17" fillId="0" borderId="0" applyProtection="0"/>
    <xf numFmtId="0" fontId="17" fillId="9" borderId="0" applyProtection="0">
      <alignment vertical="top"/>
    </xf>
    <xf numFmtId="0" fontId="0" fillId="12" borderId="5" applyProtection="0">
      <alignment vertical="top"/>
    </xf>
    <xf numFmtId="0" fontId="17" fillId="0" borderId="0" applyProtection="0"/>
    <xf numFmtId="0" fontId="20" fillId="0" borderId="0"/>
    <xf numFmtId="0" fontId="17" fillId="9" borderId="0" applyProtection="0">
      <alignment vertical="top"/>
    </xf>
    <xf numFmtId="0" fontId="17" fillId="0" borderId="0" applyProtection="0"/>
    <xf numFmtId="0" fontId="17" fillId="9" borderId="0" applyProtection="0">
      <alignment vertical="top"/>
    </xf>
    <xf numFmtId="0" fontId="0" fillId="12" borderId="5" applyProtection="0">
      <alignment vertical="top"/>
    </xf>
    <xf numFmtId="0" fontId="0" fillId="0" borderId="0" applyProtection="0">
      <alignment vertical="center"/>
    </xf>
    <xf numFmtId="0" fontId="17" fillId="9" borderId="0" applyProtection="0">
      <alignment vertical="top"/>
    </xf>
    <xf numFmtId="0" fontId="0" fillId="12" borderId="5" applyProtection="0">
      <alignment vertical="top"/>
    </xf>
    <xf numFmtId="0" fontId="0" fillId="0" borderId="0" applyProtection="0">
      <alignment vertical="center"/>
    </xf>
    <xf numFmtId="0" fontId="17" fillId="9" borderId="0" applyProtection="0">
      <alignment vertical="top"/>
    </xf>
    <xf numFmtId="0" fontId="0" fillId="12" borderId="5" applyNumberFormat="0" applyFont="0" applyAlignment="0" applyProtection="0">
      <alignment vertical="center"/>
    </xf>
    <xf numFmtId="0" fontId="0" fillId="0" borderId="0" applyProtection="0">
      <alignment vertical="center"/>
    </xf>
    <xf numFmtId="0" fontId="17" fillId="9" borderId="0" applyNumberFormat="0" applyBorder="0" applyAlignment="0" applyProtection="0">
      <alignment vertical="center"/>
    </xf>
    <xf numFmtId="0" fontId="0" fillId="0" borderId="0">
      <alignment vertical="center"/>
    </xf>
    <xf numFmtId="0" fontId="0" fillId="0" borderId="0">
      <alignment vertical="top"/>
    </xf>
    <xf numFmtId="0" fontId="17" fillId="9" borderId="0" applyNumberFormat="0" applyBorder="0" applyAlignment="0" applyProtection="0">
      <alignment vertical="center"/>
    </xf>
    <xf numFmtId="0" fontId="54" fillId="14" borderId="0" applyNumberFormat="0" applyBorder="0" applyAlignment="0" applyProtection="0">
      <alignment vertical="center"/>
    </xf>
    <xf numFmtId="0" fontId="17" fillId="9" borderId="0" applyProtection="0">
      <alignment vertical="top"/>
    </xf>
    <xf numFmtId="0" fontId="17" fillId="9"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9" borderId="0" applyProtection="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9" borderId="0" applyNumberFormat="0" applyBorder="0" applyAlignment="0" applyProtection="0">
      <alignment vertical="center"/>
    </xf>
    <xf numFmtId="0" fontId="17" fillId="0" borderId="0" applyProtection="0"/>
    <xf numFmtId="0" fontId="17" fillId="9" borderId="0" applyProtection="0">
      <alignment vertical="top"/>
    </xf>
    <xf numFmtId="0" fontId="23" fillId="2" borderId="4" applyNumberFormat="0" applyAlignment="0" applyProtection="0">
      <alignment vertical="center"/>
    </xf>
    <xf numFmtId="0" fontId="17" fillId="9" borderId="0" applyNumberFormat="0" applyBorder="0" applyAlignment="0" applyProtection="0">
      <alignment vertical="center"/>
    </xf>
    <xf numFmtId="0" fontId="17" fillId="9" borderId="0" applyProtection="0">
      <alignment vertical="top"/>
    </xf>
    <xf numFmtId="0" fontId="17" fillId="14" borderId="0" applyNumberFormat="0" applyBorder="0" applyAlignment="0" applyProtection="0">
      <alignment vertical="center"/>
    </xf>
    <xf numFmtId="0" fontId="17" fillId="26" borderId="0" applyNumberFormat="0" applyBorder="0" applyAlignment="0" applyProtection="0">
      <alignment vertical="center"/>
    </xf>
    <xf numFmtId="0" fontId="17" fillId="14" borderId="0" applyProtection="0">
      <alignment vertical="top"/>
    </xf>
    <xf numFmtId="0" fontId="0" fillId="0" borderId="0">
      <alignment vertical="center"/>
    </xf>
    <xf numFmtId="0" fontId="20" fillId="0" borderId="0"/>
    <xf numFmtId="0" fontId="17" fillId="14" borderId="0" applyProtection="0">
      <alignment vertical="top"/>
    </xf>
    <xf numFmtId="0" fontId="0" fillId="0" borderId="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17" fillId="14" borderId="0" applyProtection="0">
      <alignment vertical="top"/>
    </xf>
    <xf numFmtId="0" fontId="0" fillId="12" borderId="5" applyNumberFormat="0" applyFont="0" applyAlignment="0" applyProtection="0">
      <alignment vertical="center"/>
    </xf>
    <xf numFmtId="0" fontId="0" fillId="0" borderId="0">
      <alignment vertical="top"/>
    </xf>
    <xf numFmtId="0" fontId="17" fillId="14" borderId="0" applyProtection="0">
      <alignment vertical="top"/>
    </xf>
    <xf numFmtId="0" fontId="0" fillId="12" borderId="5" applyNumberFormat="0" applyFont="0" applyAlignment="0" applyProtection="0">
      <alignment vertical="center"/>
    </xf>
    <xf numFmtId="0" fontId="22" fillId="11" borderId="3"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2" fillId="11" borderId="3" applyNumberFormat="0" applyAlignment="0" applyProtection="0">
      <alignment vertical="center"/>
    </xf>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Protection="0">
      <alignment vertical="top"/>
    </xf>
    <xf numFmtId="0" fontId="0" fillId="0" borderId="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0" fillId="0" borderId="0">
      <alignment vertical="center"/>
    </xf>
    <xf numFmtId="0" fontId="17" fillId="14" borderId="0" applyNumberFormat="0" applyBorder="0" applyAlignment="0" applyProtection="0">
      <alignment vertical="center"/>
    </xf>
    <xf numFmtId="0" fontId="20" fillId="0" borderId="0"/>
    <xf numFmtId="0" fontId="0" fillId="0" borderId="0">
      <alignment vertical="center"/>
    </xf>
    <xf numFmtId="0" fontId="17" fillId="1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4" fillId="25" borderId="0" applyNumberFormat="0" applyBorder="0" applyAlignment="0" applyProtection="0">
      <alignment vertical="center"/>
    </xf>
    <xf numFmtId="0" fontId="17" fillId="14" borderId="0" applyNumberFormat="0" applyBorder="0" applyAlignment="0" applyProtection="0">
      <alignment vertical="center"/>
    </xf>
    <xf numFmtId="0" fontId="24" fillId="25"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NumberFormat="0" applyBorder="0" applyAlignment="0" applyProtection="0">
      <alignment vertical="center"/>
    </xf>
    <xf numFmtId="9" fontId="0" fillId="0" borderId="0" applyFont="0" applyFill="0" applyBorder="0" applyAlignment="0" applyProtection="0"/>
    <xf numFmtId="0" fontId="17" fillId="14" borderId="0" applyNumberFormat="0" applyBorder="0" applyAlignment="0" applyProtection="0">
      <alignment vertical="center"/>
    </xf>
    <xf numFmtId="9" fontId="0" fillId="0" borderId="0" applyFont="0" applyFill="0" applyBorder="0" applyAlignment="0" applyProtection="0"/>
    <xf numFmtId="0" fontId="0" fillId="12" borderId="5" applyNumberFormat="0" applyFont="0" applyAlignment="0" applyProtection="0">
      <alignment vertical="center"/>
    </xf>
    <xf numFmtId="0" fontId="17" fillId="14" borderId="0" applyNumberFormat="0" applyBorder="0" applyAlignment="0" applyProtection="0">
      <alignment vertical="center"/>
    </xf>
    <xf numFmtId="9" fontId="0" fillId="0" borderId="0" applyFont="0" applyFill="0" applyBorder="0" applyAlignment="0" applyProtection="0"/>
    <xf numFmtId="0" fontId="17" fillId="14" borderId="0" applyNumberFormat="0" applyBorder="0" applyAlignment="0" applyProtection="0">
      <alignment vertical="center"/>
    </xf>
    <xf numFmtId="9" fontId="0" fillId="0" borderId="0" applyFont="0" applyFill="0" applyBorder="0" applyAlignment="0" applyProtection="0"/>
    <xf numFmtId="0" fontId="17" fillId="14" borderId="0" applyProtection="0">
      <alignment vertical="top"/>
    </xf>
    <xf numFmtId="9" fontId="0" fillId="0" borderId="0" applyFont="0" applyFill="0" applyBorder="0" applyAlignment="0" applyProtection="0"/>
    <xf numFmtId="0" fontId="17" fillId="14" borderId="0" applyProtection="0">
      <alignment vertical="top"/>
    </xf>
    <xf numFmtId="9" fontId="0" fillId="0" borderId="0" applyProtection="0">
      <alignment vertical="top"/>
    </xf>
    <xf numFmtId="0" fontId="0" fillId="0" borderId="0" applyProtection="0">
      <alignment vertical="top"/>
    </xf>
    <xf numFmtId="0" fontId="0" fillId="0" borderId="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17" fillId="14" borderId="0" applyProtection="0">
      <alignment vertical="top"/>
    </xf>
    <xf numFmtId="0" fontId="17" fillId="14" borderId="0" applyProtection="0">
      <alignment vertical="top"/>
    </xf>
    <xf numFmtId="0" fontId="17" fillId="14" borderId="0" applyProtection="0">
      <alignment vertical="top"/>
    </xf>
    <xf numFmtId="0" fontId="17" fillId="7" borderId="0" applyNumberFormat="0" applyBorder="0" applyAlignment="0" applyProtection="0">
      <alignment vertical="center"/>
    </xf>
    <xf numFmtId="9" fontId="0" fillId="0" borderId="0" applyProtection="0">
      <alignment vertical="top"/>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12" borderId="5" applyNumberFormat="0" applyFon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20" fillId="0" borderId="0"/>
    <xf numFmtId="0" fontId="17" fillId="26"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26" borderId="0" applyNumberFormat="0" applyBorder="0" applyAlignment="0" applyProtection="0">
      <alignment vertical="center"/>
    </xf>
    <xf numFmtId="0" fontId="0" fillId="0" borderId="0">
      <alignment vertical="top"/>
    </xf>
    <xf numFmtId="0" fontId="17" fillId="26" borderId="0" applyNumberFormat="0" applyBorder="0" applyAlignment="0" applyProtection="0">
      <alignment vertical="center"/>
    </xf>
    <xf numFmtId="0" fontId="17" fillId="26" borderId="0" applyNumberFormat="0" applyBorder="0" applyAlignment="0" applyProtection="0">
      <alignment vertical="center"/>
    </xf>
    <xf numFmtId="0" fontId="0" fillId="12" borderId="5" applyNumberFormat="0" applyFont="0" applyAlignment="0" applyProtection="0">
      <alignment vertical="center"/>
    </xf>
    <xf numFmtId="0" fontId="17" fillId="26" borderId="0" applyNumberFormat="0" applyBorder="0" applyAlignment="0" applyProtection="0">
      <alignment vertical="center"/>
    </xf>
    <xf numFmtId="0" fontId="17" fillId="26" borderId="0" applyNumberFormat="0" applyBorder="0" applyAlignment="0" applyProtection="0">
      <alignment vertical="center"/>
    </xf>
    <xf numFmtId="0" fontId="22" fillId="11" borderId="3" applyNumberFormat="0" applyAlignment="0" applyProtection="0">
      <alignment vertical="center"/>
    </xf>
    <xf numFmtId="0" fontId="0" fillId="0" borderId="0">
      <alignment vertical="top"/>
    </xf>
    <xf numFmtId="0" fontId="17" fillId="26" borderId="0" applyNumberFormat="0" applyBorder="0" applyAlignment="0" applyProtection="0">
      <alignment vertical="center"/>
    </xf>
    <xf numFmtId="0" fontId="17" fillId="26" borderId="0" applyProtection="0">
      <alignment vertical="top"/>
    </xf>
    <xf numFmtId="0" fontId="24" fillId="22" borderId="0" applyNumberFormat="0" applyBorder="0" applyAlignment="0" applyProtection="0">
      <alignment vertical="center"/>
    </xf>
    <xf numFmtId="0" fontId="17" fillId="26" borderId="0" applyProtection="0">
      <alignment vertical="top"/>
    </xf>
    <xf numFmtId="0" fontId="22" fillId="11" borderId="3" applyNumberFormat="0" applyAlignment="0" applyProtection="0">
      <alignment vertical="center"/>
    </xf>
    <xf numFmtId="0" fontId="17" fillId="26" borderId="0" applyNumberFormat="0" applyBorder="0" applyAlignment="0" applyProtection="0">
      <alignment vertical="center"/>
    </xf>
    <xf numFmtId="0" fontId="17" fillId="14" borderId="0" applyNumberFormat="0" applyBorder="0" applyAlignment="0" applyProtection="0">
      <alignment vertical="center"/>
    </xf>
    <xf numFmtId="0" fontId="17" fillId="26" borderId="0" applyNumberFormat="0" applyBorder="0" applyAlignment="0" applyProtection="0">
      <alignment vertical="center"/>
    </xf>
    <xf numFmtId="0" fontId="17" fillId="14" borderId="0" applyProtection="0">
      <alignment vertical="top"/>
    </xf>
    <xf numFmtId="0" fontId="19" fillId="0" borderId="13" applyNumberFormat="0" applyFill="0" applyAlignment="0" applyProtection="0">
      <alignment vertical="center"/>
    </xf>
    <xf numFmtId="0" fontId="17" fillId="26" borderId="0" applyProtection="0">
      <alignment vertical="top"/>
    </xf>
    <xf numFmtId="0" fontId="17" fillId="26" borderId="0" applyProtection="0">
      <alignment vertical="top"/>
    </xf>
    <xf numFmtId="0" fontId="17" fillId="26" borderId="0" applyProtection="0">
      <alignment vertical="top"/>
    </xf>
    <xf numFmtId="0" fontId="17" fillId="14" borderId="0" applyProtection="0">
      <alignment vertical="top"/>
    </xf>
    <xf numFmtId="0" fontId="17" fillId="26" borderId="0" applyNumberFormat="0" applyBorder="0" applyAlignment="0" applyProtection="0">
      <alignment vertical="center"/>
    </xf>
    <xf numFmtId="0" fontId="17" fillId="26" borderId="0" applyProtection="0">
      <alignment vertical="top"/>
    </xf>
    <xf numFmtId="0" fontId="0" fillId="12" borderId="5" applyNumberFormat="0" applyFont="0" applyAlignment="0" applyProtection="0">
      <alignment vertical="center"/>
    </xf>
    <xf numFmtId="0" fontId="17" fillId="26"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Protection="0">
      <alignment vertical="top"/>
    </xf>
    <xf numFmtId="0" fontId="17" fillId="14" borderId="0" applyProtection="0">
      <alignment vertical="top"/>
    </xf>
    <xf numFmtId="0" fontId="24" fillId="24" borderId="0" applyProtection="0">
      <alignment vertical="top"/>
    </xf>
    <xf numFmtId="0" fontId="20" fillId="0" borderId="0"/>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0" fillId="16"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NumberFormat="0" applyBorder="0" applyAlignment="0" applyProtection="0">
      <alignment vertical="center"/>
    </xf>
    <xf numFmtId="9" fontId="0" fillId="0" borderId="0" applyFont="0" applyFill="0" applyBorder="0" applyAlignment="0" applyProtection="0"/>
    <xf numFmtId="0" fontId="17" fillId="14" borderId="0" applyProtection="0">
      <alignment vertical="top"/>
    </xf>
    <xf numFmtId="9" fontId="0" fillId="0" borderId="0" applyFont="0" applyFill="0" applyBorder="0" applyAlignment="0" applyProtection="0"/>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0" borderId="0" applyProtection="0"/>
    <xf numFmtId="0" fontId="24" fillId="9" borderId="0" applyNumberFormat="0" applyBorder="0" applyAlignment="0" applyProtection="0">
      <alignment vertical="center"/>
    </xf>
    <xf numFmtId="0" fontId="24" fillId="40" borderId="0" applyNumberFormat="0" applyBorder="0" applyAlignment="0" applyProtection="0">
      <alignment vertical="center"/>
    </xf>
    <xf numFmtId="0" fontId="17" fillId="14" borderId="0" applyNumberFormat="0" applyBorder="0" applyAlignment="0" applyProtection="0">
      <alignment vertical="center"/>
    </xf>
    <xf numFmtId="0" fontId="24" fillId="40" borderId="0" applyNumberFormat="0" applyBorder="0" applyAlignment="0" applyProtection="0">
      <alignment vertical="center"/>
    </xf>
    <xf numFmtId="0" fontId="17" fillId="14" borderId="0" applyProtection="0">
      <alignment vertical="top"/>
    </xf>
    <xf numFmtId="0" fontId="24" fillId="40" borderId="0" applyNumberFormat="0" applyBorder="0" applyAlignment="0" applyProtection="0">
      <alignment vertical="center"/>
    </xf>
    <xf numFmtId="0" fontId="17" fillId="14" borderId="0" applyProtection="0">
      <alignment vertical="top"/>
    </xf>
    <xf numFmtId="0" fontId="24" fillId="40"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8"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17" fillId="14" borderId="0" applyProtection="0">
      <alignment vertical="top"/>
    </xf>
    <xf numFmtId="0" fontId="24" fillId="9" borderId="0" applyProtection="0">
      <alignment vertical="top"/>
    </xf>
    <xf numFmtId="0" fontId="24" fillId="24" borderId="0" applyNumberFormat="0" applyBorder="0" applyAlignment="0" applyProtection="0">
      <alignment vertical="center"/>
    </xf>
    <xf numFmtId="0" fontId="17" fillId="14" borderId="0" applyNumberFormat="0" applyBorder="0" applyAlignment="0" applyProtection="0">
      <alignment vertical="center"/>
    </xf>
    <xf numFmtId="0" fontId="24" fillId="38" borderId="0" applyNumberFormat="0" applyBorder="0" applyAlignment="0" applyProtection="0">
      <alignment vertical="center"/>
    </xf>
    <xf numFmtId="0" fontId="17" fillId="14" borderId="0" applyProtection="0">
      <alignment vertical="top"/>
    </xf>
    <xf numFmtId="0" fontId="24" fillId="38" borderId="0" applyNumberFormat="0" applyBorder="0" applyAlignment="0" applyProtection="0">
      <alignment vertical="center"/>
    </xf>
    <xf numFmtId="0" fontId="17" fillId="14" borderId="0" applyProtection="0">
      <alignment vertical="top"/>
    </xf>
    <xf numFmtId="0" fontId="24" fillId="38" borderId="0" applyNumberFormat="0" applyBorder="0" applyAlignment="0" applyProtection="0">
      <alignment vertical="center"/>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0" fillId="0" borderId="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0" borderId="0" applyProtection="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24" fillId="8"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17" fillId="14" borderId="0" applyProtection="0">
      <alignment vertical="top"/>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0" borderId="0" applyProtection="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9"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0" borderId="0" applyProtection="0"/>
    <xf numFmtId="0" fontId="23" fillId="2" borderId="4" applyProtection="0">
      <alignment vertical="top"/>
    </xf>
    <xf numFmtId="0" fontId="17" fillId="14" borderId="0" applyProtection="0">
      <alignment vertical="top"/>
    </xf>
    <xf numFmtId="0" fontId="17" fillId="14" borderId="0" applyProtection="0">
      <alignment vertical="top"/>
    </xf>
    <xf numFmtId="0" fontId="17" fillId="0" borderId="0" applyProtection="0"/>
    <xf numFmtId="0" fontId="23" fillId="2" borderId="4" applyProtection="0">
      <alignment vertical="top"/>
    </xf>
    <xf numFmtId="0" fontId="17" fillId="14" borderId="0" applyProtection="0">
      <alignment vertical="top"/>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Protection="0">
      <alignment vertical="top"/>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20" fillId="0" borderId="0"/>
    <xf numFmtId="0" fontId="20" fillId="0" borderId="0"/>
    <xf numFmtId="0" fontId="17" fillId="14" borderId="0" applyProtection="0">
      <alignment vertical="top"/>
    </xf>
    <xf numFmtId="0" fontId="20" fillId="0" borderId="0"/>
    <xf numFmtId="0" fontId="0" fillId="0" borderId="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Protection="0">
      <alignment vertical="top"/>
    </xf>
    <xf numFmtId="0" fontId="17" fillId="14" borderId="0" applyProtection="0">
      <alignment vertical="top"/>
    </xf>
    <xf numFmtId="0" fontId="20" fillId="0" borderId="0"/>
    <xf numFmtId="0" fontId="17" fillId="14" borderId="0" applyNumberFormat="0" applyBorder="0" applyAlignment="0" applyProtection="0">
      <alignment vertical="center"/>
    </xf>
    <xf numFmtId="0" fontId="17"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0" borderId="0" applyProtection="0"/>
    <xf numFmtId="0" fontId="17" fillId="14" borderId="0" applyProtection="0">
      <alignment vertical="top"/>
    </xf>
    <xf numFmtId="0" fontId="17" fillId="14" borderId="0" applyProtection="0">
      <alignment vertical="top"/>
    </xf>
    <xf numFmtId="0" fontId="17" fillId="14" borderId="0" applyProtection="0">
      <alignment vertical="top"/>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17" fillId="0" borderId="0" applyProtection="0"/>
    <xf numFmtId="0" fontId="17" fillId="14" borderId="0" applyProtection="0">
      <alignment vertical="top"/>
    </xf>
    <xf numFmtId="0" fontId="24" fillId="24" borderId="0" applyProtection="0">
      <alignment vertical="top"/>
    </xf>
    <xf numFmtId="0" fontId="24" fillId="9" borderId="0" applyProtection="0">
      <alignment vertical="top"/>
    </xf>
    <xf numFmtId="0" fontId="20" fillId="0" borderId="0"/>
    <xf numFmtId="0" fontId="17" fillId="14" borderId="0" applyNumberFormat="0" applyBorder="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0" borderId="0" applyProtection="0"/>
    <xf numFmtId="0" fontId="20" fillId="0" borderId="0"/>
    <xf numFmtId="0" fontId="0" fillId="0" borderId="0">
      <alignment vertical="top"/>
    </xf>
    <xf numFmtId="0" fontId="17" fillId="14" borderId="0" applyProtection="0">
      <alignment vertical="top"/>
    </xf>
    <xf numFmtId="0" fontId="17" fillId="0" borderId="0" applyProtection="0"/>
    <xf numFmtId="0" fontId="24" fillId="24" borderId="0" applyProtection="0">
      <alignment vertical="top"/>
    </xf>
    <xf numFmtId="0" fontId="0" fillId="0" borderId="0" applyProtection="0">
      <alignment vertical="center"/>
    </xf>
    <xf numFmtId="0" fontId="17" fillId="14" borderId="0" applyProtection="0">
      <alignment vertical="top"/>
    </xf>
    <xf numFmtId="0" fontId="0" fillId="0" borderId="0">
      <alignment vertical="top"/>
    </xf>
    <xf numFmtId="0" fontId="17" fillId="14" borderId="0" applyProtection="0">
      <alignment vertical="top"/>
    </xf>
    <xf numFmtId="0" fontId="20" fillId="0" borderId="0"/>
    <xf numFmtId="0" fontId="17" fillId="14"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4" borderId="0" applyNumberFormat="0" applyBorder="0" applyAlignment="0" applyProtection="0">
      <alignment vertical="center"/>
    </xf>
    <xf numFmtId="0" fontId="20" fillId="0" borderId="0"/>
    <xf numFmtId="0" fontId="20" fillId="0" borderId="0"/>
    <xf numFmtId="0" fontId="23" fillId="8" borderId="4" applyProtection="0">
      <alignment vertical="top"/>
    </xf>
    <xf numFmtId="0" fontId="24" fillId="9" borderId="0" applyProtection="0">
      <alignment vertical="top"/>
    </xf>
    <xf numFmtId="0" fontId="31" fillId="14" borderId="4" applyProtection="0">
      <alignment vertical="top"/>
    </xf>
    <xf numFmtId="0" fontId="24" fillId="24" borderId="0" applyNumberFormat="0" applyBorder="0" applyAlignment="0" applyProtection="0">
      <alignment vertical="center"/>
    </xf>
    <xf numFmtId="0" fontId="24" fillId="14" borderId="0" applyNumberFormat="0" applyBorder="0" applyAlignment="0" applyProtection="0">
      <alignment vertical="center"/>
    </xf>
    <xf numFmtId="0" fontId="17" fillId="14" borderId="0" applyProtection="0">
      <alignment vertical="top"/>
    </xf>
    <xf numFmtId="0" fontId="0" fillId="0" borderId="0">
      <alignment vertical="top"/>
    </xf>
    <xf numFmtId="0" fontId="0" fillId="0" borderId="0">
      <alignment vertical="top"/>
    </xf>
    <xf numFmtId="0" fontId="23" fillId="8" borderId="4" applyProtection="0">
      <alignment vertical="top"/>
    </xf>
    <xf numFmtId="0" fontId="17" fillId="14" borderId="0" applyProtection="0">
      <alignment vertical="top"/>
    </xf>
    <xf numFmtId="0" fontId="0" fillId="0" borderId="0">
      <alignment vertical="top"/>
    </xf>
    <xf numFmtId="0" fontId="23" fillId="8" borderId="4" applyNumberFormat="0" applyAlignment="0" applyProtection="0">
      <alignment vertical="center"/>
    </xf>
    <xf numFmtId="0" fontId="17" fillId="14" borderId="0" applyProtection="0">
      <alignment vertical="top"/>
    </xf>
    <xf numFmtId="0" fontId="0" fillId="0" borderId="0">
      <alignment vertical="top"/>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0" fillId="0" borderId="0"/>
    <xf numFmtId="0" fontId="17" fillId="14" borderId="0" applyProtection="0">
      <alignment vertical="top"/>
    </xf>
    <xf numFmtId="0" fontId="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0" fillId="0" borderId="0"/>
    <xf numFmtId="0" fontId="17" fillId="0" borderId="0" applyProtection="0"/>
    <xf numFmtId="0" fontId="17" fillId="14" borderId="0" applyProtection="0">
      <alignment vertical="top"/>
    </xf>
    <xf numFmtId="0" fontId="0" fillId="0" borderId="0"/>
    <xf numFmtId="0" fontId="17" fillId="0" borderId="0" applyProtection="0"/>
    <xf numFmtId="0" fontId="17" fillId="8"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60"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Protection="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0" fillId="0" borderId="0">
      <alignment vertical="center"/>
    </xf>
    <xf numFmtId="0" fontId="17" fillId="8" borderId="0" applyProtection="0">
      <alignment vertical="top"/>
    </xf>
    <xf numFmtId="0" fontId="20" fillId="0" borderId="0"/>
    <xf numFmtId="0" fontId="17" fillId="8" borderId="0" applyProtection="0">
      <alignment vertical="top"/>
    </xf>
    <xf numFmtId="0" fontId="0" fillId="0" borderId="0">
      <alignment vertical="center"/>
    </xf>
    <xf numFmtId="0" fontId="17" fillId="8" borderId="0" applyProtection="0">
      <alignment vertical="top"/>
    </xf>
    <xf numFmtId="0" fontId="17" fillId="0" borderId="0" applyProtection="0"/>
    <xf numFmtId="0" fontId="17" fillId="8" borderId="0" applyProtection="0">
      <alignment vertical="top"/>
    </xf>
    <xf numFmtId="0" fontId="17" fillId="8" borderId="0" applyNumberFormat="0" applyBorder="0" applyAlignment="0" applyProtection="0">
      <alignment vertical="center"/>
    </xf>
    <xf numFmtId="0" fontId="31" fillId="14" borderId="4" applyNumberFormat="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1" fillId="14" borderId="4" applyProtection="0">
      <alignment vertical="top"/>
    </xf>
    <xf numFmtId="0" fontId="17" fillId="8" borderId="0" applyNumberFormat="0" applyBorder="0" applyAlignment="0" applyProtection="0">
      <alignment vertical="center"/>
    </xf>
    <xf numFmtId="0" fontId="31" fillId="14" borderId="4"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12" borderId="5" applyNumberFormat="0" applyFont="0" applyAlignment="0" applyProtection="0">
      <alignment vertical="center"/>
    </xf>
    <xf numFmtId="0" fontId="17" fillId="8" borderId="0" applyNumberFormat="0" applyBorder="0" applyAlignment="0" applyProtection="0">
      <alignment vertical="center"/>
    </xf>
    <xf numFmtId="0" fontId="0" fillId="0" borderId="0">
      <alignment vertical="top"/>
    </xf>
    <xf numFmtId="0" fontId="0" fillId="12" borderId="5" applyNumberFormat="0" applyFont="0" applyAlignment="0" applyProtection="0">
      <alignment vertical="center"/>
    </xf>
    <xf numFmtId="0" fontId="17" fillId="8" borderId="0" applyProtection="0">
      <alignment vertical="top"/>
    </xf>
    <xf numFmtId="0" fontId="0" fillId="0" borderId="0">
      <alignment vertical="top"/>
    </xf>
    <xf numFmtId="0" fontId="0" fillId="12" borderId="5" applyNumberFormat="0" applyFont="0" applyAlignment="0" applyProtection="0">
      <alignment vertical="center"/>
    </xf>
    <xf numFmtId="0" fontId="17" fillId="8" borderId="0" applyProtection="0">
      <alignment vertical="top"/>
    </xf>
    <xf numFmtId="0" fontId="28" fillId="0" borderId="7" applyNumberFormat="0" applyFill="0" applyAlignment="0" applyProtection="0">
      <alignment vertical="center"/>
    </xf>
    <xf numFmtId="0" fontId="0" fillId="0" borderId="0">
      <alignment vertical="top"/>
    </xf>
    <xf numFmtId="0" fontId="17" fillId="8" borderId="0" applyNumberFormat="0" applyBorder="0" applyAlignment="0" applyProtection="0">
      <alignment vertical="center"/>
    </xf>
    <xf numFmtId="0" fontId="20" fillId="0" borderId="0"/>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12" borderId="5" applyNumberFormat="0" applyFont="0" applyAlignment="0" applyProtection="0">
      <alignment vertical="center"/>
    </xf>
    <xf numFmtId="0" fontId="17" fillId="8" borderId="0" applyNumberFormat="0" applyBorder="0" applyAlignment="0" applyProtection="0">
      <alignment vertical="center"/>
    </xf>
    <xf numFmtId="0" fontId="24" fillId="22"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Protection="0">
      <alignment vertical="top"/>
    </xf>
    <xf numFmtId="0" fontId="23" fillId="2" borderId="4" applyProtection="0">
      <alignment vertical="top"/>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9" fillId="0" borderId="10"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9" fillId="0" borderId="10"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9" fillId="0" borderId="10" applyNumberFormat="0" applyFill="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8" borderId="0" applyProtection="0">
      <alignment vertical="top"/>
    </xf>
    <xf numFmtId="0" fontId="17" fillId="14" borderId="0" applyNumberFormat="0" applyBorder="0" applyAlignment="0" applyProtection="0">
      <alignment vertical="center"/>
    </xf>
    <xf numFmtId="0" fontId="0" fillId="0" borderId="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0" fillId="0" borderId="0" applyProtection="0">
      <alignment vertical="center"/>
    </xf>
    <xf numFmtId="0" fontId="0" fillId="0" borderId="0">
      <alignment vertical="center"/>
    </xf>
    <xf numFmtId="0" fontId="17" fillId="8" borderId="0" applyProtection="0">
      <alignment vertical="top"/>
    </xf>
    <xf numFmtId="0" fontId="17" fillId="14" borderId="0" applyNumberFormat="0" applyBorder="0" applyAlignment="0" applyProtection="0">
      <alignment vertical="center"/>
    </xf>
    <xf numFmtId="0" fontId="17" fillId="8" borderId="0" applyProtection="0">
      <alignment vertical="top"/>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9" fillId="0" borderId="13"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9" fillId="0" borderId="13" applyNumberFormat="0" applyFill="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17" fillId="8" borderId="0" applyProtection="0">
      <alignment vertical="top"/>
    </xf>
    <xf numFmtId="0" fontId="19" fillId="0" borderId="13" applyNumberFormat="0" applyFill="0" applyAlignment="0" applyProtection="0">
      <alignment vertical="center"/>
    </xf>
    <xf numFmtId="0" fontId="17" fillId="8" borderId="0" applyProtection="0">
      <alignment vertical="top"/>
    </xf>
    <xf numFmtId="0" fontId="19" fillId="0" borderId="13"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60"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0" fillId="12" borderId="5" applyNumberFormat="0" applyFont="0" applyAlignment="0" applyProtection="0">
      <alignment vertical="center"/>
    </xf>
    <xf numFmtId="0" fontId="17" fillId="0" borderId="0" applyProtection="0"/>
    <xf numFmtId="0" fontId="17" fillId="60" borderId="0" applyNumberFormat="0" applyBorder="0" applyAlignment="0" applyProtection="0">
      <alignment vertical="center"/>
    </xf>
    <xf numFmtId="0" fontId="0" fillId="12" borderId="5" applyNumberFormat="0" applyFont="0" applyAlignment="0" applyProtection="0">
      <alignment vertical="center"/>
    </xf>
    <xf numFmtId="0" fontId="17" fillId="60" borderId="0" applyProtection="0">
      <alignment vertical="top"/>
    </xf>
    <xf numFmtId="0" fontId="0" fillId="12" borderId="5" applyNumberFormat="0" applyFont="0" applyAlignment="0" applyProtection="0">
      <alignment vertical="center"/>
    </xf>
    <xf numFmtId="0" fontId="17" fillId="60" borderId="0" applyProtection="0">
      <alignment vertical="top"/>
    </xf>
    <xf numFmtId="0" fontId="0" fillId="0" borderId="0">
      <alignment vertical="top"/>
    </xf>
    <xf numFmtId="0" fontId="17" fillId="60" borderId="0" applyNumberFormat="0" applyBorder="0" applyAlignment="0" applyProtection="0">
      <alignment vertical="center"/>
    </xf>
    <xf numFmtId="0" fontId="0" fillId="0" borderId="0" applyProtection="0">
      <alignment vertical="top"/>
    </xf>
    <xf numFmtId="0" fontId="17" fillId="60" borderId="0" applyNumberFormat="0" applyBorder="0" applyAlignment="0" applyProtection="0">
      <alignment vertical="center"/>
    </xf>
    <xf numFmtId="0" fontId="17" fillId="60" borderId="0" applyProtection="0">
      <alignment vertical="top"/>
    </xf>
    <xf numFmtId="0" fontId="20" fillId="0" borderId="0"/>
    <xf numFmtId="0" fontId="0" fillId="0" borderId="0" applyProtection="0">
      <alignment vertical="top"/>
    </xf>
    <xf numFmtId="0" fontId="17" fillId="60" borderId="0" applyNumberFormat="0" applyBorder="0" applyAlignment="0" applyProtection="0">
      <alignment vertical="center"/>
    </xf>
    <xf numFmtId="0" fontId="17" fillId="60" borderId="0" applyProtection="0">
      <alignment vertical="top"/>
    </xf>
    <xf numFmtId="0" fontId="17" fillId="60" borderId="0" applyProtection="0">
      <alignment vertical="top"/>
    </xf>
    <xf numFmtId="0" fontId="17" fillId="60" borderId="0" applyNumberFormat="0" applyBorder="0" applyAlignment="0" applyProtection="0">
      <alignment vertical="center"/>
    </xf>
    <xf numFmtId="0" fontId="17" fillId="60" borderId="0" applyNumberFormat="0" applyBorder="0" applyAlignment="0" applyProtection="0">
      <alignment vertical="center"/>
    </xf>
    <xf numFmtId="0" fontId="17" fillId="60" borderId="0" applyProtection="0">
      <alignment vertical="top"/>
    </xf>
    <xf numFmtId="0" fontId="17" fillId="60" borderId="0" applyProtection="0">
      <alignment vertical="top"/>
    </xf>
    <xf numFmtId="0" fontId="17" fillId="60" borderId="0" applyProtection="0">
      <alignment vertical="top"/>
    </xf>
    <xf numFmtId="0" fontId="17" fillId="60" borderId="0" applyProtection="0">
      <alignment vertical="top"/>
    </xf>
    <xf numFmtId="0" fontId="17" fillId="60" borderId="0" applyProtection="0">
      <alignment vertical="top"/>
    </xf>
    <xf numFmtId="0" fontId="20" fillId="0" borderId="0"/>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3" fillId="2" borderId="4" applyProtection="0">
      <alignment vertical="top"/>
    </xf>
    <xf numFmtId="0" fontId="17" fillId="8" borderId="0" applyProtection="0">
      <alignment vertical="top"/>
    </xf>
    <xf numFmtId="0" fontId="24" fillId="9" borderId="0" applyNumberFormat="0" applyBorder="0" applyAlignment="0" applyProtection="0">
      <alignment vertical="center"/>
    </xf>
    <xf numFmtId="0" fontId="23" fillId="2" borderId="4" applyProtection="0">
      <alignment vertical="top"/>
    </xf>
    <xf numFmtId="0" fontId="0" fillId="0" borderId="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23" fillId="2" borderId="4" applyNumberFormat="0" applyAlignment="0" applyProtection="0">
      <alignment vertical="center"/>
    </xf>
    <xf numFmtId="0" fontId="31" fillId="14" borderId="4" applyNumberFormat="0" applyAlignment="0" applyProtection="0">
      <alignment vertical="center"/>
    </xf>
    <xf numFmtId="0" fontId="17" fillId="0" borderId="0" applyProtection="0"/>
    <xf numFmtId="0" fontId="17" fillId="8" borderId="0" applyNumberFormat="0" applyBorder="0" applyAlignment="0" applyProtection="0">
      <alignment vertical="center"/>
    </xf>
    <xf numFmtId="0" fontId="23" fillId="2" borderId="4" applyProtection="0">
      <alignment vertical="top"/>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0" fillId="0" borderId="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4" fillId="24"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14" borderId="0" applyProtection="0">
      <alignment vertical="top"/>
    </xf>
    <xf numFmtId="0" fontId="17" fillId="0" borderId="0" applyProtection="0"/>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NumberFormat="0" applyBorder="0" applyAlignment="0" applyProtection="0">
      <alignment vertical="center"/>
    </xf>
    <xf numFmtId="0" fontId="17" fillId="14" borderId="0" applyProtection="0">
      <alignment vertical="top"/>
    </xf>
    <xf numFmtId="0" fontId="17" fillId="0" borderId="0" applyProtection="0"/>
    <xf numFmtId="0" fontId="23" fillId="2" borderId="4" applyNumberFormat="0" applyAlignment="0" applyProtection="0">
      <alignment vertical="center"/>
    </xf>
    <xf numFmtId="0" fontId="20" fillId="0" borderId="0"/>
    <xf numFmtId="0" fontId="17" fillId="8" borderId="0" applyNumberFormat="0" applyBorder="0" applyAlignment="0" applyProtection="0">
      <alignment vertical="center"/>
    </xf>
    <xf numFmtId="0" fontId="17" fillId="0" borderId="0" applyProtection="0"/>
    <xf numFmtId="0" fontId="17" fillId="8" borderId="0" applyNumberFormat="0" applyBorder="0" applyAlignment="0" applyProtection="0">
      <alignment vertical="center"/>
    </xf>
    <xf numFmtId="0" fontId="36" fillId="0" borderId="7" applyProtection="0">
      <alignment vertical="top"/>
    </xf>
    <xf numFmtId="0" fontId="0" fillId="0" borderId="0">
      <alignment vertical="top"/>
    </xf>
    <xf numFmtId="0" fontId="17" fillId="8" borderId="0" applyNumberFormat="0" applyBorder="0" applyAlignment="0" applyProtection="0">
      <alignment vertical="center"/>
    </xf>
    <xf numFmtId="0" fontId="31" fillId="14" borderId="4" applyNumberFormat="0" applyAlignment="0" applyProtection="0">
      <alignment vertical="center"/>
    </xf>
    <xf numFmtId="0" fontId="17" fillId="0" borderId="0" applyProtection="0"/>
    <xf numFmtId="0" fontId="17" fillId="8" borderId="0" applyNumberFormat="0" applyBorder="0" applyAlignment="0" applyProtection="0">
      <alignment vertical="center"/>
    </xf>
    <xf numFmtId="0" fontId="23" fillId="2" borderId="4"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8"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8" borderId="0" applyNumberFormat="0" applyBorder="0" applyAlignment="0" applyProtection="0">
      <alignment vertical="center"/>
    </xf>
    <xf numFmtId="0" fontId="24" fillId="14" borderId="0" applyNumberFormat="0" applyBorder="0" applyAlignment="0" applyProtection="0">
      <alignment vertical="center"/>
    </xf>
    <xf numFmtId="0" fontId="17" fillId="8"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17" fillId="8"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31" fillId="14" borderId="4" applyNumberFormat="0" applyAlignment="0" applyProtection="0">
      <alignment vertical="center"/>
    </xf>
    <xf numFmtId="0" fontId="17" fillId="8" borderId="0" applyNumberFormat="0" applyBorder="0" applyAlignment="0" applyProtection="0">
      <alignment vertical="center"/>
    </xf>
    <xf numFmtId="0" fontId="31" fillId="14" borderId="4" applyProtection="0">
      <alignment vertical="top"/>
    </xf>
    <xf numFmtId="0" fontId="17" fillId="8" borderId="0" applyNumberFormat="0" applyBorder="0" applyAlignment="0" applyProtection="0">
      <alignment vertical="center"/>
    </xf>
    <xf numFmtId="0" fontId="24" fillId="9" borderId="0" applyNumberFormat="0" applyBorder="0" applyAlignment="0" applyProtection="0">
      <alignment vertical="center"/>
    </xf>
    <xf numFmtId="0" fontId="31" fillId="14" borderId="4" applyProtection="0">
      <alignment vertical="top"/>
    </xf>
    <xf numFmtId="0" fontId="17" fillId="8" borderId="0" applyProtection="0">
      <alignment vertical="top"/>
    </xf>
    <xf numFmtId="0" fontId="24" fillId="9" borderId="0" applyNumberFormat="0" applyBorder="0" applyAlignment="0" applyProtection="0">
      <alignment vertical="center"/>
    </xf>
    <xf numFmtId="0" fontId="17" fillId="8" borderId="0" applyProtection="0">
      <alignment vertical="top"/>
    </xf>
    <xf numFmtId="0" fontId="24" fillId="9"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4" fillId="14" borderId="0" applyNumberFormat="0" applyBorder="0" applyAlignment="0" applyProtection="0">
      <alignment vertical="center"/>
    </xf>
    <xf numFmtId="0" fontId="17" fillId="8" borderId="0" applyNumberFormat="0" applyBorder="0" applyAlignment="0" applyProtection="0">
      <alignment vertical="center"/>
    </xf>
    <xf numFmtId="0" fontId="24" fillId="14"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17" fillId="8" borderId="0" applyProtection="0">
      <alignment vertical="top"/>
    </xf>
    <xf numFmtId="0" fontId="24" fillId="14" borderId="0" applyNumberFormat="0" applyBorder="0" applyAlignment="0" applyProtection="0">
      <alignment vertical="center"/>
    </xf>
    <xf numFmtId="0" fontId="20" fillId="0" borderId="0"/>
    <xf numFmtId="0" fontId="17" fillId="8"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31" fillId="14"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0" fillId="0" borderId="0"/>
    <xf numFmtId="0" fontId="17" fillId="8" borderId="0" applyProtection="0">
      <alignment vertical="top"/>
    </xf>
    <xf numFmtId="0" fontId="20" fillId="0" borderId="0"/>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2" fillId="11" borderId="3" applyNumberFormat="0" applyAlignment="0" applyProtection="0">
      <alignment vertical="center"/>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20" fillId="0" borderId="0">
      <alignment vertical="center"/>
    </xf>
    <xf numFmtId="0" fontId="23" fillId="2" borderId="4" applyNumberFormat="0" applyAlignment="0" applyProtection="0">
      <alignment vertical="center"/>
    </xf>
    <xf numFmtId="0" fontId="17" fillId="8" borderId="0" applyNumberFormat="0" applyBorder="0" applyAlignment="0" applyProtection="0">
      <alignment vertical="center"/>
    </xf>
    <xf numFmtId="0" fontId="21" fillId="2" borderId="2" applyNumberFormat="0" applyAlignment="0" applyProtection="0">
      <alignment vertical="center"/>
    </xf>
    <xf numFmtId="0" fontId="17" fillId="8" borderId="0" applyNumberFormat="0" applyBorder="0" applyAlignment="0" applyProtection="0">
      <alignment vertical="center"/>
    </xf>
    <xf numFmtId="0" fontId="23" fillId="8" borderId="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0" borderId="0"/>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Protection="0">
      <alignment vertical="top"/>
    </xf>
    <xf numFmtId="0" fontId="23" fillId="2" borderId="4" applyProtection="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0" fillId="0" borderId="0">
      <alignment vertical="top"/>
    </xf>
    <xf numFmtId="0" fontId="17" fillId="8" borderId="0" applyProtection="0">
      <alignment vertical="top"/>
    </xf>
    <xf numFmtId="0" fontId="17" fillId="8" borderId="0" applyProtection="0">
      <alignment vertical="top"/>
    </xf>
    <xf numFmtId="0" fontId="17" fillId="8" borderId="0" applyNumberFormat="0" applyBorder="0" applyAlignment="0" applyProtection="0">
      <alignment vertical="center"/>
    </xf>
    <xf numFmtId="0" fontId="20" fillId="0" borderId="0"/>
    <xf numFmtId="0" fontId="20" fillId="0" borderId="0"/>
    <xf numFmtId="0" fontId="17" fillId="8" borderId="0" applyNumberFormat="0" applyBorder="0" applyAlignment="0" applyProtection="0">
      <alignment vertical="center"/>
    </xf>
    <xf numFmtId="0" fontId="17" fillId="0" borderId="0" applyProtection="0"/>
    <xf numFmtId="0" fontId="20" fillId="0" borderId="0"/>
    <xf numFmtId="0" fontId="17" fillId="8" borderId="0" applyProtection="0">
      <alignment vertical="top"/>
    </xf>
    <xf numFmtId="0" fontId="17" fillId="0" borderId="0" applyProtection="0"/>
    <xf numFmtId="0" fontId="17" fillId="0" borderId="0" applyProtection="0"/>
    <xf numFmtId="0" fontId="17" fillId="8" borderId="0" applyProtection="0">
      <alignment vertical="top"/>
    </xf>
    <xf numFmtId="0" fontId="17" fillId="0" borderId="0" applyProtection="0"/>
    <xf numFmtId="0" fontId="17" fillId="7"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17" fillId="7" borderId="0" applyProtection="0">
      <alignment vertical="top"/>
    </xf>
    <xf numFmtId="0" fontId="20" fillId="0" borderId="0"/>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35" fillId="0"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9" fontId="0" fillId="0"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0"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0" borderId="0" applyProtection="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0" borderId="0" applyProtection="0"/>
    <xf numFmtId="0" fontId="0" fillId="12" borderId="5" applyNumberFormat="0" applyFont="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9" fillId="0" borderId="10" applyNumberFormat="0" applyFill="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24" fillId="2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45" fillId="0"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0" fillId="16" borderId="0" applyProtection="0">
      <alignment vertical="top"/>
    </xf>
    <xf numFmtId="0" fontId="23" fillId="2" borderId="4" applyProtection="0">
      <alignment vertical="top"/>
    </xf>
    <xf numFmtId="0" fontId="17" fillId="7" borderId="0" applyNumberFormat="0" applyBorder="0" applyAlignment="0" applyProtection="0">
      <alignment vertical="center"/>
    </xf>
    <xf numFmtId="0" fontId="57"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17" fillId="7" borderId="0" applyProtection="0">
      <alignment vertical="top"/>
    </xf>
    <xf numFmtId="0" fontId="23" fillId="2" borderId="4" applyNumberFormat="0" applyAlignment="0" applyProtection="0">
      <alignment vertical="center"/>
    </xf>
    <xf numFmtId="0" fontId="17" fillId="7" borderId="0" applyProtection="0">
      <alignment vertical="top"/>
    </xf>
    <xf numFmtId="0" fontId="23" fillId="2" borderId="4" applyNumberFormat="0" applyAlignment="0" applyProtection="0">
      <alignment vertical="center"/>
    </xf>
    <xf numFmtId="0" fontId="17" fillId="7" borderId="0" applyProtection="0">
      <alignment vertical="top"/>
    </xf>
    <xf numFmtId="0" fontId="17" fillId="7" borderId="0" applyProtection="0">
      <alignment vertical="top"/>
    </xf>
    <xf numFmtId="0" fontId="24" fillId="24"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22"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0" fillId="16"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2" fillId="11"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24" fillId="9" borderId="0" applyNumberFormat="0" applyBorder="0" applyAlignment="0" applyProtection="0">
      <alignment vertical="center"/>
    </xf>
    <xf numFmtId="0" fontId="17" fillId="7" borderId="0" applyProtection="0">
      <alignment vertical="top"/>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1" fillId="14" borderId="4" applyNumberFormat="0" applyAlignment="0" applyProtection="0">
      <alignment vertical="center"/>
    </xf>
    <xf numFmtId="0" fontId="17" fillId="7" borderId="0" applyProtection="0">
      <alignment vertical="top"/>
    </xf>
    <xf numFmtId="0" fontId="31" fillId="14" borderId="4" applyNumberFormat="0" applyAlignment="0" applyProtection="0">
      <alignment vertical="center"/>
    </xf>
    <xf numFmtId="0" fontId="17" fillId="7" borderId="0" applyProtection="0">
      <alignment vertical="top"/>
    </xf>
    <xf numFmtId="0" fontId="0" fillId="0" borderId="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56" fillId="0" borderId="0" applyNumberFormat="0" applyFill="0" applyBorder="0" applyAlignment="0" applyProtection="0">
      <alignment vertical="center"/>
    </xf>
    <xf numFmtId="0" fontId="17" fillId="7" borderId="0" applyNumberFormat="0" applyBorder="0" applyAlignment="0" applyProtection="0">
      <alignment vertical="center"/>
    </xf>
    <xf numFmtId="0" fontId="56" fillId="0" borderId="0" applyProtection="0">
      <alignment vertical="top"/>
    </xf>
    <xf numFmtId="0" fontId="17" fillId="7" borderId="0" applyProtection="0">
      <alignment vertical="top"/>
    </xf>
    <xf numFmtId="0" fontId="56" fillId="0" borderId="0" applyProtection="0">
      <alignment vertical="top"/>
    </xf>
    <xf numFmtId="0" fontId="17" fillId="7" borderId="0" applyNumberFormat="0" applyBorder="0" applyAlignment="0" applyProtection="0">
      <alignment vertical="center"/>
    </xf>
    <xf numFmtId="0" fontId="56" fillId="0" borderId="0" applyProtection="0">
      <alignment vertical="top"/>
    </xf>
    <xf numFmtId="0" fontId="17" fillId="7" borderId="0" applyProtection="0">
      <alignment vertical="top"/>
    </xf>
    <xf numFmtId="0" fontId="17" fillId="7" borderId="0" applyProtection="0">
      <alignment vertical="top"/>
    </xf>
    <xf numFmtId="0" fontId="17" fillId="7" borderId="0" applyProtection="0">
      <alignment vertical="top"/>
    </xf>
    <xf numFmtId="0" fontId="17" fillId="7" borderId="0" applyProtection="0">
      <alignment vertical="top"/>
    </xf>
    <xf numFmtId="0" fontId="20" fillId="0" borderId="0"/>
    <xf numFmtId="0" fontId="17" fillId="7" borderId="0" applyNumberFormat="0" applyBorder="0" applyAlignment="0" applyProtection="0">
      <alignment vertical="center"/>
    </xf>
    <xf numFmtId="0" fontId="30" fillId="16" borderId="0" applyProtection="0">
      <alignment vertical="top"/>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4" fillId="0" borderId="0" applyNumberFormat="0" applyFill="0" applyBorder="0" applyAlignment="0" applyProtection="0">
      <alignment vertical="center"/>
    </xf>
    <xf numFmtId="0" fontId="17" fillId="7" borderId="0" applyNumberFormat="0" applyBorder="0" applyAlignment="0" applyProtection="0">
      <alignment vertical="center"/>
    </xf>
    <xf numFmtId="0" fontId="23" fillId="2" borderId="4" applyProtection="0">
      <alignment vertical="top"/>
    </xf>
    <xf numFmtId="0" fontId="0" fillId="0" borderId="0">
      <alignment vertical="top"/>
    </xf>
    <xf numFmtId="0" fontId="0" fillId="0" borderId="0">
      <alignment vertical="top"/>
    </xf>
    <xf numFmtId="0" fontId="17" fillId="7" borderId="0" applyProtection="0">
      <alignment vertical="top"/>
    </xf>
    <xf numFmtId="0" fontId="23" fillId="2" borderId="4"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Protection="0">
      <alignment vertical="top"/>
    </xf>
    <xf numFmtId="0" fontId="17" fillId="7" borderId="0" applyProtection="0">
      <alignment vertical="top"/>
    </xf>
    <xf numFmtId="0" fontId="19" fillId="0" borderId="10"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center"/>
    </xf>
    <xf numFmtId="0" fontId="0" fillId="0" borderId="0">
      <alignment vertical="top"/>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0" fillId="12" borderId="5" applyNumberFormat="0" applyFon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24" borderId="0" applyNumberFormat="0" applyBorder="0" applyAlignment="0" applyProtection="0">
      <alignment vertical="center"/>
    </xf>
    <xf numFmtId="0" fontId="17" fillId="7" borderId="0" applyProtection="0">
      <alignment vertical="top"/>
    </xf>
    <xf numFmtId="0" fontId="24" fillId="24" borderId="0" applyNumberFormat="0" applyBorder="0" applyAlignment="0" applyProtection="0">
      <alignment vertical="center"/>
    </xf>
    <xf numFmtId="0" fontId="17" fillId="7" borderId="0" applyProtection="0">
      <alignment vertical="top"/>
    </xf>
    <xf numFmtId="0" fontId="24" fillId="24"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23" fillId="2" borderId="4" applyProtection="0">
      <alignment vertical="top"/>
    </xf>
    <xf numFmtId="0" fontId="17" fillId="7" borderId="0" applyProtection="0">
      <alignment vertical="top"/>
    </xf>
    <xf numFmtId="0" fontId="23" fillId="2" borderId="4" applyProtection="0">
      <alignment vertical="top"/>
    </xf>
    <xf numFmtId="0" fontId="17" fillId="7" borderId="0" applyProtection="0">
      <alignment vertical="top"/>
    </xf>
    <xf numFmtId="0" fontId="20" fillId="0" borderId="0"/>
    <xf numFmtId="0" fontId="17" fillId="7" borderId="0" applyNumberFormat="0" applyBorder="0" applyAlignment="0" applyProtection="0">
      <alignment vertical="center"/>
    </xf>
    <xf numFmtId="0" fontId="56" fillId="0" borderId="0" applyProtection="0">
      <alignment vertical="top"/>
    </xf>
    <xf numFmtId="0" fontId="17" fillId="7" borderId="0" applyNumberFormat="0" applyBorder="0" applyAlignment="0" applyProtection="0">
      <alignment vertical="center"/>
    </xf>
    <xf numFmtId="0" fontId="56" fillId="0" borderId="0" applyProtection="0">
      <alignment vertical="top"/>
    </xf>
    <xf numFmtId="0" fontId="17" fillId="7" borderId="0" applyNumberFormat="0" applyBorder="0" applyAlignment="0" applyProtection="0">
      <alignment vertical="center"/>
    </xf>
    <xf numFmtId="0" fontId="30" fillId="16" borderId="0" applyProtection="0">
      <alignment vertical="top"/>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8"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22" borderId="0" applyNumberFormat="0" applyBorder="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center"/>
    </xf>
    <xf numFmtId="0" fontId="17" fillId="7" borderId="0" applyNumberFormat="0" applyBorder="0" applyAlignment="0" applyProtection="0">
      <alignment vertical="center"/>
    </xf>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0" borderId="0"/>
    <xf numFmtId="0" fontId="20" fillId="0" borderId="0">
      <alignment vertical="center"/>
    </xf>
    <xf numFmtId="0" fontId="23" fillId="2" borderId="4"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0" fillId="0" borderId="0"/>
    <xf numFmtId="0" fontId="0" fillId="0" borderId="0">
      <alignment vertical="top"/>
    </xf>
    <xf numFmtId="0" fontId="17" fillId="7"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7" fillId="7" borderId="0" applyProtection="0">
      <alignment vertical="top"/>
    </xf>
    <xf numFmtId="0" fontId="0" fillId="0" borderId="0">
      <alignment vertical="center"/>
    </xf>
    <xf numFmtId="0" fontId="0" fillId="0" borderId="0">
      <alignment vertical="top"/>
    </xf>
    <xf numFmtId="0" fontId="23" fillId="2" borderId="4" applyProtection="0">
      <alignment vertical="top"/>
    </xf>
    <xf numFmtId="0" fontId="17" fillId="7" borderId="0" applyProtection="0">
      <alignment vertical="top"/>
    </xf>
    <xf numFmtId="0" fontId="0" fillId="0" borderId="0">
      <alignment vertical="center"/>
    </xf>
    <xf numFmtId="0" fontId="20" fillId="0" borderId="0"/>
    <xf numFmtId="0" fontId="23" fillId="2" borderId="4" applyProtection="0">
      <alignment vertical="top"/>
    </xf>
    <xf numFmtId="0" fontId="17" fillId="7" borderId="0" applyProtection="0">
      <alignment vertical="top"/>
    </xf>
    <xf numFmtId="0" fontId="0" fillId="0" borderId="0">
      <alignment vertical="center"/>
    </xf>
    <xf numFmtId="0" fontId="0" fillId="0" borderId="0"/>
    <xf numFmtId="0" fontId="0" fillId="0" borderId="0">
      <alignment vertical="top"/>
    </xf>
    <xf numFmtId="0" fontId="0" fillId="0" borderId="0" applyProtection="0">
      <alignment vertical="top"/>
    </xf>
    <xf numFmtId="0" fontId="19" fillId="0" borderId="10" applyNumberFormat="0" applyFill="0" applyAlignment="0" applyProtection="0">
      <alignment vertical="center"/>
    </xf>
    <xf numFmtId="0" fontId="17" fillId="7" borderId="0" applyProtection="0">
      <alignment vertical="top"/>
    </xf>
    <xf numFmtId="0" fontId="0" fillId="0" borderId="0"/>
    <xf numFmtId="0" fontId="20"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20" fillId="0" borderId="0"/>
    <xf numFmtId="0" fontId="17" fillId="7" borderId="0" applyNumberFormat="0" applyBorder="0" applyAlignment="0" applyProtection="0">
      <alignment vertical="center"/>
    </xf>
    <xf numFmtId="0" fontId="0" fillId="0" borderId="0">
      <alignment vertical="top"/>
    </xf>
    <xf numFmtId="0" fontId="0"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23" fillId="2" borderId="4"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0" fillId="0" borderId="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20" fillId="0" borderId="0"/>
    <xf numFmtId="0" fontId="17" fillId="7" borderId="0" applyNumberFormat="0" applyBorder="0" applyAlignment="0" applyProtection="0">
      <alignment vertical="center"/>
    </xf>
    <xf numFmtId="0" fontId="17" fillId="0" borderId="0" applyProtection="0"/>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0" borderId="0" applyProtection="0"/>
    <xf numFmtId="0" fontId="17" fillId="7" borderId="0" applyProtection="0">
      <alignment vertical="top"/>
    </xf>
    <xf numFmtId="0" fontId="20" fillId="0" borderId="0"/>
    <xf numFmtId="0" fontId="17"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1" fillId="2" borderId="2" applyNumberFormat="0" applyAlignment="0" applyProtection="0">
      <alignment vertical="center"/>
    </xf>
    <xf numFmtId="0" fontId="17" fillId="30" borderId="0" applyNumberFormat="0" applyBorder="0" applyAlignment="0" applyProtection="0">
      <alignment vertical="center"/>
    </xf>
    <xf numFmtId="0" fontId="21" fillId="2" borderId="2" applyNumberFormat="0" applyAlignment="0" applyProtection="0">
      <alignment vertical="center"/>
    </xf>
    <xf numFmtId="0" fontId="17" fillId="14" borderId="0" applyProtection="0">
      <alignment vertical="top"/>
    </xf>
    <xf numFmtId="0" fontId="28" fillId="0" borderId="7" applyNumberFormat="0" applyFill="0" applyAlignment="0" applyProtection="0">
      <alignment vertical="center"/>
    </xf>
    <xf numFmtId="0" fontId="21" fillId="2" borderId="2" applyNumberFormat="0" applyAlignment="0" applyProtection="0">
      <alignment vertical="center"/>
    </xf>
    <xf numFmtId="0" fontId="17" fillId="14" borderId="0" applyProtection="0">
      <alignment vertical="top"/>
    </xf>
    <xf numFmtId="0" fontId="28" fillId="0" borderId="7" applyNumberFormat="0" applyFill="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22" borderId="0" applyNumberFormat="0" applyBorder="0" applyAlignment="0" applyProtection="0">
      <alignment vertical="center"/>
    </xf>
    <xf numFmtId="0" fontId="17" fillId="0" borderId="0" applyProtection="0"/>
    <xf numFmtId="0" fontId="17" fillId="14"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Protection="0">
      <alignment vertical="top"/>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17"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0" fillId="12" borderId="5" applyNumberFormat="0" applyFont="0" applyAlignment="0" applyProtection="0">
      <alignment vertical="center"/>
    </xf>
    <xf numFmtId="0" fontId="17" fillId="14" borderId="0" applyNumberFormat="0" applyBorder="0" applyAlignment="0" applyProtection="0">
      <alignment vertical="center"/>
    </xf>
    <xf numFmtId="0" fontId="20" fillId="0" borderId="0"/>
    <xf numFmtId="0" fontId="0" fillId="12" borderId="5" applyProtection="0">
      <alignment vertical="top"/>
    </xf>
    <xf numFmtId="0" fontId="17" fillId="14" borderId="0" applyNumberFormat="0" applyBorder="0" applyAlignment="0" applyProtection="0">
      <alignment vertical="center"/>
    </xf>
    <xf numFmtId="0" fontId="20" fillId="0" borderId="0"/>
    <xf numFmtId="0" fontId="17" fillId="14" borderId="0" applyProtection="0">
      <alignment vertical="top"/>
    </xf>
    <xf numFmtId="0" fontId="20" fillId="0" borderId="0"/>
    <xf numFmtId="0" fontId="17" fillId="0" borderId="0" applyProtection="0"/>
    <xf numFmtId="0" fontId="23" fillId="2" borderId="4" applyNumberFormat="0" applyAlignment="0" applyProtection="0">
      <alignment vertical="center"/>
    </xf>
    <xf numFmtId="0" fontId="17" fillId="14" borderId="0" applyProtection="0">
      <alignment vertical="top"/>
    </xf>
    <xf numFmtId="0" fontId="20" fillId="0" borderId="0"/>
    <xf numFmtId="0" fontId="0" fillId="0" borderId="0">
      <alignment vertical="center"/>
    </xf>
    <xf numFmtId="0" fontId="17" fillId="0" borderId="0" applyProtection="0"/>
    <xf numFmtId="0" fontId="23" fillId="2" borderId="4" applyNumberFormat="0" applyAlignment="0" applyProtection="0">
      <alignment vertical="center"/>
    </xf>
    <xf numFmtId="0" fontId="0" fillId="12" borderId="5" applyProtection="0">
      <alignment vertical="top"/>
    </xf>
    <xf numFmtId="0" fontId="17" fillId="14" borderId="0" applyProtection="0">
      <alignment vertical="top"/>
    </xf>
    <xf numFmtId="0" fontId="17" fillId="0" borderId="0" applyProtection="0"/>
    <xf numFmtId="0" fontId="17" fillId="14" borderId="0" applyProtection="0">
      <alignment vertical="top"/>
    </xf>
    <xf numFmtId="0" fontId="17" fillId="0" borderId="0" applyProtection="0"/>
    <xf numFmtId="0" fontId="17" fillId="14" borderId="0" applyNumberFormat="0" applyBorder="0" applyAlignment="0" applyProtection="0">
      <alignment vertical="center"/>
    </xf>
    <xf numFmtId="0" fontId="0" fillId="0" borderId="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14" borderId="0" applyProtection="0">
      <alignment vertical="top"/>
    </xf>
    <xf numFmtId="0" fontId="0" fillId="0" borderId="0" applyProtection="0">
      <alignment vertical="center"/>
    </xf>
    <xf numFmtId="0" fontId="17" fillId="0" borderId="0" applyProtection="0"/>
    <xf numFmtId="0" fontId="17" fillId="14" borderId="0" applyProtection="0">
      <alignment vertical="top"/>
    </xf>
    <xf numFmtId="0" fontId="0"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20" fillId="0" borderId="0"/>
    <xf numFmtId="0" fontId="0" fillId="12" borderId="5" applyNumberFormat="0" applyFont="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17" fillId="0" borderId="0" applyProtection="0"/>
    <xf numFmtId="0" fontId="20" fillId="0" borderId="0"/>
    <xf numFmtId="0" fontId="17" fillId="0" borderId="0" applyProtection="0"/>
    <xf numFmtId="0" fontId="17" fillId="14" borderId="0" applyProtection="0">
      <alignment vertical="top"/>
    </xf>
    <xf numFmtId="0" fontId="17" fillId="0" borderId="0" applyProtection="0"/>
    <xf numFmtId="0" fontId="0" fillId="0" borderId="0">
      <alignment vertical="center"/>
    </xf>
    <xf numFmtId="0" fontId="20" fillId="0" borderId="0"/>
    <xf numFmtId="0" fontId="17" fillId="0" borderId="0" applyProtection="0"/>
    <xf numFmtId="0" fontId="17" fillId="14" borderId="0" applyProtection="0">
      <alignment vertical="top"/>
    </xf>
    <xf numFmtId="0" fontId="0" fillId="0" borderId="0">
      <alignment vertical="top"/>
    </xf>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0" fillId="0" borderId="0" applyProtection="0">
      <alignment vertical="center"/>
    </xf>
    <xf numFmtId="0" fontId="23" fillId="2" borderId="4" applyProtection="0">
      <alignment vertical="top"/>
    </xf>
    <xf numFmtId="0" fontId="17" fillId="14" borderId="0" applyProtection="0">
      <alignment vertical="top"/>
    </xf>
    <xf numFmtId="0" fontId="0" fillId="0" borderId="0" applyProtection="0">
      <alignment vertical="center"/>
    </xf>
    <xf numFmtId="0" fontId="23" fillId="2" borderId="4" applyProtection="0">
      <alignment vertical="top"/>
    </xf>
    <xf numFmtId="0" fontId="17" fillId="14" borderId="0" applyProtection="0">
      <alignment vertical="top"/>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Protection="0">
      <alignment vertical="top"/>
    </xf>
    <xf numFmtId="0" fontId="17" fillId="0" borderId="0" applyProtection="0"/>
    <xf numFmtId="0" fontId="17" fillId="14" borderId="0" applyProtection="0">
      <alignment vertical="top"/>
    </xf>
    <xf numFmtId="0" fontId="0" fillId="0" borderId="0" applyProtection="0">
      <alignment vertical="center"/>
    </xf>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17" fillId="14" borderId="0" applyNumberFormat="0" applyBorder="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0" fillId="0" borderId="0">
      <alignment vertical="top"/>
    </xf>
    <xf numFmtId="0" fontId="17" fillId="0" borderId="0" applyProtection="0"/>
    <xf numFmtId="0" fontId="17" fillId="14"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Protection="0">
      <alignment vertical="top"/>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17" fillId="14" borderId="0" applyProtection="0">
      <alignment vertical="top"/>
    </xf>
    <xf numFmtId="0" fontId="31" fillId="14" borderId="4" applyNumberFormat="0" applyAlignment="0" applyProtection="0">
      <alignment vertical="center"/>
    </xf>
    <xf numFmtId="0" fontId="0" fillId="0" borderId="0">
      <alignment vertical="top"/>
    </xf>
    <xf numFmtId="0" fontId="0" fillId="0" borderId="0" applyProtection="0">
      <alignment vertical="center"/>
    </xf>
    <xf numFmtId="0" fontId="0" fillId="0" borderId="0">
      <alignment vertical="center"/>
    </xf>
    <xf numFmtId="0" fontId="17" fillId="14" borderId="0" applyProtection="0">
      <alignment vertical="top"/>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top"/>
    </xf>
    <xf numFmtId="0" fontId="20" fillId="0" borderId="0"/>
    <xf numFmtId="0" fontId="17" fillId="14" borderId="0" applyNumberFormat="0" applyBorder="0" applyAlignment="0" applyProtection="0">
      <alignment vertical="center"/>
    </xf>
    <xf numFmtId="0" fontId="0" fillId="0" borderId="0" applyProtection="0">
      <alignment vertical="top"/>
    </xf>
    <xf numFmtId="0" fontId="0" fillId="0" borderId="0">
      <alignment vertical="center"/>
    </xf>
    <xf numFmtId="0" fontId="17" fillId="14" borderId="0" applyNumberFormat="0" applyBorder="0" applyAlignment="0" applyProtection="0">
      <alignment vertical="center"/>
    </xf>
    <xf numFmtId="0" fontId="23" fillId="8" borderId="4" applyNumberFormat="0" applyAlignment="0" applyProtection="0">
      <alignment vertical="center"/>
    </xf>
    <xf numFmtId="0" fontId="17" fillId="14" borderId="0" applyNumberFormat="0" applyBorder="0" applyAlignment="0" applyProtection="0">
      <alignment vertical="center"/>
    </xf>
    <xf numFmtId="0" fontId="0" fillId="0" borderId="0" applyProtection="0">
      <alignment vertical="top"/>
    </xf>
    <xf numFmtId="0" fontId="20" fillId="0" borderId="0"/>
    <xf numFmtId="0" fontId="20" fillId="0" borderId="0"/>
    <xf numFmtId="0" fontId="17" fillId="1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Protection="0">
      <alignment vertical="top"/>
    </xf>
    <xf numFmtId="0" fontId="17" fillId="0" borderId="0" applyProtection="0"/>
    <xf numFmtId="0" fontId="17" fillId="14" borderId="0" applyNumberFormat="0" applyBorder="0" applyAlignment="0" applyProtection="0">
      <alignment vertical="center"/>
    </xf>
    <xf numFmtId="0" fontId="0" fillId="0" borderId="0">
      <alignment vertical="center"/>
    </xf>
    <xf numFmtId="0" fontId="17" fillId="14" borderId="0" applyProtection="0">
      <alignment vertical="top"/>
    </xf>
    <xf numFmtId="0" fontId="0" fillId="0" borderId="0" applyProtection="0">
      <alignment vertical="center"/>
    </xf>
    <xf numFmtId="0" fontId="17" fillId="14" borderId="0" applyProtection="0">
      <alignment vertical="top"/>
    </xf>
    <xf numFmtId="0" fontId="0" fillId="0" borderId="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pplyProtection="0">
      <alignment vertical="top"/>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34" fillId="0" borderId="0" applyNumberFormat="0" applyFill="0" applyBorder="0" applyAlignment="0" applyProtection="0">
      <alignment vertical="center"/>
    </xf>
    <xf numFmtId="0" fontId="21" fillId="2" borderId="2"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pplyProtection="0">
      <alignment vertical="center"/>
    </xf>
    <xf numFmtId="0" fontId="17" fillId="14" borderId="0" applyProtection="0">
      <alignment vertical="top"/>
    </xf>
    <xf numFmtId="0" fontId="0" fillId="0" borderId="0" applyProtection="0">
      <alignment vertical="center"/>
    </xf>
    <xf numFmtId="0" fontId="17" fillId="14" borderId="0" applyProtection="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Protection="0">
      <alignment vertical="top"/>
    </xf>
    <xf numFmtId="0" fontId="17" fillId="14" borderId="0" applyProtection="0">
      <alignment vertical="top"/>
    </xf>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0" fillId="0" borderId="0">
      <alignment vertical="top"/>
    </xf>
    <xf numFmtId="0" fontId="17" fillId="14" borderId="0" applyProtection="0">
      <alignment vertical="top"/>
    </xf>
    <xf numFmtId="0" fontId="24" fillId="9" borderId="0" applyNumberFormat="0" applyBorder="0" applyAlignment="0" applyProtection="0">
      <alignment vertical="center"/>
    </xf>
    <xf numFmtId="0" fontId="17" fillId="14" borderId="0" applyProtection="0">
      <alignment vertical="top"/>
    </xf>
    <xf numFmtId="0" fontId="20" fillId="0" borderId="0"/>
    <xf numFmtId="0" fontId="17" fillId="30" borderId="0" applyNumberFormat="0" applyBorder="0" applyAlignment="0" applyProtection="0">
      <alignment vertical="center"/>
    </xf>
    <xf numFmtId="0" fontId="17" fillId="30" borderId="0" applyNumberFormat="0" applyBorder="0" applyAlignment="0" applyProtection="0">
      <alignment vertical="center"/>
    </xf>
    <xf numFmtId="0" fontId="0" fillId="0" borderId="0">
      <alignment vertical="center"/>
    </xf>
    <xf numFmtId="0" fontId="17" fillId="30"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0" fillId="12" borderId="5" applyNumberFormat="0" applyFont="0" applyAlignment="0" applyProtection="0">
      <alignment vertical="center"/>
    </xf>
    <xf numFmtId="0" fontId="17" fillId="30" borderId="0" applyNumberFormat="0" applyBorder="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17" fillId="30" borderId="0" applyNumberFormat="0" applyBorder="0" applyAlignment="0" applyProtection="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23" fillId="2" borderId="4" applyNumberFormat="0" applyAlignment="0" applyProtection="0">
      <alignment vertical="center"/>
    </xf>
    <xf numFmtId="0" fontId="17" fillId="30" borderId="0" applyNumberFormat="0" applyBorder="0" applyAlignment="0" applyProtection="0">
      <alignment vertical="center"/>
    </xf>
    <xf numFmtId="0" fontId="20" fillId="0" borderId="0"/>
    <xf numFmtId="0" fontId="17" fillId="30" borderId="0" applyNumberFormat="0" applyBorder="0" applyAlignment="0" applyProtection="0">
      <alignment vertical="center"/>
    </xf>
    <xf numFmtId="0" fontId="20" fillId="0" borderId="0"/>
    <xf numFmtId="0" fontId="17" fillId="30" borderId="0" applyNumberFormat="0" applyBorder="0" applyAlignment="0" applyProtection="0">
      <alignment vertical="center"/>
    </xf>
    <xf numFmtId="0" fontId="0" fillId="0" borderId="0">
      <alignment vertical="center"/>
    </xf>
    <xf numFmtId="0" fontId="20" fillId="0" borderId="0"/>
    <xf numFmtId="0" fontId="17" fillId="30" borderId="0" applyNumberFormat="0" applyBorder="0" applyAlignment="0" applyProtection="0">
      <alignment vertical="center"/>
    </xf>
    <xf numFmtId="0" fontId="17" fillId="30" borderId="0" applyNumberFormat="0" applyBorder="0" applyAlignment="0" applyProtection="0">
      <alignment vertical="center"/>
    </xf>
    <xf numFmtId="0" fontId="20" fillId="0" borderId="0"/>
    <xf numFmtId="0" fontId="17" fillId="30" borderId="0" applyNumberFormat="0" applyBorder="0" applyAlignment="0" applyProtection="0">
      <alignment vertical="center"/>
    </xf>
    <xf numFmtId="0" fontId="20" fillId="0" borderId="0"/>
    <xf numFmtId="0" fontId="17" fillId="30" borderId="0" applyProtection="0">
      <alignment vertical="top"/>
    </xf>
    <xf numFmtId="0" fontId="17" fillId="0" borderId="0" applyProtection="0"/>
    <xf numFmtId="0" fontId="17" fillId="30" borderId="0" applyProtection="0">
      <alignment vertical="top"/>
    </xf>
    <xf numFmtId="0" fontId="17" fillId="0" borderId="0" applyProtection="0"/>
    <xf numFmtId="0" fontId="17" fillId="30" borderId="0" applyProtection="0">
      <alignment vertical="top"/>
    </xf>
    <xf numFmtId="0" fontId="17" fillId="0" borderId="0" applyProtection="0"/>
    <xf numFmtId="0" fontId="17" fillId="30" borderId="0" applyProtection="0">
      <alignment vertical="top"/>
    </xf>
    <xf numFmtId="0" fontId="17" fillId="0" borderId="0" applyProtection="0"/>
    <xf numFmtId="0" fontId="17" fillId="30" borderId="0" applyNumberFormat="0" applyBorder="0" applyAlignment="0" applyProtection="0">
      <alignment vertical="center"/>
    </xf>
    <xf numFmtId="0" fontId="0" fillId="0" borderId="0">
      <alignment vertical="center"/>
    </xf>
    <xf numFmtId="0" fontId="17" fillId="30" borderId="0" applyProtection="0">
      <alignment vertical="top"/>
    </xf>
    <xf numFmtId="0" fontId="0" fillId="0" borderId="0" applyProtection="0">
      <alignment vertical="center"/>
    </xf>
    <xf numFmtId="0" fontId="17" fillId="30" borderId="0" applyProtection="0">
      <alignment vertical="top"/>
    </xf>
    <xf numFmtId="0" fontId="0" fillId="0" borderId="0" applyProtection="0">
      <alignment vertical="center"/>
    </xf>
    <xf numFmtId="0" fontId="17" fillId="30" borderId="0" applyProtection="0">
      <alignment vertical="top"/>
    </xf>
    <xf numFmtId="0" fontId="24" fillId="24" borderId="0" applyNumberFormat="0" applyBorder="0" applyAlignment="0" applyProtection="0">
      <alignment vertical="center"/>
    </xf>
    <xf numFmtId="0" fontId="17" fillId="30" borderId="0" applyNumberFormat="0" applyBorder="0" applyAlignment="0" applyProtection="0">
      <alignment vertical="center"/>
    </xf>
    <xf numFmtId="0" fontId="17" fillId="30" borderId="0" applyNumberFormat="0" applyBorder="0" applyAlignment="0" applyProtection="0">
      <alignment vertical="center"/>
    </xf>
    <xf numFmtId="0" fontId="20" fillId="0" borderId="0"/>
    <xf numFmtId="0" fontId="17" fillId="30" borderId="0" applyProtection="0">
      <alignment vertical="top"/>
    </xf>
    <xf numFmtId="0" fontId="20" fillId="0" borderId="0"/>
    <xf numFmtId="0" fontId="17" fillId="30" borderId="0" applyProtection="0">
      <alignment vertical="top"/>
    </xf>
    <xf numFmtId="0" fontId="17" fillId="0" borderId="0" applyProtection="0"/>
    <xf numFmtId="0" fontId="17" fillId="30" borderId="0" applyProtection="0">
      <alignment vertical="top"/>
    </xf>
    <xf numFmtId="0" fontId="0" fillId="0" borderId="0">
      <alignment vertical="center"/>
    </xf>
    <xf numFmtId="0" fontId="17" fillId="30" borderId="0" applyNumberFormat="0" applyBorder="0" applyAlignment="0" applyProtection="0">
      <alignment vertical="center"/>
    </xf>
    <xf numFmtId="0" fontId="17" fillId="30" borderId="0" applyProtection="0">
      <alignment vertical="top"/>
    </xf>
    <xf numFmtId="0" fontId="0" fillId="0" borderId="0">
      <alignment vertical="center"/>
    </xf>
    <xf numFmtId="0" fontId="17" fillId="30" borderId="0" applyProtection="0">
      <alignment vertical="top"/>
    </xf>
    <xf numFmtId="0" fontId="20" fillId="0" borderId="0"/>
    <xf numFmtId="0" fontId="17" fillId="14" borderId="0" applyNumberFormat="0" applyBorder="0" applyAlignment="0" applyProtection="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top"/>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Protection="0">
      <alignment vertical="top"/>
    </xf>
    <xf numFmtId="0" fontId="17" fillId="0" borderId="0" applyProtection="0"/>
    <xf numFmtId="0" fontId="17" fillId="14" borderId="0" applyProtection="0">
      <alignment vertical="top"/>
    </xf>
    <xf numFmtId="0" fontId="17" fillId="0" borderId="0" applyProtection="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20" fillId="0" borderId="0"/>
    <xf numFmtId="0" fontId="20" fillId="0" borderId="0"/>
    <xf numFmtId="0" fontId="0" fillId="0" borderId="0">
      <alignment vertical="top"/>
    </xf>
    <xf numFmtId="0" fontId="17" fillId="14" borderId="0" applyNumberFormat="0" applyBorder="0" applyAlignment="0" applyProtection="0">
      <alignment vertical="center"/>
    </xf>
    <xf numFmtId="0" fontId="20" fillId="0" borderId="0"/>
    <xf numFmtId="0" fontId="0" fillId="0" borderId="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0" fillId="0" borderId="0">
      <alignment vertical="top"/>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pplyProtection="0">
      <alignment vertical="top"/>
    </xf>
    <xf numFmtId="0" fontId="20" fillId="0" borderId="0"/>
    <xf numFmtId="0" fontId="17" fillId="14" borderId="0" applyNumberFormat="0" applyBorder="0" applyAlignment="0" applyProtection="0">
      <alignment vertical="center"/>
    </xf>
    <xf numFmtId="0" fontId="20" fillId="0" borderId="0"/>
    <xf numFmtId="0" fontId="20" fillId="0" borderId="0"/>
    <xf numFmtId="0" fontId="0" fillId="0" borderId="0">
      <alignment vertical="top"/>
    </xf>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4" fillId="6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Protection="0">
      <alignment vertical="top"/>
    </xf>
    <xf numFmtId="0" fontId="20" fillId="0" borderId="0"/>
    <xf numFmtId="0" fontId="17" fillId="14" borderId="0" applyProtection="0">
      <alignment vertical="top"/>
    </xf>
    <xf numFmtId="0" fontId="0" fillId="0" borderId="0">
      <alignment vertical="center"/>
    </xf>
    <xf numFmtId="0" fontId="20" fillId="0" borderId="0"/>
    <xf numFmtId="0" fontId="24" fillId="59"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0" fillId="0" borderId="0"/>
    <xf numFmtId="0" fontId="0" fillId="0" borderId="0">
      <alignment vertical="top"/>
    </xf>
    <xf numFmtId="0" fontId="20" fillId="0" borderId="0"/>
    <xf numFmtId="0" fontId="17" fillId="14" borderId="0" applyNumberFormat="0" applyBorder="0" applyAlignment="0" applyProtection="0">
      <alignment vertical="center"/>
    </xf>
    <xf numFmtId="0" fontId="20" fillId="0" borderId="0"/>
    <xf numFmtId="0" fontId="24" fillId="61"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0" fillId="0" borderId="0">
      <alignment vertical="top"/>
    </xf>
    <xf numFmtId="0" fontId="17" fillId="14" borderId="0" applyNumberFormat="0" applyBorder="0" applyAlignment="0" applyProtection="0">
      <alignment vertical="center"/>
    </xf>
    <xf numFmtId="0" fontId="20" fillId="0" borderId="0"/>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1" fillId="14" borderId="4" applyNumberFormat="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1" fillId="14" borderId="4" applyNumberFormat="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20" fillId="0" borderId="0"/>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17" fillId="14" borderId="0" applyProtection="0">
      <alignment vertical="top"/>
    </xf>
    <xf numFmtId="0" fontId="0"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top"/>
    </xf>
    <xf numFmtId="0" fontId="0" fillId="0" borderId="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20" fillId="0" borderId="0"/>
    <xf numFmtId="0" fontId="17" fillId="14"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center"/>
    </xf>
    <xf numFmtId="0" fontId="17" fillId="14" borderId="0" applyProtection="0">
      <alignment vertical="top"/>
    </xf>
    <xf numFmtId="0" fontId="0" fillId="0" borderId="0">
      <alignment vertical="center"/>
    </xf>
    <xf numFmtId="0" fontId="0" fillId="0" borderId="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17"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17" fillId="14" borderId="0" applyNumberFormat="0" applyBorder="0" applyAlignment="0" applyProtection="0">
      <alignment vertical="center"/>
    </xf>
    <xf numFmtId="0" fontId="0" fillId="0" borderId="0">
      <alignment vertical="center"/>
    </xf>
    <xf numFmtId="0" fontId="0" fillId="0" borderId="0">
      <alignment vertical="center"/>
    </xf>
    <xf numFmtId="0" fontId="20" fillId="0" borderId="0"/>
    <xf numFmtId="0" fontId="0" fillId="0" borderId="0" applyProtection="0">
      <alignment vertical="top"/>
    </xf>
    <xf numFmtId="0" fontId="20" fillId="0" borderId="0"/>
    <xf numFmtId="0" fontId="17" fillId="14"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17" fillId="14" borderId="0" applyNumberFormat="0" applyBorder="0" applyAlignment="0" applyProtection="0">
      <alignment vertical="center"/>
    </xf>
    <xf numFmtId="0" fontId="20" fillId="0" borderId="0"/>
    <xf numFmtId="0" fontId="17" fillId="14" borderId="0" applyProtection="0">
      <alignment vertical="top"/>
    </xf>
    <xf numFmtId="0" fontId="0" fillId="0" borderId="0">
      <alignment vertical="center"/>
    </xf>
    <xf numFmtId="0" fontId="17" fillId="14" borderId="0" applyProtection="0">
      <alignment vertical="top"/>
    </xf>
    <xf numFmtId="0" fontId="0" fillId="0" borderId="0">
      <alignment vertical="center"/>
    </xf>
    <xf numFmtId="0" fontId="17" fillId="14" borderId="0" applyNumberFormat="0" applyBorder="0" applyAlignment="0" applyProtection="0">
      <alignment vertical="center"/>
    </xf>
    <xf numFmtId="0" fontId="17" fillId="14" borderId="0" applyProtection="0">
      <alignment vertical="top"/>
    </xf>
    <xf numFmtId="0" fontId="0" fillId="0" borderId="0">
      <alignment vertical="center"/>
    </xf>
    <xf numFmtId="0" fontId="20" fillId="0" borderId="0"/>
    <xf numFmtId="0" fontId="17" fillId="14" borderId="0" applyProtection="0">
      <alignment vertical="top"/>
    </xf>
    <xf numFmtId="0" fontId="0" fillId="0" borderId="0">
      <alignment vertical="center"/>
    </xf>
    <xf numFmtId="0" fontId="17" fillId="14" borderId="0" applyNumberFormat="0" applyBorder="0" applyAlignment="0" applyProtection="0">
      <alignment vertical="center"/>
    </xf>
    <xf numFmtId="0" fontId="24" fillId="33" borderId="0" applyNumberFormat="0" applyBorder="0" applyAlignment="0" applyProtection="0">
      <alignment vertical="center"/>
    </xf>
    <xf numFmtId="0" fontId="24" fillId="33" borderId="0" applyProtection="0">
      <alignment vertical="top"/>
    </xf>
    <xf numFmtId="0" fontId="24" fillId="24" borderId="0" applyProtection="0">
      <alignment vertical="top"/>
    </xf>
    <xf numFmtId="0" fontId="0" fillId="0" borderId="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Protection="0">
      <alignment vertical="top"/>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Protection="0">
      <alignment vertical="top"/>
    </xf>
    <xf numFmtId="0" fontId="23" fillId="2" borderId="4" applyNumberFormat="0" applyAlignment="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17" fillId="0" borderId="0" applyProtection="0"/>
    <xf numFmtId="0" fontId="24" fillId="24" borderId="0" applyProtection="0">
      <alignment vertical="top"/>
    </xf>
    <xf numFmtId="0" fontId="20" fillId="0" borderId="0"/>
    <xf numFmtId="0" fontId="17" fillId="0" borderId="0" applyProtection="0"/>
    <xf numFmtId="0" fontId="24" fillId="24" borderId="0" applyProtection="0">
      <alignment vertical="top"/>
    </xf>
    <xf numFmtId="0" fontId="24" fillId="24" borderId="0" applyProtection="0">
      <alignment vertical="top"/>
    </xf>
    <xf numFmtId="0" fontId="17" fillId="0" borderId="0" applyProtection="0"/>
    <xf numFmtId="0" fontId="24" fillId="24" borderId="0" applyProtection="0">
      <alignment vertical="top"/>
    </xf>
    <xf numFmtId="0" fontId="17" fillId="0" borderId="0" applyProtection="0"/>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0" fillId="0" borderId="0" applyProtection="0">
      <alignment vertical="top"/>
    </xf>
    <xf numFmtId="0" fontId="24" fillId="24" borderId="0" applyProtection="0">
      <alignment vertical="top"/>
    </xf>
    <xf numFmtId="0" fontId="0" fillId="0" borderId="0" applyProtection="0">
      <alignment vertical="top"/>
    </xf>
    <xf numFmtId="0" fontId="24" fillId="24" borderId="0" applyProtection="0">
      <alignment vertical="top"/>
    </xf>
    <xf numFmtId="0" fontId="24" fillId="24" borderId="0" applyProtection="0">
      <alignment vertical="top"/>
    </xf>
    <xf numFmtId="0" fontId="17" fillId="0" borderId="0" applyProtection="0"/>
    <xf numFmtId="0" fontId="17" fillId="0" borderId="0" applyProtection="0"/>
    <xf numFmtId="0" fontId="0" fillId="0" borderId="0" applyProtection="0">
      <alignment vertical="top"/>
    </xf>
    <xf numFmtId="0" fontId="24" fillId="24" borderId="0" applyProtection="0">
      <alignment vertical="top"/>
    </xf>
    <xf numFmtId="0" fontId="17" fillId="0" borderId="0" applyProtection="0"/>
    <xf numFmtId="0" fontId="17" fillId="0" borderId="0" applyProtection="0"/>
    <xf numFmtId="0" fontId="0" fillId="0"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24" fillId="24" borderId="0" applyProtection="0">
      <alignment vertical="top"/>
    </xf>
    <xf numFmtId="0" fontId="0" fillId="0" borderId="0" applyProtection="0">
      <alignment vertical="top"/>
    </xf>
    <xf numFmtId="0" fontId="24" fillId="24" borderId="0" applyProtection="0">
      <alignment vertical="top"/>
    </xf>
    <xf numFmtId="0" fontId="0" fillId="0" borderId="0">
      <alignment vertical="top"/>
    </xf>
    <xf numFmtId="0" fontId="24" fillId="24" borderId="0" applyProtection="0">
      <alignment vertical="top"/>
    </xf>
    <xf numFmtId="0" fontId="20" fillId="0" borderId="0"/>
    <xf numFmtId="0" fontId="24" fillId="24"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Protection="0">
      <alignment vertical="top"/>
    </xf>
    <xf numFmtId="0" fontId="24" fillId="24" borderId="0" applyProtection="0">
      <alignment vertical="top"/>
    </xf>
    <xf numFmtId="0" fontId="23" fillId="2" borderId="4" applyNumberFormat="0" applyAlignment="0" applyProtection="0">
      <alignment vertical="center"/>
    </xf>
    <xf numFmtId="0" fontId="24" fillId="24" borderId="0" applyProtection="0">
      <alignment vertical="top"/>
    </xf>
    <xf numFmtId="0" fontId="24" fillId="24" borderId="0" applyProtection="0">
      <alignment vertical="top"/>
    </xf>
    <xf numFmtId="0" fontId="0" fillId="0" borderId="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24" borderId="0" applyProtection="0">
      <alignment vertical="top"/>
    </xf>
    <xf numFmtId="0" fontId="24" fillId="24" borderId="0" applyNumberFormat="0" applyBorder="0" applyAlignment="0" applyProtection="0">
      <alignment vertical="center"/>
    </xf>
    <xf numFmtId="0" fontId="26" fillId="1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23" fillId="2" borderId="4" applyNumberFormat="0" applyAlignment="0" applyProtection="0">
      <alignment vertical="center"/>
    </xf>
    <xf numFmtId="0" fontId="24" fillId="24" borderId="0" applyProtection="0">
      <alignment vertical="top"/>
    </xf>
    <xf numFmtId="0" fontId="0" fillId="0" borderId="0">
      <alignment vertical="top"/>
    </xf>
    <xf numFmtId="0" fontId="20" fillId="0" borderId="0"/>
    <xf numFmtId="0" fontId="23" fillId="2" borderId="4" applyNumberFormat="0" applyAlignment="0" applyProtection="0">
      <alignment vertical="center"/>
    </xf>
    <xf numFmtId="0" fontId="24" fillId="24" borderId="0" applyProtection="0">
      <alignment vertical="top"/>
    </xf>
    <xf numFmtId="0" fontId="0" fillId="0" borderId="0">
      <alignment vertical="top"/>
    </xf>
    <xf numFmtId="0" fontId="47" fillId="0" borderId="17" applyNumberFormat="0" applyFill="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30" fillId="16" borderId="0" applyNumberFormat="0" applyBorder="0" applyAlignment="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33" borderId="0" applyNumberFormat="0" applyBorder="0" applyAlignment="0" applyProtection="0">
      <alignment vertical="center"/>
    </xf>
    <xf numFmtId="0" fontId="23" fillId="2" borderId="4" applyNumberFormat="0" applyAlignment="0" applyProtection="0">
      <alignment vertical="center"/>
    </xf>
    <xf numFmtId="0" fontId="24" fillId="33" borderId="0" applyNumberFormat="0" applyBorder="0" applyAlignment="0" applyProtection="0">
      <alignment vertical="center"/>
    </xf>
    <xf numFmtId="0" fontId="24" fillId="24" borderId="0" applyProtection="0">
      <alignment vertical="top"/>
    </xf>
    <xf numFmtId="0" fontId="24" fillId="25" borderId="0" applyNumberFormat="0" applyBorder="0" applyAlignment="0" applyProtection="0">
      <alignment vertical="center"/>
    </xf>
    <xf numFmtId="0" fontId="24" fillId="33" borderId="0" applyNumberFormat="0" applyBorder="0" applyAlignment="0" applyProtection="0">
      <alignment vertical="center"/>
    </xf>
    <xf numFmtId="0" fontId="24" fillId="25" borderId="0" applyProtection="0">
      <alignment vertical="top"/>
    </xf>
    <xf numFmtId="0" fontId="24" fillId="33" borderId="0" applyNumberFormat="0" applyBorder="0" applyAlignment="0" applyProtection="0">
      <alignment vertical="center"/>
    </xf>
    <xf numFmtId="0" fontId="24" fillId="33" borderId="0" applyNumberFormat="0" applyBorder="0" applyAlignment="0" applyProtection="0">
      <alignment vertical="center"/>
    </xf>
    <xf numFmtId="0" fontId="24" fillId="25" borderId="0" applyProtection="0">
      <alignment vertical="top"/>
    </xf>
    <xf numFmtId="0" fontId="24" fillId="33" borderId="0" applyNumberFormat="0" applyBorder="0" applyAlignment="0" applyProtection="0">
      <alignment vertical="center"/>
    </xf>
    <xf numFmtId="0" fontId="24" fillId="33"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top"/>
    </xf>
    <xf numFmtId="0" fontId="24" fillId="33" borderId="0" applyNumberFormat="0" applyBorder="0" applyAlignment="0" applyProtection="0">
      <alignment vertical="center"/>
    </xf>
    <xf numFmtId="0" fontId="24" fillId="33"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Protection="0">
      <alignment vertical="top"/>
    </xf>
    <xf numFmtId="0" fontId="24" fillId="24" borderId="0" applyProtection="0">
      <alignment vertical="top"/>
    </xf>
    <xf numFmtId="0" fontId="24" fillId="24" borderId="0" applyProtection="0">
      <alignment vertical="top"/>
    </xf>
    <xf numFmtId="0" fontId="24" fillId="24" borderId="0" applyProtection="0">
      <alignment vertical="top"/>
    </xf>
    <xf numFmtId="0" fontId="0" fillId="0" borderId="0">
      <alignment vertical="center"/>
    </xf>
    <xf numFmtId="0" fontId="0" fillId="0" borderId="0">
      <alignment vertical="top"/>
    </xf>
    <xf numFmtId="0" fontId="24" fillId="24" borderId="0" applyProtection="0">
      <alignment vertical="top"/>
    </xf>
    <xf numFmtId="0" fontId="24" fillId="24" borderId="0" applyProtection="0">
      <alignment vertical="top"/>
    </xf>
    <xf numFmtId="0" fontId="20" fillId="0" borderId="0"/>
    <xf numFmtId="0" fontId="24" fillId="24" borderId="0" applyProtection="0">
      <alignment vertical="top"/>
    </xf>
    <xf numFmtId="0" fontId="24" fillId="24" borderId="0" applyProtection="0">
      <alignment vertical="top"/>
    </xf>
    <xf numFmtId="0" fontId="20" fillId="0" borderId="0"/>
    <xf numFmtId="0" fontId="24" fillId="24" borderId="0" applyProtection="0">
      <alignment vertical="top"/>
    </xf>
    <xf numFmtId="0" fontId="24" fillId="25"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center"/>
    </xf>
    <xf numFmtId="0" fontId="24" fillId="24" borderId="0" applyProtection="0">
      <alignment vertical="top"/>
    </xf>
    <xf numFmtId="0" fontId="24" fillId="24" borderId="0" applyProtection="0">
      <alignment vertical="top"/>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Protection="0">
      <alignment vertical="top"/>
    </xf>
    <xf numFmtId="0" fontId="20" fillId="0" borderId="0"/>
    <xf numFmtId="0" fontId="24" fillId="24" borderId="0" applyProtection="0">
      <alignment vertical="top"/>
    </xf>
    <xf numFmtId="0" fontId="23" fillId="2" borderId="4" applyNumberFormat="0" applyAlignment="0" applyProtection="0">
      <alignment vertical="center"/>
    </xf>
    <xf numFmtId="0" fontId="0" fillId="0" borderId="0">
      <alignment vertical="top"/>
    </xf>
    <xf numFmtId="0" fontId="24" fillId="24"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0" fillId="0"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9" fillId="0" borderId="13" applyNumberFormat="0" applyFill="0" applyAlignment="0" applyProtection="0">
      <alignment vertical="center"/>
    </xf>
    <xf numFmtId="0" fontId="24" fillId="24" borderId="0" applyProtection="0">
      <alignment vertical="top"/>
    </xf>
    <xf numFmtId="0" fontId="19" fillId="0" borderId="13" applyNumberFormat="0" applyFill="0" applyAlignment="0" applyProtection="0">
      <alignment vertical="center"/>
    </xf>
    <xf numFmtId="0" fontId="24" fillId="24" borderId="0" applyProtection="0">
      <alignment vertical="top"/>
    </xf>
    <xf numFmtId="0" fontId="19" fillId="0" borderId="13" applyNumberFormat="0" applyFill="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Protection="0">
      <alignment vertical="top"/>
    </xf>
    <xf numFmtId="0" fontId="24" fillId="24" borderId="0" applyProtection="0">
      <alignment vertical="top"/>
    </xf>
    <xf numFmtId="0" fontId="24" fillId="19" borderId="0" applyNumberFormat="0" applyBorder="0" applyAlignment="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4" fillId="25"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Protection="0">
      <alignment vertical="top"/>
    </xf>
    <xf numFmtId="0" fontId="24" fillId="1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0" fillId="0" borderId="0"/>
    <xf numFmtId="0" fontId="24" fillId="9" borderId="0" applyProtection="0">
      <alignment vertical="top"/>
    </xf>
    <xf numFmtId="0" fontId="24" fillId="9" borderId="0" applyProtection="0">
      <alignment vertical="top"/>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6" fillId="18"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9" borderId="0" applyNumberFormat="0" applyBorder="0" applyAlignment="0" applyProtection="0">
      <alignment vertical="center"/>
    </xf>
    <xf numFmtId="0" fontId="23" fillId="2" borderId="4" applyProtection="0">
      <alignment vertical="top"/>
    </xf>
    <xf numFmtId="0" fontId="20" fillId="0" borderId="0"/>
    <xf numFmtId="0" fontId="0" fillId="0" borderId="0">
      <alignment vertical="top"/>
    </xf>
    <xf numFmtId="0" fontId="24" fillId="9" borderId="0" applyProtection="0">
      <alignment vertical="top"/>
    </xf>
    <xf numFmtId="0" fontId="23" fillId="2" borderId="4" applyProtection="0">
      <alignment vertical="top"/>
    </xf>
    <xf numFmtId="0" fontId="17" fillId="0" borderId="0" applyProtection="0"/>
    <xf numFmtId="0" fontId="0" fillId="0" borderId="0">
      <alignment vertical="top"/>
    </xf>
    <xf numFmtId="0" fontId="24" fillId="9" borderId="0" applyProtection="0">
      <alignment vertical="top"/>
    </xf>
    <xf numFmtId="0" fontId="17" fillId="0" borderId="0" applyProtection="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Protection="0">
      <alignment vertical="top"/>
    </xf>
    <xf numFmtId="0" fontId="20" fillId="0" borderId="0"/>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22" borderId="0" applyProtection="0">
      <alignment vertical="top"/>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Protection="0">
      <alignment vertical="top"/>
    </xf>
    <xf numFmtId="0" fontId="20" fillId="0" borderId="0"/>
    <xf numFmtId="0" fontId="24" fillId="22" borderId="0" applyProtection="0">
      <alignment vertical="top"/>
    </xf>
    <xf numFmtId="0" fontId="24" fillId="9" borderId="0" applyProtection="0">
      <alignment vertical="top"/>
    </xf>
    <xf numFmtId="0" fontId="24" fillId="22"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Protection="0">
      <alignment vertical="top"/>
    </xf>
    <xf numFmtId="0" fontId="30" fillId="16" borderId="0" applyProtection="0">
      <alignment vertical="top"/>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25" borderId="0" applyProtection="0">
      <alignment vertical="top"/>
    </xf>
    <xf numFmtId="0" fontId="24" fillId="9" borderId="0" applyProtection="0">
      <alignment vertical="top"/>
    </xf>
    <xf numFmtId="0" fontId="24" fillId="24" borderId="0" applyNumberFormat="0" applyBorder="0" applyAlignment="0" applyProtection="0">
      <alignment vertical="center"/>
    </xf>
    <xf numFmtId="0" fontId="24" fillId="25"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24" borderId="0" applyProtection="0">
      <alignment vertical="top"/>
    </xf>
    <xf numFmtId="0" fontId="20" fillId="0" borderId="0"/>
    <xf numFmtId="0" fontId="24" fillId="25" borderId="0" applyProtection="0">
      <alignment vertical="top"/>
    </xf>
    <xf numFmtId="0" fontId="0" fillId="0" borderId="0">
      <alignment vertical="top"/>
    </xf>
    <xf numFmtId="0" fontId="24" fillId="9" borderId="0" applyNumberFormat="0" applyBorder="0" applyAlignment="0" applyProtection="0">
      <alignment vertical="center"/>
    </xf>
    <xf numFmtId="0" fontId="17" fillId="0" borderId="0" applyProtection="0"/>
    <xf numFmtId="0" fontId="24" fillId="24" borderId="0" applyNumberFormat="0" applyBorder="0" applyAlignment="0" applyProtection="0">
      <alignment vertical="center"/>
    </xf>
    <xf numFmtId="0" fontId="0" fillId="0" borderId="0">
      <alignment vertical="top"/>
    </xf>
    <xf numFmtId="0" fontId="24" fillId="9" borderId="0" applyProtection="0">
      <alignment vertical="top"/>
    </xf>
    <xf numFmtId="0" fontId="20" fillId="0" borderId="0"/>
    <xf numFmtId="0" fontId="17" fillId="0" borderId="0" applyProtection="0"/>
    <xf numFmtId="0" fontId="24" fillId="24" borderId="0" applyNumberFormat="0" applyBorder="0" applyAlignment="0" applyProtection="0">
      <alignment vertical="center"/>
    </xf>
    <xf numFmtId="0" fontId="24" fillId="22" borderId="0" applyNumberFormat="0" applyBorder="0" applyAlignment="0" applyProtection="0">
      <alignment vertical="center"/>
    </xf>
    <xf numFmtId="0" fontId="24" fillId="9" borderId="0" applyProtection="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Protection="0">
      <alignment vertical="top"/>
    </xf>
    <xf numFmtId="0" fontId="0" fillId="0" borderId="0">
      <alignment vertical="top"/>
    </xf>
    <xf numFmtId="0" fontId="24" fillId="14" borderId="0" applyNumberFormat="0" applyBorder="0" applyAlignment="0" applyProtection="0">
      <alignment vertical="center"/>
    </xf>
    <xf numFmtId="0" fontId="24" fillId="9" borderId="0" applyProtection="0">
      <alignment vertical="top"/>
    </xf>
    <xf numFmtId="0" fontId="24" fillId="14" borderId="0" applyProtection="0">
      <alignment vertical="top"/>
    </xf>
    <xf numFmtId="0" fontId="20" fillId="0" borderId="0"/>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0" fillId="12" borderId="5" applyNumberFormat="0" applyFon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0" fillId="12" borderId="5" applyProtection="0">
      <alignment vertical="top"/>
    </xf>
    <xf numFmtId="0" fontId="24" fillId="14" borderId="0" applyNumberFormat="0" applyBorder="0" applyAlignment="0" applyProtection="0">
      <alignment vertical="center"/>
    </xf>
    <xf numFmtId="0" fontId="23" fillId="2" borderId="4" applyProtection="0">
      <alignment vertical="top"/>
    </xf>
    <xf numFmtId="0" fontId="24" fillId="9" borderId="0" applyProtection="0">
      <alignment vertical="top"/>
    </xf>
    <xf numFmtId="0" fontId="0" fillId="12" borderId="5" applyProtection="0">
      <alignment vertical="top"/>
    </xf>
    <xf numFmtId="0" fontId="24" fillId="14" borderId="0" applyProtection="0">
      <alignment vertical="top"/>
    </xf>
    <xf numFmtId="0" fontId="23" fillId="2" borderId="4" applyProtection="0">
      <alignment vertical="top"/>
    </xf>
    <xf numFmtId="0" fontId="24" fillId="9"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24" fillId="14" borderId="0"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1" fillId="2" borderId="2" applyNumberFormat="0" applyAlignment="0" applyProtection="0">
      <alignment vertical="center"/>
    </xf>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3" fillId="8" borderId="4" applyNumberFormat="0" applyAlignment="0" applyProtection="0">
      <alignment vertical="center"/>
    </xf>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0" fillId="0" borderId="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0" fillId="0" borderId="0"/>
    <xf numFmtId="0" fontId="21" fillId="2" borderId="2" applyProtection="0">
      <alignment vertical="top"/>
    </xf>
    <xf numFmtId="0" fontId="24" fillId="9" borderId="0" applyProtection="0">
      <alignment vertical="top"/>
    </xf>
    <xf numFmtId="0" fontId="24" fillId="14" borderId="0" applyNumberFormat="0" applyBorder="0" applyAlignment="0" applyProtection="0">
      <alignment vertical="center"/>
    </xf>
    <xf numFmtId="0" fontId="21" fillId="2" borderId="2" applyProtection="0">
      <alignment vertical="top"/>
    </xf>
    <xf numFmtId="0" fontId="24" fillId="9" borderId="0" applyProtection="0">
      <alignment vertical="top"/>
    </xf>
    <xf numFmtId="0" fontId="24" fillId="14" borderId="0" applyProtection="0">
      <alignment vertical="top"/>
    </xf>
    <xf numFmtId="0" fontId="24" fillId="9"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24" fillId="14" borderId="0"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4" fillId="9" borderId="0" applyNumberFormat="0" applyBorder="0" applyAlignment="0" applyProtection="0">
      <alignment vertical="center"/>
    </xf>
    <xf numFmtId="0" fontId="34" fillId="0" borderId="9" applyNumberFormat="0" applyFill="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20" fillId="0" borderId="0"/>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Protection="0">
      <alignment vertical="top"/>
    </xf>
    <xf numFmtId="0" fontId="24" fillId="9" borderId="0" applyNumberFormat="0" applyBorder="0" applyAlignment="0" applyProtection="0">
      <alignment vertical="center"/>
    </xf>
    <xf numFmtId="0" fontId="24" fillId="9" borderId="0" applyProtection="0">
      <alignment vertical="top"/>
    </xf>
    <xf numFmtId="0" fontId="24" fillId="14" borderId="0" applyProtection="0">
      <alignment vertical="top"/>
    </xf>
    <xf numFmtId="0" fontId="20" fillId="0" borderId="0"/>
    <xf numFmtId="0" fontId="20" fillId="0" borderId="0"/>
    <xf numFmtId="0" fontId="24" fillId="9" borderId="0" applyProtection="0">
      <alignment vertical="top"/>
    </xf>
    <xf numFmtId="0" fontId="0" fillId="0" borderId="0">
      <alignment vertical="center"/>
    </xf>
    <xf numFmtId="0" fontId="24" fillId="9" borderId="0" applyNumberFormat="0" applyBorder="0" applyAlignment="0" applyProtection="0">
      <alignment vertical="center"/>
    </xf>
    <xf numFmtId="0" fontId="24" fillId="14" borderId="0" applyProtection="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NumberFormat="0" applyBorder="0" applyAlignment="0" applyProtection="0">
      <alignment vertical="center"/>
    </xf>
    <xf numFmtId="0" fontId="0" fillId="0" borderId="0">
      <alignment vertical="top"/>
    </xf>
    <xf numFmtId="0" fontId="24" fillId="9" borderId="0" applyProtection="0">
      <alignment vertical="top"/>
    </xf>
    <xf numFmtId="0" fontId="23" fillId="2" borderId="4" applyNumberFormat="0" applyAlignment="0" applyProtection="0">
      <alignment vertical="center"/>
    </xf>
    <xf numFmtId="0" fontId="20" fillId="0" borderId="0"/>
    <xf numFmtId="0" fontId="24" fillId="9" borderId="0" applyProtection="0">
      <alignment vertical="top"/>
    </xf>
    <xf numFmtId="0" fontId="23" fillId="2" borderId="4" applyNumberFormat="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Protection="0">
      <alignment vertical="top"/>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Protection="0">
      <alignment vertical="top"/>
    </xf>
    <xf numFmtId="0" fontId="20" fillId="0" borderId="0"/>
    <xf numFmtId="0" fontId="24" fillId="9" borderId="0" applyProtection="0">
      <alignment vertical="top"/>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Protection="0">
      <alignment vertical="top"/>
    </xf>
    <xf numFmtId="0" fontId="24" fillId="9" borderId="0" applyProtection="0">
      <alignment vertical="top"/>
    </xf>
    <xf numFmtId="0" fontId="30" fillId="16" borderId="0" applyProtection="0">
      <alignment vertical="top"/>
    </xf>
    <xf numFmtId="0" fontId="24" fillId="9" borderId="0" applyProtection="0">
      <alignment vertical="top"/>
    </xf>
    <xf numFmtId="0" fontId="0" fillId="0" borderId="0">
      <alignment vertical="center"/>
    </xf>
    <xf numFmtId="0" fontId="24" fillId="9" borderId="0" applyProtection="0">
      <alignment vertical="top"/>
    </xf>
    <xf numFmtId="0" fontId="30" fillId="16" borderId="0" applyProtection="0">
      <alignment vertical="top"/>
    </xf>
    <xf numFmtId="0" fontId="24" fillId="9" borderId="0" applyProtection="0">
      <alignment vertical="top"/>
    </xf>
    <xf numFmtId="0" fontId="30" fillId="16" borderId="0" applyProtection="0">
      <alignment vertical="top"/>
    </xf>
    <xf numFmtId="0" fontId="24" fillId="9" borderId="0" applyProtection="0">
      <alignment vertical="top"/>
    </xf>
    <xf numFmtId="0" fontId="24" fillId="9" borderId="0" applyProtection="0">
      <alignment vertical="top"/>
    </xf>
    <xf numFmtId="0" fontId="20" fillId="0" borderId="0"/>
    <xf numFmtId="0" fontId="24" fillId="9" borderId="0" applyProtection="0">
      <alignment vertical="top"/>
    </xf>
    <xf numFmtId="0" fontId="30" fillId="16" borderId="0" applyNumberFormat="0" applyBorder="0" applyAlignment="0" applyProtection="0">
      <alignment vertical="center"/>
    </xf>
    <xf numFmtId="0" fontId="17" fillId="0" borderId="0" applyProtection="0"/>
    <xf numFmtId="0" fontId="24" fillId="9" borderId="0" applyProtection="0">
      <alignment vertical="top"/>
    </xf>
    <xf numFmtId="0" fontId="30" fillId="16" borderId="0" applyProtection="0">
      <alignment vertical="top"/>
    </xf>
    <xf numFmtId="0" fontId="17" fillId="0" borderId="0" applyProtection="0"/>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Protection="0">
      <alignment vertical="top"/>
    </xf>
    <xf numFmtId="0" fontId="24" fillId="9" borderId="0" applyProtection="0">
      <alignment vertical="top"/>
    </xf>
    <xf numFmtId="0" fontId="24" fillId="9" borderId="0" applyProtection="0">
      <alignment vertical="top"/>
    </xf>
    <xf numFmtId="0" fontId="20" fillId="0" borderId="0"/>
    <xf numFmtId="0" fontId="20" fillId="0" borderId="0"/>
    <xf numFmtId="0" fontId="24" fillId="9" borderId="0" applyProtection="0">
      <alignment vertical="top"/>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Protection="0">
      <alignment vertical="top"/>
    </xf>
    <xf numFmtId="0" fontId="24" fillId="8" borderId="0" applyProtection="0">
      <alignment vertical="top"/>
    </xf>
    <xf numFmtId="0" fontId="30" fillId="16" borderId="0" applyProtection="0">
      <alignment vertical="top"/>
    </xf>
    <xf numFmtId="0" fontId="24" fillId="9" borderId="0" applyProtection="0">
      <alignment vertical="top"/>
    </xf>
    <xf numFmtId="0" fontId="24" fillId="8" borderId="0" applyProtection="0">
      <alignment vertical="top"/>
    </xf>
    <xf numFmtId="0" fontId="30" fillId="16" borderId="0" applyProtection="0">
      <alignment vertical="top"/>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Protection="0">
      <alignment vertical="top"/>
    </xf>
    <xf numFmtId="0" fontId="24" fillId="8" borderId="0" applyNumberFormat="0" applyBorder="0" applyAlignment="0" applyProtection="0">
      <alignment vertical="center"/>
    </xf>
    <xf numFmtId="0" fontId="24" fillId="9" borderId="0" applyProtection="0">
      <alignment vertical="top"/>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Protection="0">
      <alignment vertical="top"/>
    </xf>
    <xf numFmtId="0" fontId="23" fillId="2" borderId="4" applyProtection="0">
      <alignment vertical="top"/>
    </xf>
    <xf numFmtId="0" fontId="24" fillId="9" borderId="0" applyNumberFormat="0" applyBorder="0" applyAlignment="0" applyProtection="0">
      <alignment vertical="center"/>
    </xf>
    <xf numFmtId="0" fontId="24" fillId="40" borderId="0" applyNumberFormat="0" applyBorder="0" applyAlignment="0" applyProtection="0">
      <alignment vertical="center"/>
    </xf>
    <xf numFmtId="0" fontId="24" fillId="9" borderId="0" applyNumberFormat="0" applyBorder="0" applyAlignment="0" applyProtection="0">
      <alignment vertical="center"/>
    </xf>
    <xf numFmtId="0" fontId="24" fillId="40" borderId="0" applyNumberFormat="0" applyBorder="0" applyAlignment="0" applyProtection="0">
      <alignment vertical="center"/>
    </xf>
    <xf numFmtId="0" fontId="0" fillId="0" borderId="0" applyProtection="0">
      <alignment vertical="top"/>
    </xf>
    <xf numFmtId="0" fontId="24" fillId="9" borderId="0" applyProtection="0">
      <alignment vertical="top"/>
    </xf>
    <xf numFmtId="0" fontId="24" fillId="40" borderId="0" applyNumberFormat="0" applyBorder="0" applyAlignment="0" applyProtection="0">
      <alignment vertical="center"/>
    </xf>
    <xf numFmtId="0" fontId="24" fillId="9" borderId="0" applyProtection="0">
      <alignment vertical="top"/>
    </xf>
    <xf numFmtId="0" fontId="24" fillId="40"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Protection="0">
      <alignment vertical="top"/>
    </xf>
    <xf numFmtId="0" fontId="24" fillId="8" borderId="0" applyNumberFormat="0" applyBorder="0" applyAlignment="0" applyProtection="0">
      <alignment vertical="center"/>
    </xf>
    <xf numFmtId="0" fontId="24" fillId="9" borderId="0" applyProtection="0">
      <alignment vertical="top"/>
    </xf>
    <xf numFmtId="0" fontId="24" fillId="8" borderId="0" applyProtection="0">
      <alignment vertical="top"/>
    </xf>
    <xf numFmtId="0" fontId="24" fillId="8" borderId="0" applyProtection="0">
      <alignment vertical="top"/>
    </xf>
    <xf numFmtId="0" fontId="24" fillId="9" borderId="0" applyProtection="0">
      <alignment vertical="top"/>
    </xf>
    <xf numFmtId="0" fontId="30" fillId="16" borderId="0" applyNumberFormat="0" applyBorder="0" applyAlignment="0" applyProtection="0">
      <alignment vertical="center"/>
    </xf>
    <xf numFmtId="0" fontId="24" fillId="9" borderId="0" applyProtection="0">
      <alignment vertical="top"/>
    </xf>
    <xf numFmtId="0" fontId="24" fillId="8" borderId="0" applyProtection="0">
      <alignment vertical="top"/>
    </xf>
    <xf numFmtId="0" fontId="24" fillId="9" borderId="0" applyProtection="0">
      <alignment vertical="top"/>
    </xf>
    <xf numFmtId="0" fontId="24" fillId="8" borderId="0" applyProtection="0">
      <alignment vertical="top"/>
    </xf>
    <xf numFmtId="0" fontId="20" fillId="0" borderId="0"/>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Protection="0">
      <alignment vertical="top"/>
    </xf>
    <xf numFmtId="0" fontId="0" fillId="12" borderId="5" applyNumberFormat="0" applyFont="0" applyAlignment="0" applyProtection="0">
      <alignment vertical="center"/>
    </xf>
    <xf numFmtId="0" fontId="24" fillId="8" borderId="0" applyProtection="0">
      <alignment vertical="top"/>
    </xf>
    <xf numFmtId="0" fontId="24" fillId="9" borderId="0" applyProtection="0">
      <alignment vertical="top"/>
    </xf>
    <xf numFmtId="0" fontId="24" fillId="8" borderId="0" applyProtection="0">
      <alignment vertical="top"/>
    </xf>
    <xf numFmtId="0" fontId="24" fillId="9" borderId="0" applyProtection="0">
      <alignment vertical="top"/>
    </xf>
    <xf numFmtId="0" fontId="24" fillId="8" borderId="0" applyProtection="0">
      <alignment vertical="top"/>
    </xf>
    <xf numFmtId="0" fontId="24" fillId="9" borderId="0" applyProtection="0">
      <alignment vertical="top"/>
    </xf>
    <xf numFmtId="0" fontId="24" fillId="8"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3" fillId="2" borderId="4" applyProtection="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0" fillId="0" borderId="0" applyProtection="0">
      <alignment vertical="center"/>
    </xf>
    <xf numFmtId="0" fontId="24" fillId="9" borderId="0" applyNumberFormat="0" applyBorder="0" applyAlignment="0" applyProtection="0">
      <alignment vertical="center"/>
    </xf>
    <xf numFmtId="0" fontId="0" fillId="0" borderId="0" applyProtection="0">
      <alignment vertical="top"/>
    </xf>
    <xf numFmtId="0" fontId="24" fillId="9" borderId="0" applyProtection="0">
      <alignment vertical="top"/>
    </xf>
    <xf numFmtId="0" fontId="20" fillId="0" borderId="0"/>
    <xf numFmtId="0" fontId="0" fillId="0"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0" fillId="0" borderId="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0" fillId="0" borderId="0">
      <alignment vertical="top"/>
    </xf>
    <xf numFmtId="0" fontId="20" fillId="0" borderId="0"/>
    <xf numFmtId="0" fontId="24" fillId="9" borderId="0" applyProtection="0">
      <alignment vertical="top"/>
    </xf>
    <xf numFmtId="0" fontId="17" fillId="0" borderId="0" applyProtection="0"/>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23" fillId="2" borderId="4" applyNumberFormat="0" applyAlignment="0" applyProtection="0">
      <alignment vertical="center"/>
    </xf>
    <xf numFmtId="0" fontId="31" fillId="14" borderId="4" applyNumberFormat="0" applyAlignment="0" applyProtection="0">
      <alignment vertical="center"/>
    </xf>
    <xf numFmtId="0" fontId="24" fillId="9" borderId="0" applyProtection="0">
      <alignment vertical="top"/>
    </xf>
    <xf numFmtId="0" fontId="23" fillId="2" borderId="4" applyNumberFormat="0" applyAlignment="0" applyProtection="0">
      <alignment vertical="center"/>
    </xf>
    <xf numFmtId="0" fontId="20" fillId="0" borderId="0"/>
    <xf numFmtId="0" fontId="24" fillId="9" borderId="0" applyNumberFormat="0" applyBorder="0" applyAlignment="0" applyProtection="0">
      <alignment vertical="center"/>
    </xf>
    <xf numFmtId="0" fontId="23" fillId="2" borderId="4"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Protection="0">
      <alignment vertical="top"/>
    </xf>
    <xf numFmtId="0" fontId="20" fillId="0" borderId="0"/>
    <xf numFmtId="0" fontId="30" fillId="16" borderId="0" applyProtection="0">
      <alignment vertical="top"/>
    </xf>
    <xf numFmtId="0" fontId="24" fillId="9" borderId="0" applyProtection="0">
      <alignment vertical="top"/>
    </xf>
    <xf numFmtId="0" fontId="30" fillId="16" borderId="0" applyProtection="0">
      <alignment vertical="top"/>
    </xf>
    <xf numFmtId="0" fontId="0" fillId="0" borderId="0">
      <alignment vertical="top"/>
    </xf>
    <xf numFmtId="0" fontId="24" fillId="9" borderId="0" applyNumberFormat="0" applyBorder="0" applyAlignment="0" applyProtection="0">
      <alignment vertical="center"/>
    </xf>
    <xf numFmtId="0" fontId="0" fillId="0" borderId="0">
      <alignment vertical="top"/>
    </xf>
    <xf numFmtId="0" fontId="24" fillId="9" borderId="0" applyProtection="0">
      <alignment vertical="top"/>
    </xf>
    <xf numFmtId="0" fontId="0" fillId="0" borderId="0">
      <alignment vertical="top"/>
    </xf>
    <xf numFmtId="0" fontId="24" fillId="9" borderId="0"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Protection="0">
      <alignment vertical="top"/>
    </xf>
    <xf numFmtId="0" fontId="20" fillId="0" borderId="0"/>
    <xf numFmtId="0" fontId="20" fillId="0" borderId="0"/>
    <xf numFmtId="0" fontId="24" fillId="9" borderId="0" applyProtection="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Protection="0">
      <alignment vertical="top"/>
    </xf>
    <xf numFmtId="0" fontId="20" fillId="0" borderId="0"/>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0" borderId="0" applyProtection="0"/>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0" borderId="0" applyProtection="0"/>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0" fillId="12" borderId="5" applyNumberFormat="0" applyFont="0" applyAlignment="0" applyProtection="0">
      <alignment vertical="center"/>
    </xf>
    <xf numFmtId="0" fontId="24" fillId="9" borderId="0" applyProtection="0">
      <alignment vertical="top"/>
    </xf>
    <xf numFmtId="0" fontId="24" fillId="9" borderId="0" applyNumberFormat="0" applyBorder="0" applyAlignment="0" applyProtection="0">
      <alignment vertical="center"/>
    </xf>
    <xf numFmtId="0" fontId="24" fillId="24" borderId="0" applyProtection="0">
      <alignment vertical="top"/>
    </xf>
    <xf numFmtId="0" fontId="20" fillId="0" borderId="0"/>
    <xf numFmtId="0" fontId="0" fillId="12" borderId="5" applyNumberFormat="0" applyFont="0" applyAlignment="0" applyProtection="0">
      <alignment vertical="center"/>
    </xf>
    <xf numFmtId="0" fontId="24" fillId="9" borderId="0" applyProtection="0">
      <alignment vertical="top"/>
    </xf>
    <xf numFmtId="0" fontId="24" fillId="9" borderId="0" applyNumberFormat="0" applyBorder="0" applyAlignment="0" applyProtection="0">
      <alignment vertical="center"/>
    </xf>
    <xf numFmtId="0" fontId="24" fillId="24" borderId="0" applyProtection="0">
      <alignment vertical="top"/>
    </xf>
    <xf numFmtId="0" fontId="24" fillId="25" borderId="0" applyNumberFormat="0" applyBorder="0" applyAlignment="0" applyProtection="0">
      <alignment vertical="center"/>
    </xf>
    <xf numFmtId="0" fontId="24" fillId="9" borderId="0" applyProtection="0">
      <alignment vertical="top"/>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24" fillId="24" borderId="0"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Protection="0">
      <alignment vertical="top"/>
    </xf>
    <xf numFmtId="0" fontId="17" fillId="0" borderId="0" applyProtection="0"/>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Protection="0">
      <alignment vertical="top"/>
    </xf>
    <xf numFmtId="0" fontId="24" fillId="24" borderId="0" applyNumberFormat="0" applyBorder="0" applyAlignment="0" applyProtection="0">
      <alignment vertical="center"/>
    </xf>
    <xf numFmtId="0" fontId="30" fillId="16" borderId="0" applyNumberFormat="0" applyBorder="0" applyAlignment="0" applyProtection="0">
      <alignment vertical="center"/>
    </xf>
    <xf numFmtId="0" fontId="24" fillId="9" borderId="0" applyProtection="0">
      <alignment vertical="top"/>
    </xf>
    <xf numFmtId="0" fontId="24" fillId="24"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24" fillId="9" borderId="0" applyProtection="0">
      <alignment vertical="top"/>
    </xf>
    <xf numFmtId="0" fontId="20" fillId="0" borderId="0"/>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3" fillId="2" borderId="4" applyProtection="0">
      <alignment vertical="top"/>
    </xf>
    <xf numFmtId="0" fontId="24" fillId="9"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0" fillId="0" borderId="0">
      <alignment vertical="center"/>
    </xf>
    <xf numFmtId="0" fontId="20" fillId="0" borderId="0"/>
    <xf numFmtId="0" fontId="24" fillId="24" borderId="0" applyProtection="0">
      <alignment vertical="top"/>
    </xf>
    <xf numFmtId="0" fontId="24" fillId="9" borderId="0" applyProtection="0">
      <alignment vertical="top"/>
    </xf>
    <xf numFmtId="0" fontId="0" fillId="0" borderId="0">
      <alignment vertical="top"/>
    </xf>
    <xf numFmtId="0" fontId="24" fillId="24" borderId="0" applyProtection="0">
      <alignment vertical="top"/>
    </xf>
    <xf numFmtId="0" fontId="24" fillId="9" borderId="0" applyProtection="0">
      <alignment vertical="top"/>
    </xf>
    <xf numFmtId="0" fontId="0" fillId="0" borderId="0" applyProtection="0">
      <alignment vertical="top"/>
    </xf>
    <xf numFmtId="0" fontId="24" fillId="24" borderId="0" applyNumberFormat="0" applyBorder="0" applyAlignment="0" applyProtection="0">
      <alignment vertical="center"/>
    </xf>
    <xf numFmtId="0" fontId="24" fillId="9" borderId="0" applyProtection="0">
      <alignment vertical="top"/>
    </xf>
    <xf numFmtId="0" fontId="47" fillId="0" borderId="17" applyNumberFormat="0" applyFill="0" applyAlignment="0" applyProtection="0">
      <alignment vertical="center"/>
    </xf>
    <xf numFmtId="0" fontId="24" fillId="24" borderId="0" applyNumberFormat="0" applyBorder="0" applyAlignment="0" applyProtection="0">
      <alignment vertical="center"/>
    </xf>
    <xf numFmtId="0" fontId="24" fillId="9" borderId="0" applyProtection="0">
      <alignment vertical="top"/>
    </xf>
    <xf numFmtId="0" fontId="20" fillId="0" borderId="0"/>
    <xf numFmtId="0" fontId="24" fillId="9" borderId="0" applyNumberFormat="0" applyBorder="0" applyAlignment="0" applyProtection="0">
      <alignment vertical="center"/>
    </xf>
    <xf numFmtId="0" fontId="23" fillId="2" borderId="4" applyNumberFormat="0" applyAlignment="0" applyProtection="0">
      <alignment vertical="center"/>
    </xf>
    <xf numFmtId="0" fontId="31" fillId="14" borderId="4" applyNumberFormat="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Protection="0">
      <alignment vertical="top"/>
    </xf>
    <xf numFmtId="0" fontId="24" fillId="24" borderId="0" applyNumberFormat="0" applyBorder="0" applyAlignment="0" applyProtection="0">
      <alignment vertical="center"/>
    </xf>
    <xf numFmtId="0" fontId="23" fillId="2" borderId="4" applyProtection="0">
      <alignment vertical="top"/>
    </xf>
    <xf numFmtId="0" fontId="31" fillId="14" borderId="4" applyNumberFormat="0" applyAlignment="0" applyProtection="0">
      <alignment vertical="center"/>
    </xf>
    <xf numFmtId="0" fontId="24" fillId="9" borderId="0" applyProtection="0">
      <alignment vertical="top"/>
    </xf>
    <xf numFmtId="0" fontId="0" fillId="0" borderId="0">
      <alignment vertical="top"/>
    </xf>
    <xf numFmtId="0" fontId="24" fillId="24" borderId="0" applyNumberFormat="0" applyBorder="0" applyAlignment="0" applyProtection="0">
      <alignment vertical="center"/>
    </xf>
    <xf numFmtId="0" fontId="31" fillId="14" borderId="4" applyNumberFormat="0" applyAlignment="0" applyProtection="0">
      <alignment vertical="center"/>
    </xf>
    <xf numFmtId="0" fontId="24" fillId="9" borderId="0" applyProtection="0">
      <alignment vertical="top"/>
    </xf>
    <xf numFmtId="0" fontId="20" fillId="0" borderId="0"/>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Protection="0">
      <alignment vertical="top"/>
    </xf>
    <xf numFmtId="0" fontId="24" fillId="9" borderId="0" applyNumberFormat="0" applyBorder="0" applyAlignment="0" applyProtection="0">
      <alignment vertical="center"/>
    </xf>
    <xf numFmtId="0" fontId="17" fillId="0" borderId="0" applyProtection="0"/>
    <xf numFmtId="0" fontId="24" fillId="9" borderId="0" applyProtection="0">
      <alignment vertical="top"/>
    </xf>
    <xf numFmtId="0" fontId="24" fillId="38" borderId="0" applyNumberFormat="0" applyBorder="0" applyAlignment="0" applyProtection="0">
      <alignment vertical="center"/>
    </xf>
    <xf numFmtId="0" fontId="17" fillId="0" borderId="0" applyProtection="0"/>
    <xf numFmtId="0" fontId="24" fillId="9" borderId="0" applyNumberFormat="0" applyBorder="0" applyAlignment="0" applyProtection="0">
      <alignment vertical="center"/>
    </xf>
    <xf numFmtId="0" fontId="24" fillId="24"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0" fillId="0" borderId="0"/>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5" fillId="0" borderId="11" applyNumberFormat="0" applyFill="0" applyAlignment="0" applyProtection="0">
      <alignment vertical="center"/>
    </xf>
    <xf numFmtId="0" fontId="17" fillId="0" borderId="0" applyProtection="0"/>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20" fillId="0" borderId="0"/>
    <xf numFmtId="0" fontId="24" fillId="1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25"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22"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8"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5" fillId="0" borderId="0" applyNumberFormat="0" applyFill="0" applyBorder="0" applyAlignment="0" applyProtection="0">
      <alignment vertical="center"/>
    </xf>
    <xf numFmtId="0" fontId="24" fillId="14" borderId="0" applyNumberFormat="0" applyBorder="0" applyAlignment="0" applyProtection="0">
      <alignment vertical="center"/>
    </xf>
    <xf numFmtId="0" fontId="35" fillId="0" borderId="0" applyNumberFormat="0" applyFill="0" applyBorder="0" applyAlignment="0" applyProtection="0">
      <alignment vertical="center"/>
    </xf>
    <xf numFmtId="0" fontId="0" fillId="12" borderId="5" applyNumberFormat="0" applyFont="0" applyAlignment="0" applyProtection="0">
      <alignment vertical="center"/>
    </xf>
    <xf numFmtId="0" fontId="24" fillId="14" borderId="0" applyNumberFormat="0" applyBorder="0" applyAlignment="0" applyProtection="0">
      <alignment vertical="center"/>
    </xf>
    <xf numFmtId="0" fontId="0" fillId="0" borderId="0" applyProtection="0">
      <alignment vertical="top"/>
    </xf>
    <xf numFmtId="0" fontId="24" fillId="14" borderId="0" applyNumberFormat="0" applyBorder="0" applyAlignment="0" applyProtection="0">
      <alignment vertical="center"/>
    </xf>
    <xf numFmtId="0" fontId="0" fillId="0" borderId="0" applyProtection="0">
      <alignment vertical="top"/>
    </xf>
    <xf numFmtId="0" fontId="24" fillId="14" borderId="0" applyProtection="0">
      <alignment vertical="top"/>
    </xf>
    <xf numFmtId="0" fontId="24" fillId="14" borderId="0" applyProtection="0">
      <alignment vertical="top"/>
    </xf>
    <xf numFmtId="0" fontId="20" fillId="0" borderId="0"/>
    <xf numFmtId="0" fontId="24" fillId="14" borderId="0" applyNumberFormat="0" applyBorder="0" applyAlignment="0" applyProtection="0">
      <alignment vertical="center"/>
    </xf>
    <xf numFmtId="0" fontId="21" fillId="2" borderId="2" applyNumberFormat="0" applyAlignment="0" applyProtection="0">
      <alignment vertical="center"/>
    </xf>
    <xf numFmtId="0" fontId="24" fillId="14" borderId="0" applyNumberFormat="0" applyBorder="0" applyAlignment="0" applyProtection="0">
      <alignment vertical="center"/>
    </xf>
    <xf numFmtId="0" fontId="21" fillId="2" borderId="2" applyNumberFormat="0" applyAlignment="0" applyProtection="0">
      <alignment vertical="center"/>
    </xf>
    <xf numFmtId="0" fontId="24" fillId="14" borderId="0" applyProtection="0">
      <alignment vertical="top"/>
    </xf>
    <xf numFmtId="0" fontId="20" fillId="0" borderId="0"/>
    <xf numFmtId="0" fontId="2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4" fillId="14" borderId="0" applyNumberFormat="0" applyBorder="0" applyAlignment="0" applyProtection="0">
      <alignment vertical="center"/>
    </xf>
    <xf numFmtId="0" fontId="0" fillId="0" borderId="0">
      <alignment vertical="top"/>
    </xf>
    <xf numFmtId="0" fontId="20" fillId="0" borderId="0"/>
    <xf numFmtId="0" fontId="2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4" fillId="14" borderId="0" applyNumberFormat="0" applyBorder="0" applyAlignment="0" applyProtection="0">
      <alignment vertical="center"/>
    </xf>
    <xf numFmtId="0" fontId="24" fillId="14" borderId="0" applyProtection="0">
      <alignment vertical="top"/>
    </xf>
    <xf numFmtId="0" fontId="20" fillId="0" borderId="0"/>
    <xf numFmtId="0" fontId="24" fillId="14" borderId="0" applyProtection="0">
      <alignment vertical="top"/>
    </xf>
    <xf numFmtId="0" fontId="24" fillId="14" borderId="0" applyProtection="0">
      <alignment vertical="top"/>
    </xf>
    <xf numFmtId="0" fontId="20" fillId="0" borderId="0"/>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45" fillId="0" borderId="0" applyNumberFormat="0" applyFill="0" applyBorder="0" applyAlignment="0" applyProtection="0">
      <alignment vertical="center"/>
    </xf>
    <xf numFmtId="0" fontId="24" fillId="14" borderId="0" applyNumberFormat="0" applyBorder="0" applyAlignment="0" applyProtection="0">
      <alignment vertical="center"/>
    </xf>
    <xf numFmtId="0" fontId="45" fillId="0" borderId="0" applyNumberFormat="0" applyFill="0" applyBorder="0" applyAlignment="0" applyProtection="0">
      <alignment vertical="center"/>
    </xf>
    <xf numFmtId="0" fontId="24" fillId="14" borderId="0" applyProtection="0">
      <alignment vertical="top"/>
    </xf>
    <xf numFmtId="0" fontId="45" fillId="0" borderId="0" applyProtection="0">
      <alignment vertical="top"/>
    </xf>
    <xf numFmtId="0" fontId="0" fillId="0" borderId="0">
      <alignment vertical="top"/>
    </xf>
    <xf numFmtId="0" fontId="24" fillId="24" borderId="0" applyProtection="0">
      <alignment vertical="top"/>
    </xf>
    <xf numFmtId="0" fontId="24" fillId="14" borderId="0" applyProtection="0">
      <alignment vertical="top"/>
    </xf>
    <xf numFmtId="0" fontId="45" fillId="0" borderId="0" applyProtection="0">
      <alignment vertical="top"/>
    </xf>
    <xf numFmtId="0" fontId="0" fillId="0" borderId="0" applyProtection="0">
      <alignment vertical="top"/>
    </xf>
    <xf numFmtId="0" fontId="20" fillId="0" borderId="0"/>
    <xf numFmtId="0" fontId="45" fillId="0" borderId="0" applyProtection="0">
      <alignment vertical="top"/>
    </xf>
    <xf numFmtId="0" fontId="24" fillId="14" borderId="0" applyProtection="0">
      <alignment vertical="top"/>
    </xf>
    <xf numFmtId="0" fontId="20" fillId="0" borderId="0"/>
    <xf numFmtId="0" fontId="24" fillId="14" borderId="0" applyNumberFormat="0" applyBorder="0" applyAlignment="0" applyProtection="0">
      <alignment vertical="center"/>
    </xf>
    <xf numFmtId="0" fontId="24" fillId="26" borderId="0" applyNumberFormat="0" applyBorder="0" applyAlignment="0" applyProtection="0">
      <alignment vertical="center"/>
    </xf>
    <xf numFmtId="0" fontId="23" fillId="8" borderId="4" applyNumberFormat="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3" fillId="8" borderId="4" applyNumberFormat="0" applyAlignment="0" applyProtection="0">
      <alignment vertical="center"/>
    </xf>
    <xf numFmtId="0" fontId="20" fillId="0" borderId="0"/>
    <xf numFmtId="0" fontId="24" fillId="26" borderId="0" applyNumberFormat="0" applyBorder="0" applyAlignment="0" applyProtection="0">
      <alignment vertical="center"/>
    </xf>
    <xf numFmtId="0" fontId="0" fillId="0" borderId="0">
      <alignment vertical="top"/>
    </xf>
    <xf numFmtId="0" fontId="24" fillId="26" borderId="0" applyNumberFormat="0" applyBorder="0" applyAlignment="0" applyProtection="0">
      <alignment vertical="center"/>
    </xf>
    <xf numFmtId="0" fontId="23" fillId="8" borderId="4" applyNumberFormat="0" applyAlignment="0" applyProtection="0">
      <alignment vertical="center"/>
    </xf>
    <xf numFmtId="0" fontId="0" fillId="0" borderId="0">
      <alignment vertical="top"/>
    </xf>
    <xf numFmtId="0" fontId="24" fillId="26" borderId="0" applyProtection="0">
      <alignment vertical="top"/>
    </xf>
    <xf numFmtId="0" fontId="23" fillId="8" borderId="4" applyProtection="0">
      <alignment vertical="top"/>
    </xf>
    <xf numFmtId="0" fontId="2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24" fillId="14" borderId="0" applyProtection="0">
      <alignment vertical="top"/>
    </xf>
    <xf numFmtId="0" fontId="0" fillId="12" borderId="5" applyNumberFormat="0" applyFont="0" applyAlignment="0" applyProtection="0">
      <alignment vertical="center"/>
    </xf>
    <xf numFmtId="0" fontId="0" fillId="0" borderId="0">
      <alignment vertical="top"/>
    </xf>
    <xf numFmtId="0" fontId="24" fillId="14" borderId="0" applyProtection="0">
      <alignment vertical="top"/>
    </xf>
    <xf numFmtId="0" fontId="0" fillId="12" borderId="5" applyNumberFormat="0" applyFont="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0" fillId="0" borderId="0">
      <alignment vertical="top"/>
    </xf>
    <xf numFmtId="0" fontId="24" fillId="14"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Protection="0">
      <alignment vertical="top"/>
    </xf>
    <xf numFmtId="0" fontId="24" fillId="14" borderId="0" applyNumberFormat="0" applyBorder="0" applyAlignment="0" applyProtection="0">
      <alignment vertical="center"/>
    </xf>
    <xf numFmtId="0" fontId="24" fillId="14" borderId="0" applyProtection="0">
      <alignment vertical="top"/>
    </xf>
    <xf numFmtId="0" fontId="24" fillId="14" borderId="0" applyProtection="0">
      <alignment vertical="top"/>
    </xf>
    <xf numFmtId="0" fontId="0" fillId="0" borderId="0">
      <alignment vertical="top"/>
    </xf>
    <xf numFmtId="0" fontId="0" fillId="0" borderId="0" applyProtection="0">
      <alignment vertical="center"/>
    </xf>
    <xf numFmtId="0" fontId="24" fillId="14" borderId="0" applyProtection="0">
      <alignment vertical="top"/>
    </xf>
    <xf numFmtId="0" fontId="23" fillId="2" borderId="4" applyProtection="0">
      <alignment vertical="top"/>
    </xf>
    <xf numFmtId="0" fontId="24" fillId="14" borderId="0" applyProtection="0">
      <alignment vertical="top"/>
    </xf>
    <xf numFmtId="0" fontId="24" fillId="14" borderId="0" applyNumberFormat="0" applyBorder="0" applyAlignment="0" applyProtection="0">
      <alignment vertical="center"/>
    </xf>
    <xf numFmtId="0" fontId="30" fillId="16" borderId="0" applyNumberFormat="0" applyBorder="0" applyAlignment="0" applyProtection="0">
      <alignment vertical="center"/>
    </xf>
    <xf numFmtId="0" fontId="0" fillId="0" borderId="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30" fillId="16" borderId="0" applyProtection="0">
      <alignment vertical="top"/>
    </xf>
    <xf numFmtId="0" fontId="23" fillId="2" borderId="4" applyProtection="0">
      <alignment vertical="top"/>
    </xf>
    <xf numFmtId="0" fontId="24" fillId="14" borderId="0" applyProtection="0">
      <alignment vertical="top"/>
    </xf>
    <xf numFmtId="0" fontId="30" fillId="16" borderId="0" applyProtection="0">
      <alignment vertical="top"/>
    </xf>
    <xf numFmtId="0" fontId="23" fillId="2" borderId="4" applyProtection="0">
      <alignment vertical="top"/>
    </xf>
    <xf numFmtId="0" fontId="20" fillId="0" borderId="0"/>
    <xf numFmtId="0" fontId="24" fillId="14" borderId="0" applyProtection="0">
      <alignment vertical="top"/>
    </xf>
    <xf numFmtId="0" fontId="0" fillId="0" borderId="0">
      <alignment vertical="top"/>
    </xf>
    <xf numFmtId="0" fontId="24" fillId="14" borderId="0" applyProtection="0">
      <alignment vertical="top"/>
    </xf>
    <xf numFmtId="0" fontId="30" fillId="16" borderId="0" applyProtection="0">
      <alignment vertical="top"/>
    </xf>
    <xf numFmtId="0" fontId="0" fillId="0" borderId="0" applyProtection="0">
      <alignment vertical="center"/>
    </xf>
    <xf numFmtId="0" fontId="23" fillId="2" borderId="4" applyNumberFormat="0" applyAlignment="0" applyProtection="0">
      <alignment vertical="center"/>
    </xf>
    <xf numFmtId="0" fontId="24" fillId="14" borderId="0" applyProtection="0">
      <alignment vertical="top"/>
    </xf>
    <xf numFmtId="0" fontId="30" fillId="16"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23" fillId="2" borderId="4" applyProtection="0">
      <alignment vertical="top"/>
    </xf>
    <xf numFmtId="0" fontId="24" fillId="14" borderId="0" applyProtection="0">
      <alignment vertical="top"/>
    </xf>
    <xf numFmtId="0" fontId="23" fillId="2" borderId="4" applyProtection="0">
      <alignment vertical="top"/>
    </xf>
    <xf numFmtId="0" fontId="24" fillId="14" borderId="0" applyProtection="0">
      <alignment vertical="top"/>
    </xf>
    <xf numFmtId="0" fontId="23" fillId="2" borderId="4" applyNumberFormat="0" applyAlignment="0" applyProtection="0">
      <alignment vertical="center"/>
    </xf>
    <xf numFmtId="0" fontId="24" fillId="14"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1" fillId="2" borderId="2" applyNumberFormat="0" applyAlignment="0" applyProtection="0">
      <alignment vertical="center"/>
    </xf>
    <xf numFmtId="0" fontId="24" fillId="14" borderId="0" applyNumberFormat="0" applyBorder="0" applyAlignment="0" applyProtection="0">
      <alignment vertical="center"/>
    </xf>
    <xf numFmtId="0" fontId="21" fillId="2" borderId="2" applyProtection="0">
      <alignment vertical="top"/>
    </xf>
    <xf numFmtId="0" fontId="24" fillId="14" borderId="0" applyProtection="0">
      <alignment vertical="top"/>
    </xf>
    <xf numFmtId="0" fontId="21" fillId="2" borderId="2" applyProtection="0">
      <alignment vertical="top"/>
    </xf>
    <xf numFmtId="0" fontId="24" fillId="14" borderId="0" applyProtection="0">
      <alignment vertical="top"/>
    </xf>
    <xf numFmtId="0" fontId="24" fillId="14" borderId="0" applyProtection="0">
      <alignment vertical="top"/>
    </xf>
    <xf numFmtId="0" fontId="24" fillId="14" borderId="0" applyProtection="0">
      <alignment vertical="top"/>
    </xf>
    <xf numFmtId="0" fontId="24" fillId="14" borderId="0" applyNumberFormat="0" applyBorder="0" applyAlignment="0" applyProtection="0">
      <alignment vertical="center"/>
    </xf>
    <xf numFmtId="0" fontId="24" fillId="14" borderId="0" applyProtection="0">
      <alignment vertical="top"/>
    </xf>
    <xf numFmtId="0" fontId="20" fillId="0" borderId="0"/>
    <xf numFmtId="0" fontId="20" fillId="0" borderId="0"/>
    <xf numFmtId="0" fontId="24" fillId="14"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14" borderId="0" applyNumberFormat="0" applyBorder="0" applyAlignment="0" applyProtection="0">
      <alignment vertical="center"/>
    </xf>
    <xf numFmtId="0" fontId="20" fillId="0" borderId="0"/>
    <xf numFmtId="0" fontId="24" fillId="14" borderId="0" applyProtection="0">
      <alignment vertical="top"/>
    </xf>
    <xf numFmtId="0" fontId="20" fillId="0" borderId="0"/>
    <xf numFmtId="0" fontId="0" fillId="0" borderId="0">
      <alignment vertical="center"/>
    </xf>
    <xf numFmtId="0" fontId="24" fillId="14" borderId="0" applyProtection="0">
      <alignment vertical="top"/>
    </xf>
    <xf numFmtId="0" fontId="0" fillId="0" borderId="0">
      <alignment vertical="center"/>
    </xf>
    <xf numFmtId="0" fontId="24" fillId="14"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Protection="0">
      <alignment vertical="top"/>
    </xf>
    <xf numFmtId="0" fontId="24" fillId="14" borderId="0" applyProtection="0">
      <alignment vertical="top"/>
    </xf>
    <xf numFmtId="0" fontId="23" fillId="2" borderId="4" applyProtection="0">
      <alignment vertical="top"/>
    </xf>
    <xf numFmtId="0" fontId="20" fillId="0" borderId="0"/>
    <xf numFmtId="0" fontId="24" fillId="14" borderId="0" applyProtection="0">
      <alignment vertical="top"/>
    </xf>
    <xf numFmtId="0" fontId="0" fillId="0" borderId="0">
      <alignment vertical="top"/>
    </xf>
    <xf numFmtId="0" fontId="24" fillId="14"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23" fillId="2" borderId="4" applyProtection="0">
      <alignment vertical="top"/>
    </xf>
    <xf numFmtId="0" fontId="24" fillId="14" borderId="0" applyProtection="0">
      <alignment vertical="top"/>
    </xf>
    <xf numFmtId="0" fontId="23" fillId="2" borderId="4" applyProtection="0">
      <alignment vertical="top"/>
    </xf>
    <xf numFmtId="0" fontId="24" fillId="14" borderId="0" applyProtection="0">
      <alignment vertical="top"/>
    </xf>
    <xf numFmtId="0" fontId="23" fillId="2" borderId="4" applyNumberFormat="0" applyAlignment="0" applyProtection="0">
      <alignment vertical="center"/>
    </xf>
    <xf numFmtId="0" fontId="24" fillId="14"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Protection="0">
      <alignment vertical="top"/>
    </xf>
    <xf numFmtId="0" fontId="24" fillId="14" borderId="0" applyProtection="0">
      <alignment vertical="top"/>
    </xf>
    <xf numFmtId="0" fontId="20" fillId="0" borderId="0"/>
    <xf numFmtId="0" fontId="24" fillId="14" borderId="0" applyProtection="0">
      <alignment vertical="top"/>
    </xf>
    <xf numFmtId="0" fontId="24" fillId="14" borderId="0" applyProtection="0">
      <alignment vertical="top"/>
    </xf>
    <xf numFmtId="0" fontId="24" fillId="14" borderId="0" applyProtection="0">
      <alignment vertical="top"/>
    </xf>
    <xf numFmtId="0" fontId="24" fillId="14"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Protection="0">
      <alignment vertical="top"/>
    </xf>
    <xf numFmtId="0" fontId="24" fillId="14" borderId="0" applyProtection="0">
      <alignment vertical="top"/>
    </xf>
    <xf numFmtId="0" fontId="20" fillId="0" borderId="0"/>
    <xf numFmtId="0" fontId="24" fillId="14" borderId="0" applyProtection="0">
      <alignment vertical="top"/>
    </xf>
    <xf numFmtId="0" fontId="33" fillId="0" borderId="8" applyProtection="0">
      <alignment vertical="top"/>
    </xf>
    <xf numFmtId="0" fontId="24" fillId="14" borderId="0" applyProtection="0">
      <alignment vertical="top"/>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6" fillId="18"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26" fillId="18" borderId="0" applyNumberFormat="0" applyBorder="0" applyAlignment="0" applyProtection="0">
      <alignment vertical="center"/>
    </xf>
    <xf numFmtId="0" fontId="24" fillId="14" borderId="0" applyNumberFormat="0" applyBorder="0" applyAlignment="0" applyProtection="0">
      <alignment vertical="center"/>
    </xf>
    <xf numFmtId="0" fontId="26" fillId="18" borderId="0" applyNumberFormat="0" applyBorder="0" applyAlignment="0" applyProtection="0">
      <alignment vertical="center"/>
    </xf>
    <xf numFmtId="0" fontId="24" fillId="14"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4" fillId="14"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24" fillId="14" borderId="0" applyProtection="0">
      <alignment vertical="top"/>
    </xf>
    <xf numFmtId="0" fontId="20" fillId="0" borderId="0"/>
    <xf numFmtId="0" fontId="20" fillId="0" borderId="0"/>
    <xf numFmtId="0" fontId="24" fillId="14" borderId="0" applyProtection="0">
      <alignment vertical="top"/>
    </xf>
    <xf numFmtId="0" fontId="2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6" fillId="0" borderId="7" applyNumberFormat="0" applyFill="0" applyAlignment="0" applyProtection="0">
      <alignment vertical="center"/>
    </xf>
    <xf numFmtId="0" fontId="24" fillId="14" borderId="0" applyNumberFormat="0" applyBorder="0" applyAlignment="0" applyProtection="0">
      <alignment vertical="center"/>
    </xf>
    <xf numFmtId="0" fontId="30" fillId="16"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30" fillId="16" borderId="0" applyNumberFormat="0" applyBorder="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23" fillId="2" borderId="4" applyNumberFormat="0" applyAlignment="0" applyProtection="0">
      <alignment vertical="center"/>
    </xf>
    <xf numFmtId="0" fontId="24" fillId="14" borderId="0" applyNumberFormat="0" applyBorder="0" applyAlignment="0" applyProtection="0">
      <alignment vertical="center"/>
    </xf>
    <xf numFmtId="0" fontId="17" fillId="0" borderId="0" applyProtection="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8" borderId="4" applyNumberFormat="0" applyAlignment="0" applyProtection="0">
      <alignment vertical="center"/>
    </xf>
    <xf numFmtId="0" fontId="24" fillId="14" borderId="0" applyNumberFormat="0" applyBorder="0" applyAlignment="0" applyProtection="0">
      <alignment vertical="center"/>
    </xf>
    <xf numFmtId="0" fontId="24" fillId="14" borderId="0" applyProtection="0">
      <alignment vertical="top"/>
    </xf>
    <xf numFmtId="0" fontId="24" fillId="14" borderId="0" applyProtection="0">
      <alignment vertical="top"/>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Protection="0">
      <alignment vertical="top"/>
    </xf>
    <xf numFmtId="0" fontId="20" fillId="0" borderId="0"/>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Protection="0">
      <alignment vertical="top"/>
    </xf>
    <xf numFmtId="0" fontId="24" fillId="14" borderId="0" applyProtection="0">
      <alignment vertical="top"/>
    </xf>
    <xf numFmtId="0" fontId="24" fillId="14" borderId="0" applyNumberFormat="0" applyBorder="0" applyAlignment="0" applyProtection="0">
      <alignment vertical="center"/>
    </xf>
    <xf numFmtId="0" fontId="20" fillId="0" borderId="0"/>
    <xf numFmtId="0" fontId="24" fillId="14"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24" fillId="1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3" fillId="2" borderId="4" applyNumberFormat="0" applyAlignment="0" applyProtection="0">
      <alignment vertical="center"/>
    </xf>
    <xf numFmtId="0" fontId="24" fillId="14" borderId="0" applyNumberFormat="0" applyBorder="0" applyAlignment="0" applyProtection="0">
      <alignment vertical="center"/>
    </xf>
    <xf numFmtId="0" fontId="0" fillId="12" borderId="5" applyNumberFormat="0" applyFont="0" applyAlignment="0" applyProtection="0">
      <alignment vertical="center"/>
    </xf>
    <xf numFmtId="0" fontId="24" fillId="14" borderId="0" applyProtection="0">
      <alignment vertical="top"/>
    </xf>
    <xf numFmtId="0" fontId="24" fillId="14" borderId="0" applyProtection="0">
      <alignment vertical="top"/>
    </xf>
    <xf numFmtId="0" fontId="0" fillId="0" borderId="0" applyProtection="0">
      <alignment vertical="top"/>
    </xf>
    <xf numFmtId="0" fontId="24" fillId="8" borderId="0" applyNumberFormat="0" applyBorder="0" applyAlignment="0" applyProtection="0">
      <alignment vertical="center"/>
    </xf>
    <xf numFmtId="0" fontId="24" fillId="24" borderId="0" applyNumberFormat="0" applyBorder="0" applyAlignment="0" applyProtection="0">
      <alignment vertical="center"/>
    </xf>
    <xf numFmtId="0" fontId="24" fillId="1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3" fillId="2" borderId="4" applyNumberFormat="0" applyAlignment="0" applyProtection="0">
      <alignment vertical="center"/>
    </xf>
    <xf numFmtId="0" fontId="24" fillId="24" borderId="0" applyProtection="0">
      <alignment vertical="top"/>
    </xf>
    <xf numFmtId="0" fontId="24" fillId="14" borderId="0" applyProtection="0">
      <alignment vertical="top"/>
    </xf>
    <xf numFmtId="0" fontId="24" fillId="8" borderId="0" applyProtection="0">
      <alignment vertical="top"/>
    </xf>
    <xf numFmtId="0" fontId="0" fillId="0" borderId="0" applyProtection="0">
      <alignment vertical="top"/>
    </xf>
    <xf numFmtId="0" fontId="0" fillId="0" borderId="0" applyProtection="0">
      <alignment vertical="top"/>
    </xf>
    <xf numFmtId="0" fontId="23" fillId="2" borderId="4" applyNumberFormat="0" applyAlignment="0" applyProtection="0">
      <alignment vertical="center"/>
    </xf>
    <xf numFmtId="0" fontId="24" fillId="24" borderId="0" applyProtection="0">
      <alignment vertical="top"/>
    </xf>
    <xf numFmtId="0" fontId="24" fillId="14" borderId="0" applyProtection="0">
      <alignment vertical="top"/>
    </xf>
    <xf numFmtId="0" fontId="24" fillId="8" borderId="0" applyProtection="0">
      <alignment vertical="top"/>
    </xf>
    <xf numFmtId="0" fontId="23" fillId="2" borderId="4" applyNumberFormat="0" applyAlignment="0" applyProtection="0">
      <alignment vertical="center"/>
    </xf>
    <xf numFmtId="0" fontId="24" fillId="24" borderId="0" applyProtection="0">
      <alignment vertical="top"/>
    </xf>
    <xf numFmtId="0" fontId="24" fillId="14" borderId="0" applyProtection="0">
      <alignment vertical="top"/>
    </xf>
    <xf numFmtId="0" fontId="0" fillId="0" borderId="0" applyProtection="0">
      <alignment vertical="top"/>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8" borderId="0" applyProtection="0">
      <alignment vertical="top"/>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0" fillId="0" borderId="0">
      <alignment vertical="center"/>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0" fillId="0" borderId="0">
      <alignment vertical="top"/>
    </xf>
    <xf numFmtId="0" fontId="20" fillId="0" borderId="0"/>
    <xf numFmtId="0" fontId="24" fillId="8"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0" fillId="0" borderId="0">
      <alignment vertical="top"/>
    </xf>
    <xf numFmtId="0" fontId="19" fillId="0" borderId="13" applyNumberFormat="0" applyFill="0" applyAlignment="0" applyProtection="0">
      <alignment vertical="center"/>
    </xf>
    <xf numFmtId="0" fontId="24" fillId="8"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Protection="0">
      <alignment vertical="top"/>
    </xf>
    <xf numFmtId="0" fontId="19" fillId="0" borderId="13" applyNumberFormat="0" applyFill="0" applyAlignment="0" applyProtection="0">
      <alignment vertical="center"/>
    </xf>
    <xf numFmtId="0" fontId="24" fillId="8" borderId="0" applyProtection="0">
      <alignment vertical="top"/>
    </xf>
    <xf numFmtId="0" fontId="19" fillId="0" borderId="13" applyNumberFormat="0" applyFill="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Protection="0">
      <alignment vertical="top"/>
    </xf>
    <xf numFmtId="0" fontId="17" fillId="0" borderId="0" applyProtection="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3" fillId="2" borderId="4"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center"/>
    </xf>
    <xf numFmtId="0" fontId="24" fillId="8" borderId="0" applyNumberFormat="0" applyBorder="0" applyAlignment="0" applyProtection="0">
      <alignment vertical="center"/>
    </xf>
    <xf numFmtId="0" fontId="20" fillId="0" borderId="0"/>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9" fillId="0" borderId="13" applyNumberFormat="0" applyFill="0" applyAlignment="0" applyProtection="0">
      <alignment vertical="center"/>
    </xf>
    <xf numFmtId="0" fontId="23" fillId="8" borderId="4" applyNumberFormat="0" applyAlignment="0" applyProtection="0">
      <alignment vertical="center"/>
    </xf>
    <xf numFmtId="0" fontId="24" fillId="8" borderId="0" applyProtection="0">
      <alignment vertical="top"/>
    </xf>
    <xf numFmtId="0" fontId="24" fillId="9" borderId="0" applyNumberFormat="0" applyBorder="0" applyAlignment="0" applyProtection="0">
      <alignment vertical="center"/>
    </xf>
    <xf numFmtId="0" fontId="24" fillId="8" borderId="0" applyProtection="0">
      <alignment vertical="top"/>
    </xf>
    <xf numFmtId="0" fontId="24" fillId="9" borderId="0" applyProtection="0">
      <alignment vertical="top"/>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0" fillId="0" borderId="0" applyProtection="0">
      <alignment vertical="top"/>
    </xf>
    <xf numFmtId="0" fontId="24" fillId="40" borderId="0" applyNumberFormat="0" applyBorder="0" applyAlignment="0" applyProtection="0">
      <alignment vertical="center"/>
    </xf>
    <xf numFmtId="0" fontId="24" fillId="27" borderId="0" applyProtection="0">
      <alignment vertical="top"/>
    </xf>
    <xf numFmtId="0" fontId="24" fillId="27" borderId="0" applyProtection="0">
      <alignment vertical="top"/>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0" fillId="0" borderId="0">
      <alignment vertical="top"/>
    </xf>
    <xf numFmtId="0" fontId="24" fillId="4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Protection="0">
      <alignment vertical="top"/>
    </xf>
    <xf numFmtId="0" fontId="24" fillId="8" borderId="0" applyNumberFormat="0" applyBorder="0" applyAlignment="0" applyProtection="0">
      <alignment vertical="center"/>
    </xf>
    <xf numFmtId="0" fontId="30" fillId="16" borderId="0" applyProtection="0">
      <alignment vertical="top"/>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Protection="0">
      <alignment vertical="top"/>
    </xf>
    <xf numFmtId="0" fontId="24" fillId="8" borderId="0" applyProtection="0">
      <alignment vertical="top"/>
    </xf>
    <xf numFmtId="0" fontId="24" fillId="9" borderId="0" applyProtection="0">
      <alignment vertical="top"/>
    </xf>
    <xf numFmtId="0" fontId="24" fillId="8" borderId="0" applyProtection="0">
      <alignment vertical="top"/>
    </xf>
    <xf numFmtId="0" fontId="0" fillId="0" borderId="0">
      <alignment vertical="top"/>
    </xf>
    <xf numFmtId="0" fontId="20" fillId="0" borderId="0"/>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Protection="0">
      <alignment vertical="top"/>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4" fillId="38" borderId="0" applyNumberFormat="0" applyBorder="0" applyAlignment="0" applyProtection="0">
      <alignment vertical="center"/>
    </xf>
    <xf numFmtId="0" fontId="24" fillId="8" borderId="0" applyNumberFormat="0" applyBorder="0" applyAlignment="0" applyProtection="0">
      <alignment vertical="center"/>
    </xf>
    <xf numFmtId="0" fontId="24" fillId="38" borderId="0" applyNumberFormat="0" applyBorder="0" applyAlignment="0" applyProtection="0">
      <alignment vertical="center"/>
    </xf>
    <xf numFmtId="0" fontId="24" fillId="8" borderId="0" applyProtection="0">
      <alignment vertical="top"/>
    </xf>
    <xf numFmtId="0" fontId="24" fillId="38" borderId="0" applyProtection="0">
      <alignment vertical="top"/>
    </xf>
    <xf numFmtId="0" fontId="0" fillId="0" borderId="0">
      <alignment vertical="top"/>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3" fillId="2" borderId="4"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0" fillId="0" borderId="0"/>
    <xf numFmtId="0" fontId="20" fillId="0" borderId="0"/>
    <xf numFmtId="0" fontId="24" fillId="8" borderId="0" applyProtection="0">
      <alignment vertical="top"/>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Protection="0">
      <alignment vertical="top"/>
    </xf>
    <xf numFmtId="0" fontId="24" fillId="8" borderId="0" applyNumberFormat="0" applyBorder="0" applyAlignment="0" applyProtection="0">
      <alignment vertical="center"/>
    </xf>
    <xf numFmtId="0" fontId="20" fillId="0" borderId="0"/>
    <xf numFmtId="0" fontId="24" fillId="8" borderId="0" applyProtection="0">
      <alignment vertical="top"/>
    </xf>
    <xf numFmtId="0" fontId="30" fillId="16" borderId="0" applyProtection="0">
      <alignment vertical="top"/>
    </xf>
    <xf numFmtId="0" fontId="0" fillId="0" borderId="0">
      <alignment vertical="top"/>
    </xf>
    <xf numFmtId="0" fontId="24" fillId="8" borderId="0" applyProtection="0">
      <alignment vertical="top"/>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8" borderId="0" applyProtection="0">
      <alignment vertical="top"/>
    </xf>
    <xf numFmtId="0" fontId="30" fillId="16" borderId="0" applyNumberFormat="0" applyBorder="0" applyAlignment="0" applyProtection="0">
      <alignment vertical="center"/>
    </xf>
    <xf numFmtId="0" fontId="24" fillId="8" borderId="0" applyProtection="0">
      <alignment vertical="top"/>
    </xf>
    <xf numFmtId="0" fontId="30" fillId="16" borderId="0" applyProtection="0">
      <alignment vertical="top"/>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17" fillId="0" borderId="0" applyProtection="0"/>
    <xf numFmtId="0" fontId="24" fillId="8" borderId="0" applyProtection="0">
      <alignment vertical="top"/>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3" fillId="2" borderId="4" applyProtection="0">
      <alignment vertical="top"/>
    </xf>
    <xf numFmtId="0" fontId="24" fillId="8" borderId="0" applyNumberFormat="0" applyBorder="0" applyAlignment="0" applyProtection="0">
      <alignment vertical="center"/>
    </xf>
    <xf numFmtId="0" fontId="24" fillId="8" borderId="0" applyProtection="0">
      <alignment vertical="top"/>
    </xf>
    <xf numFmtId="0" fontId="23" fillId="2" borderId="4"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17" fillId="0" borderId="0" applyProtection="0"/>
    <xf numFmtId="0" fontId="24" fillId="8" borderId="0" applyNumberFormat="0" applyBorder="0" applyAlignment="0" applyProtection="0">
      <alignment vertical="center"/>
    </xf>
    <xf numFmtId="0" fontId="23" fillId="2" borderId="4" applyProtection="0">
      <alignment vertical="top"/>
    </xf>
    <xf numFmtId="0" fontId="0" fillId="0" borderId="0" applyProtection="0">
      <alignment vertical="top"/>
    </xf>
    <xf numFmtId="0" fontId="24" fillId="8" borderId="0" applyNumberFormat="0" applyBorder="0" applyAlignment="0" applyProtection="0">
      <alignment vertical="center"/>
    </xf>
    <xf numFmtId="0" fontId="17" fillId="0" borderId="0" applyProtection="0"/>
    <xf numFmtId="0" fontId="24" fillId="8" borderId="0" applyProtection="0">
      <alignment vertical="top"/>
    </xf>
    <xf numFmtId="0" fontId="23" fillId="2" borderId="4" applyProtection="0">
      <alignment vertical="top"/>
    </xf>
    <xf numFmtId="0" fontId="0" fillId="0" borderId="0" applyProtection="0">
      <alignment vertical="top"/>
    </xf>
    <xf numFmtId="0" fontId="24" fillId="8" borderId="0" applyProtection="0">
      <alignment vertical="top"/>
    </xf>
    <xf numFmtId="0" fontId="17" fillId="0" borderId="0" applyProtection="0"/>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Protection="0">
      <alignment vertical="top"/>
    </xf>
    <xf numFmtId="0" fontId="0" fillId="0" borderId="0" applyProtection="0">
      <alignment vertical="top"/>
    </xf>
    <xf numFmtId="0" fontId="24" fillId="8" borderId="0" applyNumberFormat="0" applyBorder="0" applyAlignment="0" applyProtection="0">
      <alignment vertical="center"/>
    </xf>
    <xf numFmtId="0" fontId="0" fillId="0" borderId="0" applyProtection="0">
      <alignment vertical="top"/>
    </xf>
    <xf numFmtId="0" fontId="24" fillId="8" borderId="0" applyProtection="0">
      <alignment vertical="top"/>
    </xf>
    <xf numFmtId="0" fontId="24" fillId="8" borderId="0" applyProtection="0">
      <alignment vertical="top"/>
    </xf>
    <xf numFmtId="0" fontId="0" fillId="0" borderId="0" applyProtection="0">
      <alignment vertical="top"/>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0" fillId="0" borderId="0" applyProtection="0">
      <alignment vertical="top"/>
    </xf>
    <xf numFmtId="0" fontId="0" fillId="0" borderId="0">
      <alignment vertical="top"/>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0" fillId="0"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applyProtection="0">
      <alignment vertical="top"/>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0" fillId="0" borderId="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0" fillId="0" borderId="0" applyProtection="0">
      <alignment vertical="top"/>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30" fillId="16" borderId="0" applyProtection="0">
      <alignment vertical="top"/>
    </xf>
    <xf numFmtId="0" fontId="24" fillId="8" borderId="0" applyProtection="0">
      <alignment vertical="top"/>
    </xf>
    <xf numFmtId="0" fontId="30" fillId="16" borderId="0" applyProtection="0">
      <alignment vertical="top"/>
    </xf>
    <xf numFmtId="0" fontId="24" fillId="8" borderId="0" applyProtection="0">
      <alignment vertical="top"/>
    </xf>
    <xf numFmtId="0" fontId="20" fillId="0" borderId="0"/>
    <xf numFmtId="0" fontId="24" fillId="8" borderId="0" applyProtection="0">
      <alignment vertical="top"/>
    </xf>
    <xf numFmtId="0" fontId="24" fillId="8" borderId="0" applyNumberFormat="0" applyBorder="0" applyAlignment="0" applyProtection="0">
      <alignment vertical="center"/>
    </xf>
    <xf numFmtId="0" fontId="0" fillId="0" borderId="0" applyProtection="0">
      <alignment vertical="top"/>
    </xf>
    <xf numFmtId="0" fontId="24" fillId="8" borderId="0" applyNumberFormat="0" applyBorder="0" applyAlignment="0" applyProtection="0">
      <alignment vertical="center"/>
    </xf>
    <xf numFmtId="0" fontId="0" fillId="0" borderId="0" applyProtection="0">
      <alignment vertical="top"/>
    </xf>
    <xf numFmtId="0" fontId="24" fillId="8" borderId="0" applyProtection="0">
      <alignment vertical="top"/>
    </xf>
    <xf numFmtId="0" fontId="20" fillId="0" borderId="0"/>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3" fillId="2" borderId="4" applyNumberFormat="0" applyAlignment="0" applyProtection="0">
      <alignment vertical="center"/>
    </xf>
    <xf numFmtId="0" fontId="24" fillId="8" borderId="0" applyProtection="0">
      <alignment vertical="top"/>
    </xf>
    <xf numFmtId="0" fontId="23" fillId="2" borderId="4" applyNumberFormat="0" applyAlignment="0" applyProtection="0">
      <alignment vertical="center"/>
    </xf>
    <xf numFmtId="0" fontId="24" fillId="8" borderId="0" applyProtection="0">
      <alignment vertical="top"/>
    </xf>
    <xf numFmtId="0" fontId="24" fillId="8" borderId="0" applyProtection="0">
      <alignment vertical="top"/>
    </xf>
    <xf numFmtId="0" fontId="30" fillId="16"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30" fillId="16" borderId="0" applyProtection="0">
      <alignment vertical="top"/>
    </xf>
    <xf numFmtId="0" fontId="31" fillId="10" borderId="4" applyNumberFormat="0" applyAlignment="0" applyProtection="0">
      <alignment vertical="center"/>
    </xf>
    <xf numFmtId="0" fontId="24" fillId="8" borderId="0" applyNumberFormat="0" applyBorder="0" applyAlignment="0" applyProtection="0">
      <alignment vertical="center"/>
    </xf>
    <xf numFmtId="0" fontId="0" fillId="0" borderId="0">
      <alignment vertical="center"/>
    </xf>
    <xf numFmtId="0" fontId="17" fillId="0" borderId="0" applyProtection="0"/>
    <xf numFmtId="0" fontId="30" fillId="16" borderId="0" applyProtection="0">
      <alignment vertical="top"/>
    </xf>
    <xf numFmtId="0" fontId="31" fillId="10" borderId="4" applyNumberFormat="0" applyAlignment="0" applyProtection="0">
      <alignment vertical="center"/>
    </xf>
    <xf numFmtId="0" fontId="24" fillId="8" borderId="0" applyProtection="0">
      <alignment vertical="top"/>
    </xf>
    <xf numFmtId="0" fontId="17" fillId="0" borderId="0" applyProtection="0"/>
    <xf numFmtId="0" fontId="31" fillId="10" borderId="4" applyNumberFormat="0" applyAlignment="0" applyProtection="0">
      <alignment vertical="center"/>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Protection="0">
      <alignment vertical="top"/>
    </xf>
    <xf numFmtId="0" fontId="24" fillId="8" borderId="0" applyProtection="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62" fillId="0" borderId="0" applyNumberFormat="0" applyFill="0" applyBorder="0" applyAlignment="0" applyProtection="0">
      <alignment vertical="center"/>
    </xf>
    <xf numFmtId="0" fontId="20" fillId="0" borderId="0"/>
    <xf numFmtId="0" fontId="24" fillId="8" borderId="0" applyProtection="0">
      <alignment vertical="top"/>
    </xf>
    <xf numFmtId="0" fontId="0" fillId="0" borderId="0">
      <alignment vertical="top"/>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0" fillId="0" borderId="0" applyNumberFormat="0" applyFill="0" applyBorder="0" applyAlignment="0" applyProtection="0">
      <alignment vertical="center"/>
    </xf>
    <xf numFmtId="0" fontId="24" fillId="8" borderId="0" applyProtection="0">
      <alignment vertical="top"/>
    </xf>
    <xf numFmtId="0" fontId="20" fillId="0" borderId="0"/>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6" fillId="18"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center"/>
    </xf>
    <xf numFmtId="0" fontId="24" fillId="24" borderId="0" applyProtection="0">
      <alignment vertical="top"/>
    </xf>
    <xf numFmtId="0" fontId="0" fillId="0" borderId="0">
      <alignment vertical="center"/>
    </xf>
    <xf numFmtId="0" fontId="20" fillId="0" borderId="0"/>
    <xf numFmtId="0" fontId="24" fillId="24" borderId="0" applyProtection="0">
      <alignment vertical="top"/>
    </xf>
    <xf numFmtId="0" fontId="0" fillId="0" borderId="0">
      <alignment vertical="center"/>
    </xf>
    <xf numFmtId="0" fontId="0" fillId="0" borderId="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59" borderId="0" applyNumberFormat="0" applyBorder="0" applyAlignment="0" applyProtection="0">
      <alignment vertical="center"/>
    </xf>
    <xf numFmtId="0" fontId="24" fillId="22"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9" fillId="0" borderId="10" applyNumberFormat="0" applyFill="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6" fillId="18"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0" fillId="0" borderId="0">
      <alignment vertical="center"/>
    </xf>
    <xf numFmtId="0" fontId="24" fillId="24" borderId="0" applyProtection="0">
      <alignment vertical="top"/>
    </xf>
    <xf numFmtId="0" fontId="20" fillId="0" borderId="0"/>
    <xf numFmtId="0" fontId="24" fillId="24" borderId="0" applyProtection="0">
      <alignment vertical="top"/>
    </xf>
    <xf numFmtId="0" fontId="24" fillId="24" borderId="0" applyProtection="0">
      <alignment vertical="top"/>
    </xf>
    <xf numFmtId="0" fontId="17" fillId="0" borderId="0" applyProtection="0"/>
    <xf numFmtId="0" fontId="24" fillId="24" borderId="0" applyProtection="0">
      <alignment vertical="top"/>
    </xf>
    <xf numFmtId="0" fontId="24" fillId="24" borderId="0" applyProtection="0">
      <alignment vertical="top"/>
    </xf>
    <xf numFmtId="0" fontId="24" fillId="25" borderId="0" applyProtection="0">
      <alignment vertical="top"/>
    </xf>
    <xf numFmtId="0" fontId="24" fillId="24" borderId="0" applyProtection="0">
      <alignment vertical="top"/>
    </xf>
    <xf numFmtId="0" fontId="24" fillId="24" borderId="0" applyProtection="0">
      <alignment vertical="top"/>
    </xf>
    <xf numFmtId="0" fontId="24" fillId="25"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24" borderId="0" applyProtection="0">
      <alignment vertical="top"/>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0" fillId="0"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30" fillId="16" borderId="0" applyNumberFormat="0" applyBorder="0" applyAlignment="0" applyProtection="0">
      <alignment vertical="center"/>
    </xf>
    <xf numFmtId="0" fontId="24" fillId="25" borderId="0" applyNumberFormat="0" applyBorder="0" applyAlignment="0" applyProtection="0">
      <alignment vertical="center"/>
    </xf>
    <xf numFmtId="0" fontId="24" fillId="24" borderId="0" applyNumberFormat="0" applyBorder="0" applyAlignment="0" applyProtection="0">
      <alignment vertical="center"/>
    </xf>
    <xf numFmtId="0" fontId="30" fillId="16" borderId="0" applyProtection="0">
      <alignment vertical="top"/>
    </xf>
    <xf numFmtId="0" fontId="20" fillId="0" borderId="0"/>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9" borderId="0" applyNumberFormat="0" applyBorder="0" applyAlignment="0" applyProtection="0">
      <alignment vertical="center"/>
    </xf>
    <xf numFmtId="0" fontId="24" fillId="24" borderId="0" applyProtection="0">
      <alignment vertical="top"/>
    </xf>
    <xf numFmtId="0" fontId="0" fillId="0" borderId="0">
      <alignment vertical="center"/>
    </xf>
    <xf numFmtId="0" fontId="24" fillId="24" borderId="0" applyNumberFormat="0" applyBorder="0" applyAlignment="0" applyProtection="0">
      <alignment vertical="center"/>
    </xf>
    <xf numFmtId="0" fontId="30" fillId="16"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58" fillId="0" borderId="0" applyNumberFormat="0" applyFill="0" applyBorder="0" applyAlignment="0" applyProtection="0">
      <alignment vertical="center"/>
    </xf>
    <xf numFmtId="0" fontId="24" fillId="2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58" fillId="0" borderId="0" applyNumberFormat="0" applyFill="0" applyBorder="0" applyAlignment="0" applyProtection="0">
      <alignment vertical="center"/>
    </xf>
    <xf numFmtId="0" fontId="24" fillId="24" borderId="0" applyNumberFormat="0" applyBorder="0" applyAlignment="0" applyProtection="0">
      <alignment vertical="center"/>
    </xf>
    <xf numFmtId="0" fontId="24" fillId="22" borderId="0" applyNumberFormat="0" applyBorder="0" applyAlignment="0" applyProtection="0">
      <alignment vertical="center"/>
    </xf>
    <xf numFmtId="0" fontId="24" fillId="24" borderId="0" applyProtection="0">
      <alignment vertical="top"/>
    </xf>
    <xf numFmtId="0" fontId="20" fillId="0" borderId="0"/>
    <xf numFmtId="0" fontId="24" fillId="24" borderId="0" applyProtection="0">
      <alignment vertical="top"/>
    </xf>
    <xf numFmtId="0" fontId="24" fillId="22"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2"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Protection="0">
      <alignment vertical="top"/>
    </xf>
    <xf numFmtId="0" fontId="24" fillId="22" borderId="0" applyNumberFormat="0" applyBorder="0" applyAlignment="0" applyProtection="0">
      <alignment vertical="center"/>
    </xf>
    <xf numFmtId="0" fontId="24" fillId="24" borderId="0" applyProtection="0">
      <alignment vertical="top"/>
    </xf>
    <xf numFmtId="0" fontId="24" fillId="22"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30" fillId="16"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0" fillId="0" borderId="0">
      <alignment vertical="top"/>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31" fillId="14" borderId="4" applyNumberFormat="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9" fillId="0" borderId="13" applyNumberFormat="0" applyFill="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19" fillId="0" borderId="13" applyNumberFormat="0" applyFill="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24" fillId="24" borderId="0" applyProtection="0">
      <alignment vertical="top"/>
    </xf>
    <xf numFmtId="0" fontId="24" fillId="24" borderId="0" applyProtection="0">
      <alignment vertical="top"/>
    </xf>
    <xf numFmtId="0" fontId="24" fillId="24" borderId="0" applyProtection="0">
      <alignment vertical="top"/>
    </xf>
    <xf numFmtId="0" fontId="23" fillId="8"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38" borderId="0" applyNumberFormat="0" applyBorder="0" applyAlignment="0" applyProtection="0">
      <alignment vertical="center"/>
    </xf>
    <xf numFmtId="0" fontId="20" fillId="0" borderId="0"/>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8" borderId="4" applyNumberFormat="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3" fillId="8" borderId="4" applyNumberFormat="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0" fillId="0" borderId="0"/>
    <xf numFmtId="0" fontId="24" fillId="9" borderId="0" applyNumberFormat="0" applyBorder="0" applyAlignment="0" applyProtection="0">
      <alignment vertical="center"/>
    </xf>
    <xf numFmtId="0" fontId="23" fillId="8" borderId="4" applyNumberFormat="0" applyAlignment="0" applyProtection="0">
      <alignment vertical="center"/>
    </xf>
    <xf numFmtId="0" fontId="24" fillId="9"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8"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0" fillId="0" borderId="0"/>
    <xf numFmtId="0" fontId="24" fillId="9" borderId="0" applyProtection="0">
      <alignment vertical="top"/>
    </xf>
    <xf numFmtId="0" fontId="23" fillId="8" borderId="4" applyNumberFormat="0" applyAlignment="0" applyProtection="0">
      <alignment vertical="center"/>
    </xf>
    <xf numFmtId="0" fontId="24" fillId="9" borderId="0" applyProtection="0">
      <alignment vertical="top"/>
    </xf>
    <xf numFmtId="0" fontId="23" fillId="8" borderId="4" applyNumberFormat="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0" fillId="0" borderId="0">
      <alignment vertical="top"/>
    </xf>
    <xf numFmtId="0" fontId="0" fillId="12" borderId="5" applyNumberFormat="0" applyFont="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0" fillId="0" borderId="0">
      <alignment vertical="center"/>
    </xf>
    <xf numFmtId="0" fontId="23" fillId="2" borderId="4" applyProtection="0">
      <alignment vertical="top"/>
    </xf>
    <xf numFmtId="0" fontId="23" fillId="2" borderId="4" applyNumberFormat="0" applyAlignment="0" applyProtection="0">
      <alignment vertical="center"/>
    </xf>
    <xf numFmtId="0" fontId="24" fillId="9" borderId="0" applyProtection="0">
      <alignment vertical="top"/>
    </xf>
    <xf numFmtId="0" fontId="23" fillId="2" borderId="4"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Protection="0">
      <alignment vertical="top"/>
    </xf>
    <xf numFmtId="0" fontId="0" fillId="0" borderId="0">
      <alignment vertical="center"/>
    </xf>
    <xf numFmtId="0" fontId="23" fillId="2" borderId="4" applyNumberFormat="0" applyAlignment="0" applyProtection="0">
      <alignment vertical="center"/>
    </xf>
    <xf numFmtId="0" fontId="24" fillId="9" borderId="0" applyProtection="0">
      <alignment vertical="top"/>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0"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19" fillId="0" borderId="13" applyNumberFormat="0" applyFill="0" applyAlignment="0" applyProtection="0">
      <alignment vertical="center"/>
    </xf>
    <xf numFmtId="0" fontId="24" fillId="9" borderId="0" applyNumberFormat="0" applyBorder="0" applyAlignment="0" applyProtection="0">
      <alignment vertical="center"/>
    </xf>
    <xf numFmtId="0" fontId="0" fillId="0" borderId="0">
      <alignment vertical="top"/>
    </xf>
    <xf numFmtId="0" fontId="19" fillId="0" borderId="13" applyProtection="0">
      <alignment vertical="top"/>
    </xf>
    <xf numFmtId="0" fontId="24" fillId="9" borderId="0" applyProtection="0">
      <alignment vertical="top"/>
    </xf>
    <xf numFmtId="0" fontId="19" fillId="0" borderId="13"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1" fillId="14" borderId="4" applyNumberFormat="0" applyAlignment="0" applyProtection="0">
      <alignment vertical="center"/>
    </xf>
    <xf numFmtId="0" fontId="24" fillId="9" borderId="0" applyNumberFormat="0" applyBorder="0" applyAlignment="0" applyProtection="0">
      <alignment vertical="center"/>
    </xf>
    <xf numFmtId="0" fontId="31" fillId="14" borderId="4"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31" fillId="14" borderId="4" applyProtection="0">
      <alignment vertical="top"/>
    </xf>
    <xf numFmtId="0" fontId="24" fillId="9" borderId="0" applyProtection="0">
      <alignment vertical="top"/>
    </xf>
    <xf numFmtId="0" fontId="20" fillId="0" borderId="0"/>
    <xf numFmtId="0" fontId="24" fillId="9" borderId="0" applyProtection="0">
      <alignment vertical="top"/>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0" fillId="0" borderId="0">
      <alignment vertical="top"/>
    </xf>
    <xf numFmtId="0" fontId="24" fillId="9" borderId="0" applyNumberFormat="0" applyBorder="0" applyAlignment="0" applyProtection="0">
      <alignment vertical="center"/>
    </xf>
    <xf numFmtId="0" fontId="24" fillId="9" borderId="0" applyProtection="0">
      <alignment vertical="top"/>
    </xf>
    <xf numFmtId="0" fontId="0" fillId="12" borderId="5" applyNumberFormat="0" applyFont="0" applyAlignment="0" applyProtection="0">
      <alignment vertical="center"/>
    </xf>
    <xf numFmtId="0" fontId="20" fillId="0" borderId="0"/>
    <xf numFmtId="0" fontId="0" fillId="0" borderId="0" applyProtection="0">
      <alignment vertical="top"/>
    </xf>
    <xf numFmtId="0" fontId="24" fillId="9" borderId="0" applyNumberFormat="0" applyBorder="0" applyAlignment="0" applyProtection="0">
      <alignment vertical="center"/>
    </xf>
    <xf numFmtId="0" fontId="24" fillId="9" borderId="0" applyProtection="0">
      <alignment vertical="top"/>
    </xf>
    <xf numFmtId="0" fontId="0" fillId="12" borderId="5" applyNumberFormat="0" applyFont="0" applyAlignment="0" applyProtection="0">
      <alignment vertical="center"/>
    </xf>
    <xf numFmtId="0" fontId="20" fillId="0" borderId="0"/>
    <xf numFmtId="0" fontId="24" fillId="9" borderId="0" applyProtection="0">
      <alignment vertical="top"/>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0" fillId="0" borderId="0">
      <alignment vertical="top"/>
    </xf>
    <xf numFmtId="0" fontId="24" fillId="9" borderId="0" applyProtection="0">
      <alignment vertical="top"/>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0" fillId="0" borderId="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19" fillId="0" borderId="13" applyNumberFormat="0" applyFill="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0" fillId="0" borderId="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0" fillId="0" borderId="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0" fillId="0" borderId="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34" fillId="0" borderId="0" applyNumberFormat="0" applyFill="0" applyBorder="0" applyAlignment="0" applyProtection="0">
      <alignment vertical="center"/>
    </xf>
    <xf numFmtId="0" fontId="24" fillId="38" borderId="0" applyNumberFormat="0" applyBorder="0" applyAlignment="0" applyProtection="0">
      <alignment vertical="center"/>
    </xf>
    <xf numFmtId="0" fontId="0" fillId="0" borderId="0"/>
    <xf numFmtId="0" fontId="24" fillId="38" borderId="0" applyNumberFormat="0" applyBorder="0" applyAlignment="0" applyProtection="0">
      <alignment vertical="center"/>
    </xf>
    <xf numFmtId="0" fontId="0" fillId="0" borderId="0"/>
    <xf numFmtId="0" fontId="20" fillId="0" borderId="0"/>
    <xf numFmtId="0" fontId="0" fillId="0" borderId="0">
      <alignment vertical="center"/>
    </xf>
    <xf numFmtId="0" fontId="0" fillId="0" borderId="0">
      <alignment vertical="top"/>
    </xf>
    <xf numFmtId="0" fontId="24" fillId="38" borderId="0" applyNumberFormat="0" applyBorder="0" applyAlignment="0" applyProtection="0">
      <alignment vertical="center"/>
    </xf>
    <xf numFmtId="0" fontId="0" fillId="0" borderId="0"/>
    <xf numFmtId="0" fontId="24" fillId="38" borderId="0" applyNumberFormat="0" applyBorder="0" applyAlignment="0" applyProtection="0">
      <alignment vertical="center"/>
    </xf>
    <xf numFmtId="0" fontId="0" fillId="0" borderId="0">
      <alignment vertical="top"/>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0" fillId="0"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0" fillId="0" borderId="0"/>
    <xf numFmtId="0" fontId="24" fillId="9" borderId="0" applyProtection="0">
      <alignment vertical="top"/>
    </xf>
    <xf numFmtId="0" fontId="24" fillId="9" borderId="0" applyProtection="0">
      <alignment vertical="top"/>
    </xf>
    <xf numFmtId="0" fontId="0" fillId="0" borderId="0">
      <alignment vertical="center"/>
    </xf>
    <xf numFmtId="0" fontId="24" fillId="9" borderId="0" applyProtection="0">
      <alignment vertical="top"/>
    </xf>
    <xf numFmtId="0" fontId="0" fillId="0" borderId="0">
      <alignment vertical="center"/>
    </xf>
    <xf numFmtId="0" fontId="24" fillId="9" borderId="0" applyNumberFormat="0" applyBorder="0" applyAlignment="0" applyProtection="0">
      <alignment vertical="center"/>
    </xf>
    <xf numFmtId="0" fontId="0" fillId="0" borderId="0" applyProtection="0">
      <alignment vertical="top"/>
    </xf>
    <xf numFmtId="0" fontId="24" fillId="9" borderId="0" applyNumberFormat="0" applyBorder="0" applyAlignment="0" applyProtection="0">
      <alignment vertical="center"/>
    </xf>
    <xf numFmtId="0" fontId="19" fillId="0" borderId="13" applyNumberFormat="0" applyFill="0" applyAlignment="0" applyProtection="0">
      <alignment vertical="center"/>
    </xf>
    <xf numFmtId="0" fontId="24" fillId="9" borderId="0" applyProtection="0">
      <alignment vertical="top"/>
    </xf>
    <xf numFmtId="0" fontId="0" fillId="0" borderId="0">
      <alignment vertical="center"/>
    </xf>
    <xf numFmtId="0" fontId="19" fillId="0" borderId="13" applyNumberFormat="0" applyFill="0" applyAlignment="0" applyProtection="0">
      <alignment vertical="center"/>
    </xf>
    <xf numFmtId="0" fontId="0" fillId="0" borderId="0">
      <alignment vertical="top"/>
    </xf>
    <xf numFmtId="0" fontId="24" fillId="9" borderId="0" applyProtection="0">
      <alignment vertical="top"/>
    </xf>
    <xf numFmtId="0" fontId="0" fillId="0" borderId="0">
      <alignment vertical="center"/>
    </xf>
    <xf numFmtId="0" fontId="20" fillId="0" borderId="0"/>
    <xf numFmtId="0" fontId="24" fillId="9" borderId="0" applyProtection="0">
      <alignment vertical="top"/>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0" fillId="0" borderId="0">
      <alignment vertical="center"/>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0" fillId="0" borderId="0">
      <alignment vertical="center"/>
    </xf>
    <xf numFmtId="0" fontId="24" fillId="9" borderId="0" applyProtection="0">
      <alignment vertical="top"/>
    </xf>
    <xf numFmtId="0" fontId="0" fillId="0" borderId="0">
      <alignment vertical="center"/>
    </xf>
    <xf numFmtId="0" fontId="0" fillId="0" borderId="0">
      <alignment vertical="top"/>
    </xf>
    <xf numFmtId="0" fontId="24" fillId="9" borderId="0" applyProtection="0">
      <alignment vertical="top"/>
    </xf>
    <xf numFmtId="0" fontId="24" fillId="9" borderId="0" applyProtection="0">
      <alignment vertical="top"/>
    </xf>
    <xf numFmtId="0" fontId="0" fillId="0" borderId="0">
      <alignment vertical="top"/>
    </xf>
    <xf numFmtId="0" fontId="24" fillId="9" borderId="0" applyProtection="0">
      <alignment vertical="top"/>
    </xf>
    <xf numFmtId="0" fontId="20" fillId="0" borderId="0"/>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0" fillId="0" borderId="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Protection="0">
      <alignment vertical="top"/>
    </xf>
    <xf numFmtId="0" fontId="0" fillId="0" borderId="0" applyProtection="0">
      <alignment vertical="top"/>
    </xf>
    <xf numFmtId="0" fontId="24" fillId="9" borderId="0" applyProtection="0">
      <alignment vertical="top"/>
    </xf>
    <xf numFmtId="0" fontId="0" fillId="0" borderId="0" applyProtection="0">
      <alignment vertical="top"/>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0" fillId="0" borderId="0">
      <alignment vertical="center"/>
    </xf>
    <xf numFmtId="0" fontId="20" fillId="0" borderId="0"/>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31" fillId="14"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3" fillId="2" borderId="4"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4" fillId="9" borderId="0" applyNumberFormat="0" applyBorder="0" applyAlignment="0" applyProtection="0">
      <alignment vertical="center"/>
    </xf>
    <xf numFmtId="0" fontId="19" fillId="0" borderId="10" applyNumberFormat="0" applyFill="0" applyAlignment="0" applyProtection="0">
      <alignment vertical="center"/>
    </xf>
    <xf numFmtId="0" fontId="0" fillId="0" borderId="0">
      <alignment vertical="top"/>
    </xf>
    <xf numFmtId="0" fontId="0" fillId="0" borderId="0" applyProtection="0">
      <alignment vertical="center"/>
    </xf>
    <xf numFmtId="0" fontId="24" fillId="9" borderId="0" applyNumberFormat="0" applyBorder="0" applyAlignment="0" applyProtection="0">
      <alignment vertical="center"/>
    </xf>
    <xf numFmtId="0" fontId="19" fillId="0" borderId="10" applyProtection="0">
      <alignment vertical="top"/>
    </xf>
    <xf numFmtId="0" fontId="0" fillId="0" borderId="0">
      <alignment vertical="top"/>
    </xf>
    <xf numFmtId="0" fontId="0" fillId="0" borderId="0" applyProtection="0">
      <alignment vertical="center"/>
    </xf>
    <xf numFmtId="0" fontId="24" fillId="9" borderId="0" applyProtection="0">
      <alignment vertical="top"/>
    </xf>
    <xf numFmtId="0" fontId="19" fillId="0" borderId="10" applyProtection="0">
      <alignment vertical="top"/>
    </xf>
    <xf numFmtId="0" fontId="24" fillId="9" borderId="0" applyProtection="0">
      <alignment vertical="top"/>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17" fillId="0" borderId="0" applyProtection="0"/>
    <xf numFmtId="0" fontId="0" fillId="0" borderId="0">
      <alignment vertical="top"/>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0" fillId="0" borderId="0"/>
    <xf numFmtId="0" fontId="0" fillId="0" borderId="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top"/>
    </xf>
    <xf numFmtId="0" fontId="24" fillId="9"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Protection="0">
      <alignment vertical="top"/>
    </xf>
    <xf numFmtId="0" fontId="24" fillId="9" borderId="0" applyProtection="0">
      <alignment vertical="top"/>
    </xf>
    <xf numFmtId="0" fontId="24" fillId="9" borderId="0" applyNumberFormat="0" applyBorder="0" applyAlignment="0" applyProtection="0">
      <alignment vertical="center"/>
    </xf>
    <xf numFmtId="0" fontId="2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0" fillId="0" borderId="0"/>
    <xf numFmtId="0" fontId="24" fillId="9" borderId="0" applyNumberFormat="0" applyBorder="0" applyAlignment="0" applyProtection="0">
      <alignment vertical="center"/>
    </xf>
    <xf numFmtId="0" fontId="0" fillId="0" borderId="0" applyProtection="0">
      <alignment vertical="center"/>
    </xf>
    <xf numFmtId="0" fontId="17" fillId="0" borderId="0" applyProtection="0"/>
    <xf numFmtId="0" fontId="24" fillId="9" borderId="0" applyNumberFormat="0" applyBorder="0" applyAlignment="0" applyProtection="0">
      <alignment vertical="center"/>
    </xf>
    <xf numFmtId="0" fontId="24" fillId="9" borderId="0" applyProtection="0">
      <alignment vertical="top"/>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12" borderId="5" applyNumberFormat="0" applyFont="0" applyAlignment="0" applyProtection="0">
      <alignment vertical="center"/>
    </xf>
    <xf numFmtId="0" fontId="0" fillId="0" borderId="0"/>
    <xf numFmtId="0" fontId="0" fillId="0" borderId="0"/>
    <xf numFmtId="0" fontId="0" fillId="0" borderId="0"/>
    <xf numFmtId="0" fontId="0" fillId="0" borderId="0"/>
    <xf numFmtId="0" fontId="20" fillId="0" borderId="0"/>
    <xf numFmtId="0" fontId="0" fillId="0" borderId="0"/>
    <xf numFmtId="0" fontId="0" fillId="0" borderId="0"/>
    <xf numFmtId="0" fontId="0" fillId="0" borderId="0"/>
    <xf numFmtId="0" fontId="0" fillId="0" borderId="0"/>
    <xf numFmtId="0" fontId="0" fillId="0" borderId="0"/>
    <xf numFmtId="0" fontId="0" fillId="0" borderId="0" applyProtection="0"/>
    <xf numFmtId="0" fontId="20" fillId="0" borderId="0"/>
    <xf numFmtId="9" fontId="0" fillId="0" borderId="0" applyFont="0" applyFill="0" applyBorder="0" applyAlignment="0" applyProtection="0"/>
    <xf numFmtId="9" fontId="0" fillId="0" borderId="0" applyFont="0" applyFill="0" applyBorder="0" applyAlignment="0" applyProtection="0"/>
    <xf numFmtId="0" fontId="30" fillId="16" borderId="0" applyNumberFormat="0" applyBorder="0" applyAlignment="0" applyProtection="0">
      <alignment vertical="center"/>
    </xf>
    <xf numFmtId="9" fontId="0" fillId="0" borderId="0" applyFont="0" applyFill="0" applyBorder="0" applyAlignment="0" applyProtection="0"/>
    <xf numFmtId="0" fontId="30" fillId="16" borderId="0" applyNumberFormat="0" applyBorder="0" applyAlignment="0" applyProtection="0">
      <alignment vertical="center"/>
    </xf>
    <xf numFmtId="9" fontId="0" fillId="0" borderId="0" applyFont="0" applyFill="0" applyBorder="0" applyAlignment="0" applyProtection="0"/>
    <xf numFmtId="0" fontId="0" fillId="0" borderId="0">
      <alignment vertical="top"/>
    </xf>
    <xf numFmtId="9" fontId="0" fillId="0" borderId="0" applyProtection="0">
      <alignment vertical="top"/>
    </xf>
    <xf numFmtId="0" fontId="0" fillId="0" borderId="0">
      <alignment vertical="top"/>
    </xf>
    <xf numFmtId="9" fontId="0" fillId="0" borderId="0" applyFont="0" applyFill="0" applyBorder="0" applyAlignment="0" applyProtection="0"/>
    <xf numFmtId="0" fontId="20"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20"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alignment vertical="center"/>
    </xf>
    <xf numFmtId="0" fontId="0" fillId="0" borderId="0">
      <alignment vertical="top"/>
    </xf>
    <xf numFmtId="0" fontId="23" fillId="2" borderId="4" applyProtection="0">
      <alignment vertical="top"/>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19" fillId="0" borderId="13" applyNumberFormat="0" applyFill="0" applyAlignment="0" applyProtection="0">
      <alignment vertical="center"/>
    </xf>
    <xf numFmtId="0" fontId="33" fillId="0" borderId="8" applyProtection="0">
      <alignment vertical="top"/>
    </xf>
    <xf numFmtId="0" fontId="19" fillId="0" borderId="13" applyProtection="0">
      <alignment vertical="top"/>
    </xf>
    <xf numFmtId="0" fontId="20" fillId="0" borderId="0"/>
    <xf numFmtId="0" fontId="33" fillId="0" borderId="8" applyProtection="0">
      <alignment vertical="top"/>
    </xf>
    <xf numFmtId="0" fontId="19" fillId="0" borderId="13" applyProtection="0">
      <alignment vertical="top"/>
    </xf>
    <xf numFmtId="0" fontId="33" fillId="0" borderId="8" applyProtection="0">
      <alignment vertical="top"/>
    </xf>
    <xf numFmtId="0" fontId="19" fillId="0" borderId="13" applyNumberFormat="0" applyFill="0" applyAlignment="0" applyProtection="0">
      <alignment vertical="center"/>
    </xf>
    <xf numFmtId="0" fontId="33" fillId="0" borderId="8" applyProtection="0">
      <alignment vertical="top"/>
    </xf>
    <xf numFmtId="0" fontId="19" fillId="0" borderId="13" applyNumberFormat="0" applyFill="0" applyAlignment="0" applyProtection="0">
      <alignment vertical="center"/>
    </xf>
    <xf numFmtId="0" fontId="33" fillId="0" borderId="8" applyProtection="0">
      <alignment vertical="top"/>
    </xf>
    <xf numFmtId="0" fontId="0" fillId="0" borderId="0">
      <alignment vertical="center"/>
    </xf>
    <xf numFmtId="0" fontId="33" fillId="0" borderId="8" applyProtection="0">
      <alignment vertical="top"/>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33" fillId="0" borderId="8" applyProtection="0">
      <alignment vertical="top"/>
    </xf>
    <xf numFmtId="0" fontId="33" fillId="0" borderId="8" applyProtection="0">
      <alignment vertical="top"/>
    </xf>
    <xf numFmtId="0" fontId="33" fillId="0" borderId="8"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23" fillId="2" borderId="4" applyNumberFormat="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33" fillId="0" borderId="8" applyProtection="0">
      <alignment vertical="top"/>
    </xf>
    <xf numFmtId="0" fontId="31" fillId="14" borderId="4" applyNumberFormat="0" applyAlignment="0" applyProtection="0">
      <alignment vertical="center"/>
    </xf>
    <xf numFmtId="0" fontId="0" fillId="0" borderId="0">
      <alignment vertical="top"/>
    </xf>
    <xf numFmtId="0" fontId="20" fillId="0" borderId="0">
      <alignment vertical="center"/>
    </xf>
    <xf numFmtId="0" fontId="33" fillId="0" borderId="8" applyProtection="0">
      <alignment vertical="top"/>
    </xf>
    <xf numFmtId="0" fontId="31" fillId="14" borderId="4" applyNumberFormat="0" applyAlignment="0" applyProtection="0">
      <alignment vertical="center"/>
    </xf>
    <xf numFmtId="0" fontId="24" fillId="59" borderId="0" applyNumberFormat="0" applyBorder="0" applyAlignment="0" applyProtection="0">
      <alignment vertical="center"/>
    </xf>
    <xf numFmtId="0" fontId="20" fillId="0" borderId="0">
      <alignment vertical="center"/>
    </xf>
    <xf numFmtId="0" fontId="33" fillId="0" borderId="8" applyNumberFormat="0" applyFill="0" applyAlignment="0" applyProtection="0">
      <alignment vertical="center"/>
    </xf>
    <xf numFmtId="0" fontId="31" fillId="14" borderId="4" applyNumberFormat="0" applyAlignment="0" applyProtection="0">
      <alignment vertical="center"/>
    </xf>
    <xf numFmtId="0" fontId="24" fillId="59" borderId="0" applyNumberFormat="0" applyBorder="0" applyAlignment="0" applyProtection="0">
      <alignment vertical="center"/>
    </xf>
    <xf numFmtId="0" fontId="20" fillId="0" borderId="0">
      <alignment vertical="center"/>
    </xf>
    <xf numFmtId="0" fontId="33" fillId="0" borderId="8" applyProtection="0">
      <alignment vertical="top"/>
    </xf>
    <xf numFmtId="0" fontId="0" fillId="0" borderId="0" applyProtection="0">
      <alignment vertical="center"/>
    </xf>
    <xf numFmtId="0" fontId="20" fillId="0" borderId="0"/>
    <xf numFmtId="0" fontId="33" fillId="0" borderId="8" applyProtection="0">
      <alignment vertical="top"/>
    </xf>
    <xf numFmtId="0" fontId="33" fillId="0" borderId="8" applyProtection="0">
      <alignment vertical="top"/>
    </xf>
    <xf numFmtId="0" fontId="0" fillId="0" borderId="0">
      <alignment vertical="top"/>
    </xf>
    <xf numFmtId="0" fontId="20" fillId="0" borderId="0">
      <alignment vertical="center"/>
    </xf>
    <xf numFmtId="0" fontId="33" fillId="0" borderId="8" applyNumberFormat="0" applyFill="0" applyAlignment="0" applyProtection="0">
      <alignment vertical="center"/>
    </xf>
    <xf numFmtId="0" fontId="20" fillId="0" borderId="0">
      <alignment vertical="center"/>
    </xf>
    <xf numFmtId="0" fontId="33" fillId="0" borderId="8" applyProtection="0">
      <alignment vertical="top"/>
    </xf>
    <xf numFmtId="0" fontId="0" fillId="0" borderId="0">
      <alignment vertical="top"/>
    </xf>
    <xf numFmtId="0" fontId="33" fillId="0" borderId="8" applyProtection="0">
      <alignment vertical="top"/>
    </xf>
    <xf numFmtId="0" fontId="20" fillId="0" borderId="0"/>
    <xf numFmtId="0" fontId="33" fillId="0" borderId="8" applyProtection="0">
      <alignment vertical="top"/>
    </xf>
    <xf numFmtId="0" fontId="45" fillId="0" borderId="0" applyNumberFormat="0" applyFill="0" applyBorder="0" applyAlignment="0" applyProtection="0">
      <alignment vertical="center"/>
    </xf>
    <xf numFmtId="0" fontId="20" fillId="0" borderId="0"/>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0" fillId="0" borderId="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Protection="0">
      <alignment vertical="top"/>
    </xf>
    <xf numFmtId="0" fontId="36" fillId="0" borderId="7" applyProtection="0">
      <alignment vertical="top"/>
    </xf>
    <xf numFmtId="0" fontId="36"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36" fillId="0" borderId="7" applyProtection="0">
      <alignment vertical="top"/>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20" fillId="0" borderId="0"/>
    <xf numFmtId="0" fontId="36" fillId="0" borderId="7" applyProtection="0">
      <alignment vertical="top"/>
    </xf>
    <xf numFmtId="0" fontId="36" fillId="0" borderId="7" applyProtection="0">
      <alignment vertical="top"/>
    </xf>
    <xf numFmtId="0" fontId="36" fillId="0" borderId="7" applyProtection="0">
      <alignment vertical="top"/>
    </xf>
    <xf numFmtId="0" fontId="36" fillId="0" borderId="7" applyProtection="0">
      <alignment vertical="top"/>
    </xf>
    <xf numFmtId="0" fontId="0" fillId="0" borderId="0">
      <alignment vertical="top"/>
    </xf>
    <xf numFmtId="0" fontId="36" fillId="0" borderId="7" applyProtection="0">
      <alignment vertical="top"/>
    </xf>
    <xf numFmtId="0" fontId="36" fillId="0" borderId="7" applyProtection="0">
      <alignment vertical="top"/>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Protection="0">
      <alignment vertical="top"/>
    </xf>
    <xf numFmtId="0" fontId="36" fillId="0" borderId="7" applyProtection="0">
      <alignment vertical="top"/>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17" fillId="0" borderId="0" applyProtection="0"/>
    <xf numFmtId="0" fontId="23" fillId="2" borderId="4" applyNumberFormat="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0" fillId="16" borderId="0" applyNumberFormat="0" applyBorder="0" applyAlignment="0" applyProtection="0">
      <alignment vertical="center"/>
    </xf>
    <xf numFmtId="0" fontId="34" fillId="0" borderId="9" applyNumberFormat="0" applyFill="0" applyAlignment="0" applyProtection="0">
      <alignment vertical="center"/>
    </xf>
    <xf numFmtId="0" fontId="34" fillId="0" borderId="9" applyProtection="0">
      <alignment vertical="top"/>
    </xf>
    <xf numFmtId="0" fontId="30" fillId="16" borderId="0" applyNumberFormat="0" applyBorder="0" applyAlignment="0" applyProtection="0">
      <alignment vertical="center"/>
    </xf>
    <xf numFmtId="0" fontId="34" fillId="0" borderId="9" applyProtection="0">
      <alignment vertical="top"/>
    </xf>
    <xf numFmtId="0" fontId="30" fillId="16" borderId="0" applyNumberFormat="0" applyBorder="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35" fillId="0" borderId="11" applyProtection="0">
      <alignment vertical="top"/>
    </xf>
    <xf numFmtId="0" fontId="35" fillId="0" borderId="11" applyNumberFormat="0" applyFill="0" applyAlignment="0" applyProtection="0">
      <alignment vertical="center"/>
    </xf>
    <xf numFmtId="0" fontId="35" fillId="0" borderId="11" applyNumberFormat="0" applyFill="0" applyAlignment="0" applyProtection="0">
      <alignment vertical="center"/>
    </xf>
    <xf numFmtId="0" fontId="23" fillId="2" borderId="4" applyNumberFormat="0" applyAlignment="0" applyProtection="0">
      <alignment vertical="center"/>
    </xf>
    <xf numFmtId="0" fontId="35" fillId="0" borderId="11" applyNumberFormat="0" applyFill="0" applyAlignment="0" applyProtection="0">
      <alignment vertical="center"/>
    </xf>
    <xf numFmtId="0" fontId="23" fillId="2" borderId="4" applyNumberFormat="0" applyAlignment="0" applyProtection="0">
      <alignment vertical="center"/>
    </xf>
    <xf numFmtId="0" fontId="35" fillId="0" borderId="11" applyNumberFormat="0" applyFill="0" applyAlignment="0" applyProtection="0">
      <alignment vertical="center"/>
    </xf>
    <xf numFmtId="0" fontId="23" fillId="2" borderId="4" applyNumberFormat="0" applyAlignment="0" applyProtection="0">
      <alignment vertical="center"/>
    </xf>
    <xf numFmtId="0" fontId="34" fillId="0" borderId="9" applyProtection="0">
      <alignment vertical="top"/>
    </xf>
    <xf numFmtId="0" fontId="23" fillId="2" borderId="4" applyNumberFormat="0" applyAlignment="0" applyProtection="0">
      <alignment vertical="center"/>
    </xf>
    <xf numFmtId="0" fontId="34" fillId="0" borderId="9" applyProtection="0">
      <alignment vertical="top"/>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23" fillId="2" borderId="4" applyNumberFormat="0" applyAlignment="0" applyProtection="0">
      <alignment vertical="center"/>
    </xf>
    <xf numFmtId="0" fontId="34" fillId="0" borderId="9" applyNumberFormat="0" applyFill="0" applyAlignment="0" applyProtection="0">
      <alignment vertical="center"/>
    </xf>
    <xf numFmtId="0" fontId="20" fillId="0" borderId="0"/>
    <xf numFmtId="0" fontId="34" fillId="0" borderId="9" applyProtection="0">
      <alignment vertical="top"/>
    </xf>
    <xf numFmtId="0" fontId="34" fillId="0" borderId="9" applyProtection="0">
      <alignment vertical="top"/>
    </xf>
    <xf numFmtId="0" fontId="34" fillId="0" borderId="9" applyProtection="0">
      <alignment vertical="top"/>
    </xf>
    <xf numFmtId="0" fontId="34" fillId="0" borderId="9" applyProtection="0">
      <alignment vertical="top"/>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31" fillId="14" borderId="4" applyNumberFormat="0" applyAlignment="0" applyProtection="0">
      <alignment vertical="center"/>
    </xf>
    <xf numFmtId="0" fontId="34" fillId="0" borderId="9" applyProtection="0">
      <alignment vertical="top"/>
    </xf>
    <xf numFmtId="0" fontId="31" fillId="14" borderId="4" applyNumberFormat="0" applyAlignment="0" applyProtection="0">
      <alignment vertical="center"/>
    </xf>
    <xf numFmtId="0" fontId="34" fillId="0" borderId="9" applyProtection="0">
      <alignment vertical="top"/>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23" fillId="2" borderId="4" applyNumberFormat="0" applyAlignment="0" applyProtection="0">
      <alignment vertical="center"/>
    </xf>
    <xf numFmtId="0" fontId="20" fillId="0" borderId="0"/>
    <xf numFmtId="0" fontId="34" fillId="0" borderId="9" applyNumberFormat="0" applyFill="0" applyAlignment="0" applyProtection="0">
      <alignment vertical="center"/>
    </xf>
    <xf numFmtId="0" fontId="34" fillId="0" borderId="9" applyProtection="0">
      <alignment vertical="top"/>
    </xf>
    <xf numFmtId="0" fontId="19" fillId="0" borderId="13" applyNumberFormat="0" applyFill="0" applyAlignment="0" applyProtection="0">
      <alignment vertical="center"/>
    </xf>
    <xf numFmtId="0" fontId="23" fillId="2" borderId="4" applyNumberFormat="0" applyAlignment="0" applyProtection="0">
      <alignment vertical="center"/>
    </xf>
    <xf numFmtId="0" fontId="34" fillId="0" borderId="9" applyNumberFormat="0" applyFill="0" applyAlignment="0" applyProtection="0">
      <alignment vertical="center"/>
    </xf>
    <xf numFmtId="0" fontId="34" fillId="0" borderId="9" applyNumberFormat="0" applyFill="0" applyAlignment="0" applyProtection="0">
      <alignment vertical="center"/>
    </xf>
    <xf numFmtId="0" fontId="20" fillId="0" borderId="0"/>
    <xf numFmtId="0" fontId="24" fillId="24" borderId="0" applyNumberFormat="0" applyBorder="0" applyAlignment="0" applyProtection="0">
      <alignment vertical="center"/>
    </xf>
    <xf numFmtId="0" fontId="34" fillId="0" borderId="9" applyNumberFormat="0" applyFill="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3" fillId="2" borderId="4" applyNumberFormat="0" applyAlignment="0" applyProtection="0">
      <alignment vertical="center"/>
    </xf>
    <xf numFmtId="0" fontId="34" fillId="0" borderId="0" applyNumberFormat="0" applyFill="0" applyBorder="0" applyAlignment="0" applyProtection="0">
      <alignment vertical="center"/>
    </xf>
    <xf numFmtId="0" fontId="34" fillId="0" borderId="0" applyProtection="0">
      <alignment vertical="top"/>
    </xf>
    <xf numFmtId="0" fontId="0" fillId="0" borderId="0">
      <alignment vertical="top"/>
    </xf>
    <xf numFmtId="0" fontId="34" fillId="0" borderId="0" applyProtection="0">
      <alignment vertical="top"/>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3" fillId="2" borderId="4" applyNumberFormat="0" applyAlignment="0" applyProtection="0">
      <alignment vertical="center"/>
    </xf>
    <xf numFmtId="0" fontId="35" fillId="0" borderId="0" applyNumberFormat="0" applyFill="0" applyBorder="0" applyAlignment="0" applyProtection="0">
      <alignment vertical="center"/>
    </xf>
    <xf numFmtId="0" fontId="23" fillId="2" borderId="4" applyNumberFormat="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0" fillId="0" borderId="0"/>
    <xf numFmtId="0" fontId="23" fillId="2" borderId="4" applyNumberFormat="0" applyAlignment="0" applyProtection="0">
      <alignment vertical="center"/>
    </xf>
    <xf numFmtId="0" fontId="35" fillId="0" borderId="0" applyNumberFormat="0" applyFill="0" applyBorder="0" applyAlignment="0" applyProtection="0">
      <alignment vertical="center"/>
    </xf>
    <xf numFmtId="0" fontId="35" fillId="0" borderId="0" applyProtection="0">
      <alignment vertical="top"/>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4" fillId="0" borderId="0" applyProtection="0">
      <alignment vertical="top"/>
    </xf>
    <xf numFmtId="0" fontId="34" fillId="0" borderId="0" applyProtection="0">
      <alignment vertical="top"/>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3" fillId="2" borderId="4" applyNumberFormat="0" applyAlignment="0" applyProtection="0">
      <alignment vertical="center"/>
    </xf>
    <xf numFmtId="0" fontId="34" fillId="0" borderId="0" applyProtection="0">
      <alignment vertical="top"/>
    </xf>
    <xf numFmtId="0" fontId="34" fillId="0" borderId="0" applyProtection="0">
      <alignment vertical="top"/>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23" fillId="2" borderId="4" applyNumberFormat="0" applyAlignment="0" applyProtection="0">
      <alignment vertical="center"/>
    </xf>
    <xf numFmtId="0" fontId="20" fillId="0" borderId="0" applyNumberFormat="0" applyFill="0" applyBorder="0" applyAlignment="0" applyProtection="0">
      <alignment vertical="center"/>
    </xf>
    <xf numFmtId="0" fontId="0" fillId="12" borderId="5" applyNumberFormat="0" applyFont="0" applyAlignment="0" applyProtection="0">
      <alignment vertical="center"/>
    </xf>
    <xf numFmtId="0" fontId="34" fillId="0" borderId="0" applyProtection="0">
      <alignment vertical="top"/>
    </xf>
    <xf numFmtId="0" fontId="23" fillId="2" borderId="4" applyNumberFormat="0" applyAlignment="0" applyProtection="0">
      <alignment vertical="center"/>
    </xf>
    <xf numFmtId="0" fontId="0" fillId="12" borderId="5" applyNumberFormat="0" applyFont="0" applyAlignment="0" applyProtection="0">
      <alignment vertical="center"/>
    </xf>
    <xf numFmtId="0" fontId="34" fillId="0" borderId="0" applyProtection="0">
      <alignment vertical="top"/>
    </xf>
    <xf numFmtId="0" fontId="23" fillId="2" borderId="4" applyNumberForma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Protection="0">
      <alignment vertical="top"/>
    </xf>
    <xf numFmtId="0" fontId="34" fillId="0" borderId="0" applyProtection="0">
      <alignment vertical="top"/>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Protection="0">
      <alignment vertical="top"/>
    </xf>
    <xf numFmtId="0" fontId="34" fillId="0" borderId="0" applyProtection="0">
      <alignment vertical="top"/>
    </xf>
    <xf numFmtId="0" fontId="34" fillId="0" borderId="0" applyNumberFormat="0" applyFill="0" applyBorder="0" applyAlignment="0" applyProtection="0">
      <alignment vertical="center"/>
    </xf>
    <xf numFmtId="0" fontId="20" fillId="0" borderId="0"/>
    <xf numFmtId="0" fontId="34" fillId="0" borderId="0" applyNumberFormat="0" applyFill="0" applyBorder="0" applyAlignment="0" applyProtection="0">
      <alignment vertical="center"/>
    </xf>
    <xf numFmtId="0" fontId="0" fillId="0" borderId="0">
      <alignment vertical="center"/>
    </xf>
    <xf numFmtId="0" fontId="3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Protection="0">
      <alignment vertical="top"/>
    </xf>
    <xf numFmtId="0" fontId="20" fillId="0" borderId="0"/>
    <xf numFmtId="0" fontId="20" fillId="0" borderId="0"/>
    <xf numFmtId="0" fontId="45" fillId="0" borderId="0" applyNumberFormat="0" applyFill="0" applyBorder="0" applyAlignment="0" applyProtection="0">
      <alignment vertical="center"/>
    </xf>
    <xf numFmtId="0" fontId="0" fillId="0" borderId="0">
      <alignment vertical="top"/>
    </xf>
    <xf numFmtId="0" fontId="20" fillId="0" borderId="0"/>
    <xf numFmtId="0" fontId="45"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23" fillId="2" borderId="4" applyNumberFormat="0" applyAlignment="0" applyProtection="0">
      <alignment vertical="center"/>
    </xf>
    <xf numFmtId="0" fontId="45" fillId="0" borderId="0" applyProtection="0">
      <alignment vertical="top"/>
    </xf>
    <xf numFmtId="0" fontId="23" fillId="2" borderId="4" applyProtection="0">
      <alignment vertical="top"/>
    </xf>
    <xf numFmtId="0" fontId="45" fillId="0" borderId="0" applyProtection="0">
      <alignment vertical="top"/>
    </xf>
    <xf numFmtId="0" fontId="23" fillId="2" borderId="4" applyProtection="0">
      <alignment vertical="top"/>
    </xf>
    <xf numFmtId="0" fontId="45" fillId="0" borderId="0" applyProtection="0">
      <alignment vertical="top"/>
    </xf>
    <xf numFmtId="0" fontId="23" fillId="2" borderId="4" applyNumberFormat="0" applyAlignment="0" applyProtection="0">
      <alignment vertical="center"/>
    </xf>
    <xf numFmtId="0" fontId="45" fillId="0" borderId="0" applyProtection="0">
      <alignment vertical="top"/>
    </xf>
    <xf numFmtId="0" fontId="23" fillId="2" borderId="4" applyNumberFormat="0" applyAlignment="0" applyProtection="0">
      <alignment vertical="center"/>
    </xf>
    <xf numFmtId="0" fontId="45" fillId="0" borderId="0" applyProtection="0">
      <alignment vertical="top"/>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0" fillId="0" borderId="0">
      <alignment vertical="top"/>
    </xf>
    <xf numFmtId="0" fontId="45" fillId="0" borderId="0" applyProtection="0">
      <alignment vertical="top"/>
    </xf>
    <xf numFmtId="0" fontId="20" fillId="0" borderId="0"/>
    <xf numFmtId="0" fontId="45"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7" fillId="0" borderId="0" applyProtection="0"/>
    <xf numFmtId="0" fontId="0" fillId="0" borderId="0">
      <alignment vertical="center"/>
    </xf>
    <xf numFmtId="0" fontId="0" fillId="0" borderId="0">
      <alignment vertical="center"/>
    </xf>
    <xf numFmtId="0" fontId="0" fillId="0" borderId="0">
      <alignment vertical="top"/>
    </xf>
    <xf numFmtId="0" fontId="45" fillId="0" borderId="0" applyNumberFormat="0" applyFill="0" applyBorder="0" applyAlignment="0" applyProtection="0">
      <alignment vertical="center"/>
    </xf>
    <xf numFmtId="0" fontId="0" fillId="0" borderId="0">
      <alignment vertical="center"/>
    </xf>
    <xf numFmtId="0" fontId="0" fillId="0" borderId="0">
      <alignment vertical="top"/>
    </xf>
    <xf numFmtId="0" fontId="45" fillId="0" borderId="0" applyNumberFormat="0" applyFill="0" applyBorder="0" applyAlignment="0" applyProtection="0">
      <alignment vertical="center"/>
    </xf>
    <xf numFmtId="0" fontId="0" fillId="0" borderId="0">
      <alignment vertical="center"/>
    </xf>
    <xf numFmtId="0" fontId="0" fillId="0" borderId="0">
      <alignment vertical="top"/>
    </xf>
    <xf numFmtId="0" fontId="45" fillId="0" borderId="0" applyProtection="0">
      <alignment vertical="top"/>
    </xf>
    <xf numFmtId="0" fontId="0" fillId="0" borderId="0">
      <alignment vertical="center"/>
    </xf>
    <xf numFmtId="0" fontId="0" fillId="0" borderId="0" applyProtection="0">
      <alignment vertical="top"/>
    </xf>
    <xf numFmtId="0" fontId="45" fillId="0" borderId="0" applyProtection="0">
      <alignment vertical="top"/>
    </xf>
    <xf numFmtId="0" fontId="0" fillId="0" borderId="0">
      <alignment vertical="center"/>
    </xf>
    <xf numFmtId="0" fontId="0" fillId="0" borderId="0" applyProtection="0">
      <alignment vertical="top"/>
    </xf>
    <xf numFmtId="0" fontId="45" fillId="0" borderId="0" applyProtection="0">
      <alignment vertical="top"/>
    </xf>
    <xf numFmtId="0" fontId="20" fillId="0" borderId="0"/>
    <xf numFmtId="0" fontId="0" fillId="0" borderId="0">
      <alignment vertical="center"/>
    </xf>
    <xf numFmtId="0" fontId="0" fillId="0" borderId="0" applyProtection="0">
      <alignment vertical="top"/>
    </xf>
    <xf numFmtId="0" fontId="45" fillId="0" borderId="0" applyProtection="0">
      <alignment vertical="top"/>
    </xf>
    <xf numFmtId="0" fontId="17" fillId="0" borderId="0" applyProtection="0"/>
    <xf numFmtId="0" fontId="0" fillId="0" borderId="0">
      <alignment vertical="center"/>
    </xf>
    <xf numFmtId="0" fontId="0" fillId="0" borderId="0" applyProtection="0">
      <alignment vertical="top"/>
    </xf>
    <xf numFmtId="0" fontId="45" fillId="0" borderId="0" applyNumberFormat="0" applyFill="0" applyBorder="0" applyAlignment="0" applyProtection="0">
      <alignment vertical="center"/>
    </xf>
    <xf numFmtId="0" fontId="17" fillId="0" borderId="0" applyProtection="0"/>
    <xf numFmtId="0" fontId="0" fillId="0" borderId="0" applyProtection="0">
      <alignment vertical="center"/>
    </xf>
    <xf numFmtId="0" fontId="0" fillId="0" borderId="0">
      <alignment vertical="center"/>
    </xf>
    <xf numFmtId="0" fontId="0" fillId="0" borderId="0">
      <alignment vertical="top"/>
    </xf>
    <xf numFmtId="0" fontId="30" fillId="16" borderId="0" applyProtection="0">
      <alignment vertical="top"/>
    </xf>
    <xf numFmtId="0" fontId="20" fillId="0" borderId="0"/>
    <xf numFmtId="0" fontId="20" fillId="0" borderId="0"/>
    <xf numFmtId="0" fontId="20" fillId="0" borderId="0"/>
    <xf numFmtId="0" fontId="30" fillId="16" borderId="0" applyProtection="0">
      <alignment vertical="top"/>
    </xf>
    <xf numFmtId="0" fontId="0" fillId="0" borderId="0">
      <alignment vertical="top"/>
    </xf>
    <xf numFmtId="0" fontId="20" fillId="0" borderId="0"/>
    <xf numFmtId="0" fontId="20" fillId="0" borderId="0"/>
    <xf numFmtId="0" fontId="30" fillId="16"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30" fillId="16" borderId="0" applyProtection="0">
      <alignment vertical="top"/>
    </xf>
    <xf numFmtId="0" fontId="20" fillId="0" borderId="0"/>
    <xf numFmtId="0" fontId="30" fillId="16" borderId="0" applyProtection="0">
      <alignment vertical="top"/>
    </xf>
    <xf numFmtId="0" fontId="0" fillId="0" borderId="0">
      <alignment vertical="top"/>
    </xf>
    <xf numFmtId="0" fontId="0" fillId="0" borderId="0">
      <alignment vertical="center"/>
    </xf>
    <xf numFmtId="0" fontId="23" fillId="2" borderId="4"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30" fillId="16" borderId="0" applyProtection="0">
      <alignment vertical="top"/>
    </xf>
    <xf numFmtId="0" fontId="0" fillId="0" borderId="0" applyProtection="0">
      <alignment vertical="center"/>
    </xf>
    <xf numFmtId="0" fontId="0" fillId="0" borderId="0" applyProtection="0">
      <alignment vertical="center"/>
    </xf>
    <xf numFmtId="0" fontId="30" fillId="16" borderId="0" applyProtection="0">
      <alignment vertical="top"/>
    </xf>
    <xf numFmtId="0" fontId="0" fillId="0" borderId="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0" fillId="0" borderId="0" applyProtection="0">
      <alignment vertical="top"/>
    </xf>
    <xf numFmtId="0" fontId="30" fillId="16" borderId="0" applyNumberFormat="0" applyBorder="0" applyAlignment="0" applyProtection="0">
      <alignment vertical="center"/>
    </xf>
    <xf numFmtId="0" fontId="30" fillId="16" borderId="0" applyProtection="0">
      <alignment vertical="top"/>
    </xf>
    <xf numFmtId="0" fontId="0" fillId="0"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0" fillId="0" borderId="0" applyProtection="0">
      <alignment vertical="top"/>
    </xf>
    <xf numFmtId="0" fontId="30" fillId="16" borderId="0" applyProtection="0">
      <alignment vertical="top"/>
    </xf>
    <xf numFmtId="0" fontId="0" fillId="0" borderId="0" applyProtection="0">
      <alignment vertical="top"/>
    </xf>
    <xf numFmtId="0" fontId="30" fillId="16"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Protection="0">
      <alignment vertical="top"/>
    </xf>
    <xf numFmtId="0" fontId="23" fillId="2" borderId="4" applyNumberFormat="0" applyAlignment="0" applyProtection="0">
      <alignment vertical="center"/>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30" fillId="16" borderId="0" applyProtection="0">
      <alignment vertical="top"/>
    </xf>
    <xf numFmtId="0" fontId="17" fillId="0" borderId="0" applyProtection="0"/>
    <xf numFmtId="0" fontId="0" fillId="0" borderId="0" applyProtection="0">
      <alignment vertical="center"/>
    </xf>
    <xf numFmtId="0" fontId="23" fillId="2" borderId="4" applyProtection="0">
      <alignment vertical="top"/>
    </xf>
    <xf numFmtId="0" fontId="30" fillId="16" borderId="0" applyProtection="0">
      <alignment vertical="top"/>
    </xf>
    <xf numFmtId="0" fontId="17" fillId="0" borderId="0" applyProtection="0"/>
    <xf numFmtId="0" fontId="0" fillId="0" borderId="0" applyProtection="0">
      <alignment vertical="center"/>
    </xf>
    <xf numFmtId="0" fontId="23" fillId="2" borderId="4" applyProtection="0">
      <alignment vertical="top"/>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0" fillId="0" borderId="0">
      <alignment vertical="center"/>
    </xf>
    <xf numFmtId="0" fontId="23" fillId="2" borderId="4" applyProtection="0">
      <alignment vertical="top"/>
    </xf>
    <xf numFmtId="0" fontId="30" fillId="16" borderId="0" applyProtection="0">
      <alignment vertical="top"/>
    </xf>
    <xf numFmtId="0" fontId="0" fillId="0" borderId="0">
      <alignment vertical="center"/>
    </xf>
    <xf numFmtId="0" fontId="0" fillId="0" borderId="0" applyProtection="0">
      <alignment vertical="center"/>
    </xf>
    <xf numFmtId="0" fontId="19" fillId="0" borderId="13" applyNumberFormat="0" applyFill="0" applyAlignment="0" applyProtection="0">
      <alignment vertical="center"/>
    </xf>
    <xf numFmtId="0" fontId="30" fillId="16" borderId="0" applyProtection="0">
      <alignment vertical="top"/>
    </xf>
    <xf numFmtId="0" fontId="0" fillId="0" borderId="0">
      <alignment vertical="center"/>
    </xf>
    <xf numFmtId="0" fontId="0" fillId="0" borderId="0" applyProtection="0">
      <alignment vertical="center"/>
    </xf>
    <xf numFmtId="0" fontId="30" fillId="16" borderId="0" applyProtection="0">
      <alignment vertical="top"/>
    </xf>
    <xf numFmtId="0" fontId="0" fillId="0" borderId="0">
      <alignment vertical="center"/>
    </xf>
    <xf numFmtId="0" fontId="23" fillId="2" borderId="4" applyProtection="0">
      <alignment vertical="top"/>
    </xf>
    <xf numFmtId="0" fontId="30" fillId="16" borderId="0" applyProtection="0">
      <alignment vertical="top"/>
    </xf>
    <xf numFmtId="0" fontId="0" fillId="0" borderId="0">
      <alignment vertical="center"/>
    </xf>
    <xf numFmtId="0" fontId="30" fillId="16"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30" fillId="16" borderId="0" applyNumberFormat="0" applyBorder="0" applyAlignment="0" applyProtection="0">
      <alignment vertical="center"/>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8" borderId="4" applyNumberFormat="0" applyAlignment="0" applyProtection="0">
      <alignment vertical="center"/>
    </xf>
    <xf numFmtId="0" fontId="30" fillId="16"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0" fillId="0" borderId="0">
      <alignment vertical="top"/>
    </xf>
    <xf numFmtId="0" fontId="30" fillId="16" borderId="0" applyProtection="0">
      <alignment vertical="top"/>
    </xf>
    <xf numFmtId="0" fontId="0" fillId="0" borderId="0">
      <alignment vertical="top"/>
    </xf>
    <xf numFmtId="0" fontId="17" fillId="0" borderId="0" applyProtection="0"/>
    <xf numFmtId="0" fontId="0" fillId="0" borderId="0">
      <alignment vertical="top"/>
    </xf>
    <xf numFmtId="0" fontId="30" fillId="16" borderId="0" applyProtection="0">
      <alignment vertical="top"/>
    </xf>
    <xf numFmtId="0" fontId="58" fillId="0" borderId="0" applyNumberFormat="0" applyFill="0" applyBorder="0" applyAlignment="0" applyProtection="0">
      <alignment vertical="center"/>
    </xf>
    <xf numFmtId="0" fontId="17" fillId="0" borderId="0" applyProtection="0"/>
    <xf numFmtId="0" fontId="0" fillId="0" borderId="0">
      <alignment vertical="top"/>
    </xf>
    <xf numFmtId="0" fontId="30" fillId="16" borderId="0" applyProtection="0">
      <alignment vertical="top"/>
    </xf>
    <xf numFmtId="0" fontId="0" fillId="0" borderId="0">
      <alignment vertical="top"/>
    </xf>
    <xf numFmtId="0" fontId="0" fillId="0" borderId="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0" fillId="12" borderId="5" applyNumberFormat="0" applyFont="0" applyAlignment="0" applyProtection="0">
      <alignment vertical="center"/>
    </xf>
    <xf numFmtId="0" fontId="0" fillId="0" borderId="0">
      <alignment vertical="top"/>
    </xf>
    <xf numFmtId="0" fontId="30" fillId="16" borderId="0" applyProtection="0">
      <alignment vertical="top"/>
    </xf>
    <xf numFmtId="0" fontId="0" fillId="0" borderId="0">
      <alignment vertical="top"/>
    </xf>
    <xf numFmtId="0" fontId="30" fillId="16"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19" fillId="0" borderId="13" applyNumberFormat="0" applyFill="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19" fillId="0" borderId="13" applyNumberFormat="0" applyFill="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19" fillId="0" borderId="13" applyNumberFormat="0" applyFill="0" applyAlignment="0" applyProtection="0">
      <alignment vertical="center"/>
    </xf>
    <xf numFmtId="0" fontId="30" fillId="16" borderId="0" applyProtection="0">
      <alignment vertical="top"/>
    </xf>
    <xf numFmtId="0" fontId="19" fillId="0" borderId="13" applyNumberFormat="0" applyFill="0" applyAlignment="0" applyProtection="0">
      <alignment vertical="center"/>
    </xf>
    <xf numFmtId="0" fontId="30" fillId="16" borderId="0" applyProtection="0">
      <alignment vertical="top"/>
    </xf>
    <xf numFmtId="0" fontId="19" fillId="0" borderId="13" applyNumberFormat="0" applyFill="0" applyAlignment="0" applyProtection="0">
      <alignment vertical="center"/>
    </xf>
    <xf numFmtId="0" fontId="30" fillId="16"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Protection="0">
      <alignment vertical="top"/>
    </xf>
    <xf numFmtId="0" fontId="23" fillId="2" borderId="4" applyNumberFormat="0" applyAlignment="0" applyProtection="0">
      <alignment vertical="center"/>
    </xf>
    <xf numFmtId="0" fontId="30" fillId="16" borderId="0" applyProtection="0">
      <alignment vertical="top"/>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30" fillId="16" borderId="0" applyProtection="0">
      <alignment vertical="top"/>
    </xf>
    <xf numFmtId="0" fontId="0" fillId="0" borderId="0" applyProtection="0">
      <alignment vertical="center"/>
    </xf>
    <xf numFmtId="0" fontId="30" fillId="16" borderId="0" applyProtection="0">
      <alignment vertical="top"/>
    </xf>
    <xf numFmtId="0" fontId="0" fillId="0" borderId="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24" fillId="19" borderId="0" applyNumberFormat="0" applyBorder="0" applyAlignment="0" applyProtection="0">
      <alignment vertical="center"/>
    </xf>
    <xf numFmtId="0" fontId="30" fillId="16" borderId="0" applyProtection="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Protection="0">
      <alignment vertical="top"/>
    </xf>
    <xf numFmtId="0" fontId="30" fillId="16" borderId="0" applyProtection="0">
      <alignment vertical="top"/>
    </xf>
    <xf numFmtId="0" fontId="17" fillId="0" borderId="0" applyProtection="0"/>
    <xf numFmtId="0" fontId="0" fillId="0" borderId="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Protection="0">
      <alignment vertical="top"/>
    </xf>
    <xf numFmtId="0" fontId="20" fillId="0" borderId="0"/>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0" fillId="0" borderId="0">
      <alignment vertical="top"/>
    </xf>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20" fillId="0" borderId="0"/>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23" fillId="2" borderId="4" applyNumberFormat="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20" fillId="0" borderId="0"/>
    <xf numFmtId="0" fontId="0" fillId="0" borderId="0" applyProtection="0">
      <alignment vertical="top"/>
    </xf>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24" fillId="24" borderId="0" applyNumberFormat="0" applyBorder="0" applyAlignment="0" applyProtection="0">
      <alignment vertical="center"/>
    </xf>
    <xf numFmtId="0" fontId="0" fillId="0" borderId="0" applyProtection="0">
      <alignment vertical="top"/>
    </xf>
    <xf numFmtId="0" fontId="0" fillId="0" borderId="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17" fillId="0" borderId="0" applyProtection="0"/>
    <xf numFmtId="0" fontId="0" fillId="0" borderId="0">
      <alignment vertical="top"/>
    </xf>
    <xf numFmtId="0" fontId="0" fillId="0" borderId="0" applyProtection="0">
      <alignment vertical="top"/>
    </xf>
    <xf numFmtId="0" fontId="0" fillId="0" borderId="0">
      <alignment vertical="top"/>
    </xf>
    <xf numFmtId="0" fontId="17"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0" fillId="0" borderId="0" applyProtection="0">
      <alignment vertical="top"/>
    </xf>
    <xf numFmtId="0" fontId="19" fillId="0" borderId="13" applyNumberFormat="0" applyFill="0" applyAlignment="0" applyProtection="0">
      <alignment vertical="center"/>
    </xf>
    <xf numFmtId="0" fontId="0" fillId="0" borderId="0" applyProtection="0">
      <alignment vertical="top"/>
    </xf>
    <xf numFmtId="0" fontId="20" fillId="0" borderId="0"/>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19" fillId="0" borderId="10" applyNumberFormat="0" applyFill="0" applyAlignment="0" applyProtection="0">
      <alignment vertical="center"/>
    </xf>
    <xf numFmtId="0" fontId="0" fillId="0" borderId="0">
      <alignment vertical="top"/>
    </xf>
    <xf numFmtId="0" fontId="20" fillId="0" borderId="0"/>
    <xf numFmtId="0" fontId="19" fillId="0" borderId="10" applyProtection="0">
      <alignment vertical="top"/>
    </xf>
    <xf numFmtId="0" fontId="19" fillId="0" borderId="13" applyNumberFormat="0" applyFill="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20" fillId="0" borderId="0"/>
    <xf numFmtId="0" fontId="0" fillId="0" borderId="0">
      <alignment vertical="top"/>
    </xf>
    <xf numFmtId="0" fontId="0" fillId="0" borderId="0">
      <alignment vertical="center"/>
    </xf>
    <xf numFmtId="0" fontId="24" fillId="25" borderId="0" applyNumberFormat="0" applyBorder="0" applyAlignment="0" applyProtection="0">
      <alignment vertical="center"/>
    </xf>
    <xf numFmtId="0" fontId="0" fillId="0" borderId="0">
      <alignment vertical="top"/>
    </xf>
    <xf numFmtId="0" fontId="17" fillId="0" borderId="0" applyProtection="0"/>
    <xf numFmtId="0" fontId="19" fillId="0" borderId="10" applyProtection="0">
      <alignment vertical="top"/>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0" fillId="0" borderId="0">
      <alignment vertical="center"/>
    </xf>
    <xf numFmtId="0" fontId="20" fillId="0" borderId="0"/>
    <xf numFmtId="0" fontId="0" fillId="0" borderId="0">
      <alignment vertical="top"/>
    </xf>
    <xf numFmtId="0" fontId="17"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0" fillId="0" borderId="0">
      <alignment vertical="center"/>
    </xf>
    <xf numFmtId="0" fontId="0" fillId="0" borderId="0" applyProtection="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center"/>
    </xf>
    <xf numFmtId="0" fontId="24" fillId="24"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17" fillId="0" borderId="0" applyProtection="0"/>
    <xf numFmtId="0" fontId="0" fillId="0" borderId="0" applyProtection="0">
      <alignment vertical="top"/>
    </xf>
    <xf numFmtId="0" fontId="0" fillId="0" borderId="0">
      <alignment vertical="top"/>
    </xf>
    <xf numFmtId="0" fontId="17" fillId="0" borderId="0" applyProtection="0"/>
    <xf numFmtId="0" fontId="0" fillId="0" borderId="0" applyProtection="0">
      <alignment vertical="top"/>
    </xf>
    <xf numFmtId="0" fontId="57" fillId="0" borderId="0" applyNumberFormat="0" applyFill="0" applyBorder="0" applyAlignment="0" applyProtection="0">
      <alignment vertical="center"/>
    </xf>
    <xf numFmtId="0" fontId="0" fillId="0" borderId="0">
      <alignment vertical="top"/>
    </xf>
    <xf numFmtId="0" fontId="0" fillId="0" borderId="0">
      <alignment vertical="center"/>
    </xf>
    <xf numFmtId="0" fontId="17" fillId="0" borderId="0" applyProtection="0"/>
    <xf numFmtId="0" fontId="0" fillId="0" borderId="0" applyProtection="0">
      <alignment vertical="top"/>
    </xf>
    <xf numFmtId="0" fontId="0" fillId="0" borderId="0">
      <alignment vertical="center"/>
    </xf>
    <xf numFmtId="0" fontId="17" fillId="0" borderId="0" applyProtection="0"/>
    <xf numFmtId="0" fontId="0" fillId="0" borderId="0" applyProtection="0">
      <alignment vertical="top"/>
    </xf>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0" fillId="0" borderId="0" applyProtection="0">
      <alignment vertical="top"/>
    </xf>
    <xf numFmtId="0" fontId="0" fillId="0" borderId="0">
      <alignment vertical="center"/>
    </xf>
    <xf numFmtId="0" fontId="24" fillId="24" borderId="0" applyProtection="0">
      <alignment vertical="top"/>
    </xf>
    <xf numFmtId="0" fontId="0" fillId="0" borderId="0" applyProtection="0">
      <alignment vertical="top"/>
    </xf>
    <xf numFmtId="0" fontId="20" fillId="0" borderId="0"/>
    <xf numFmtId="0" fontId="24" fillId="24" borderId="0" applyProtection="0">
      <alignment vertical="top"/>
    </xf>
    <xf numFmtId="0" fontId="0" fillId="0" borderId="0">
      <alignment vertical="top"/>
    </xf>
    <xf numFmtId="0" fontId="24" fillId="24" borderId="0" applyProtection="0">
      <alignment vertical="top"/>
    </xf>
    <xf numFmtId="0" fontId="0" fillId="0" borderId="0" applyProtection="0">
      <alignment vertical="top"/>
    </xf>
    <xf numFmtId="0" fontId="24" fillId="24" borderId="0" applyProtection="0">
      <alignment vertical="top"/>
    </xf>
    <xf numFmtId="0" fontId="0" fillId="0" borderId="0" applyProtection="0">
      <alignment vertical="top"/>
    </xf>
    <xf numFmtId="0" fontId="0" fillId="0" borderId="0">
      <alignment vertical="top"/>
    </xf>
    <xf numFmtId="0" fontId="20" fillId="0" borderId="0"/>
    <xf numFmtId="0" fontId="0" fillId="0" borderId="0">
      <alignment vertical="top"/>
    </xf>
    <xf numFmtId="0" fontId="20" fillId="0" borderId="0"/>
    <xf numFmtId="0" fontId="0" fillId="0" borderId="0" applyProtection="0">
      <alignment vertical="top"/>
    </xf>
    <xf numFmtId="0" fontId="17" fillId="0" borderId="0" applyProtection="0"/>
    <xf numFmtId="0" fontId="0" fillId="0" borderId="0" applyProtection="0">
      <alignment vertical="top"/>
    </xf>
    <xf numFmtId="0" fontId="20" fillId="0" borderId="0"/>
    <xf numFmtId="0" fontId="17"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22" fillId="11" borderId="3" applyNumberFormat="0" applyAlignment="0" applyProtection="0">
      <alignment vertical="center"/>
    </xf>
    <xf numFmtId="0" fontId="0" fillId="0" borderId="0">
      <alignment vertical="top"/>
    </xf>
    <xf numFmtId="0" fontId="0" fillId="0" borderId="0">
      <alignment vertical="top"/>
    </xf>
    <xf numFmtId="0" fontId="20" fillId="0" borderId="0"/>
    <xf numFmtId="0" fontId="19" fillId="0" borderId="10" applyNumberFormat="0" applyFill="0" applyAlignment="0" applyProtection="0">
      <alignment vertical="center"/>
    </xf>
    <xf numFmtId="0" fontId="0" fillId="0" borderId="0">
      <alignment vertical="top"/>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applyProtection="0"/>
    <xf numFmtId="0" fontId="19" fillId="0" borderId="10" applyProtection="0">
      <alignment vertical="top"/>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top"/>
    </xf>
    <xf numFmtId="0" fontId="17" fillId="0" borderId="0" applyProtection="0"/>
    <xf numFmtId="0" fontId="19" fillId="0" borderId="10" applyProtection="0">
      <alignment vertical="top"/>
    </xf>
    <xf numFmtId="0" fontId="0" fillId="0" borderId="0" applyProtection="0">
      <alignment vertical="top"/>
    </xf>
    <xf numFmtId="0" fontId="0" fillId="0" borderId="0">
      <alignment vertical="center"/>
    </xf>
    <xf numFmtId="0" fontId="0" fillId="0" borderId="0">
      <alignment vertical="top"/>
    </xf>
    <xf numFmtId="0" fontId="20" fillId="0" borderId="0"/>
    <xf numFmtId="0" fontId="0" fillId="0" borderId="0">
      <alignment vertical="top"/>
    </xf>
    <xf numFmtId="0" fontId="0" fillId="0" borderId="0"/>
    <xf numFmtId="0" fontId="0" fillId="0" borderId="0">
      <alignment vertical="center"/>
    </xf>
    <xf numFmtId="0" fontId="21" fillId="2" borderId="2"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center"/>
    </xf>
    <xf numFmtId="0" fontId="21" fillId="2" borderId="2"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applyProtection="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applyProtection="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2" fillId="11" borderId="3" applyNumberFormat="0" applyAlignment="0" applyProtection="0">
      <alignment vertical="center"/>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3" fillId="2" borderId="4" applyNumberForma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26" fillId="18" borderId="0" applyNumberFormat="0" applyBorder="0" applyAlignment="0" applyProtection="0">
      <alignment vertical="center"/>
    </xf>
    <xf numFmtId="0" fontId="0" fillId="0" borderId="0" applyProtection="0">
      <alignment vertical="top"/>
    </xf>
    <xf numFmtId="0" fontId="26"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12" borderId="5" applyNumberFormat="0" applyFont="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center"/>
    </xf>
    <xf numFmtId="0" fontId="0" fillId="0" borderId="0">
      <alignment vertical="top"/>
    </xf>
    <xf numFmtId="0" fontId="0" fillId="0" borderId="0" applyProtection="0">
      <alignment vertical="center"/>
    </xf>
    <xf numFmtId="0" fontId="0" fillId="0" borderId="0">
      <alignment vertical="center"/>
    </xf>
    <xf numFmtId="0" fontId="0" fillId="0" borderId="0">
      <alignment vertical="top"/>
    </xf>
    <xf numFmtId="0" fontId="20" fillId="0" borderId="0"/>
    <xf numFmtId="0" fontId="17" fillId="0" borderId="0" applyProtection="0"/>
    <xf numFmtId="0" fontId="0" fillId="12" borderId="5" applyNumberFormat="0" applyFon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17" fillId="0" borderId="0" applyProtection="0"/>
    <xf numFmtId="0" fontId="0" fillId="12" borderId="5"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2" borderId="5"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2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25" borderId="0" applyNumberFormat="0" applyBorder="0" applyAlignment="0" applyProtection="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4" fillId="22" borderId="0" applyNumberFormat="0" applyBorder="0" applyAlignment="0" applyProtection="0">
      <alignment vertical="center"/>
    </xf>
    <xf numFmtId="0" fontId="0" fillId="0" borderId="0">
      <alignment vertical="center"/>
    </xf>
    <xf numFmtId="0" fontId="24" fillId="22" borderId="0" applyNumberFormat="0" applyBorder="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pplyProtection="0">
      <alignment vertical="center"/>
    </xf>
    <xf numFmtId="0" fontId="0" fillId="12" borderId="5" applyNumberFormat="0" applyFont="0" applyAlignment="0" applyProtection="0">
      <alignment vertical="center"/>
    </xf>
    <xf numFmtId="0" fontId="0" fillId="0" borderId="0" applyProtection="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23" fillId="2" borderId="4" applyProtection="0">
      <alignment vertical="top"/>
    </xf>
    <xf numFmtId="0" fontId="0" fillId="0" borderId="0">
      <alignment vertical="center"/>
    </xf>
    <xf numFmtId="0" fontId="0" fillId="0" borderId="0">
      <alignment vertical="center"/>
    </xf>
    <xf numFmtId="0" fontId="20" fillId="0" borderId="0"/>
    <xf numFmtId="0" fontId="0" fillId="0" borderId="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0" fillId="0" borderId="0">
      <alignment vertical="top"/>
    </xf>
    <xf numFmtId="0" fontId="0" fillId="0" borderId="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2" fillId="11" borderId="3"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19" fillId="0" borderId="10" applyNumberFormat="0" applyFill="0" applyAlignment="0" applyProtection="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22" fillId="11" borderId="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0" borderId="10" applyNumberFormat="0" applyFill="0" applyAlignment="0" applyProtection="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3" fillId="2" borderId="4" applyProtection="0">
      <alignment vertical="top"/>
    </xf>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top"/>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0" fillId="0" borderId="0"/>
    <xf numFmtId="0" fontId="2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 borderId="2" applyProtection="0">
      <alignment vertical="top"/>
    </xf>
    <xf numFmtId="0" fontId="0" fillId="0" borderId="0">
      <alignment vertical="center"/>
    </xf>
    <xf numFmtId="0" fontId="0" fillId="12" borderId="5" applyProtection="0">
      <alignment vertical="top"/>
    </xf>
    <xf numFmtId="0" fontId="0" fillId="0" borderId="0">
      <alignment vertical="center"/>
    </xf>
    <xf numFmtId="0" fontId="0" fillId="12" borderId="5" applyProtection="0">
      <alignment vertical="top"/>
    </xf>
    <xf numFmtId="0" fontId="20" fillId="0" borderId="0"/>
    <xf numFmtId="0" fontId="0" fillId="12" borderId="5"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12" borderId="5"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lignment vertical="center"/>
    </xf>
    <xf numFmtId="0" fontId="0" fillId="0" borderId="0">
      <alignment vertical="center"/>
    </xf>
    <xf numFmtId="0" fontId="17" fillId="0" borderId="0" applyProtection="0"/>
    <xf numFmtId="0" fontId="23" fillId="2" borderId="4" applyProtection="0">
      <alignment vertical="top"/>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0" fillId="0" borderId="0">
      <alignment vertical="center"/>
    </xf>
    <xf numFmtId="0" fontId="0" fillId="0" borderId="0" applyProtection="0">
      <alignment vertical="center"/>
    </xf>
    <xf numFmtId="0" fontId="23" fillId="2" borderId="4" applyNumberFormat="0" applyAlignment="0" applyProtection="0">
      <alignment vertical="center"/>
    </xf>
    <xf numFmtId="0" fontId="20" fillId="0" borderId="0"/>
    <xf numFmtId="0" fontId="0" fillId="0" borderId="0">
      <alignment vertical="center"/>
    </xf>
    <xf numFmtId="0" fontId="17" fillId="0" borderId="0" applyProtection="0"/>
    <xf numFmtId="0" fontId="23" fillId="2" borderId="4" applyProtection="0">
      <alignment vertical="top"/>
    </xf>
    <xf numFmtId="0" fontId="2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2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12" borderId="5" applyNumberFormat="0" applyFont="0" applyAlignment="0" applyProtection="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21" fillId="2" borderId="2" applyNumberFormat="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6" fillId="18" borderId="0" applyNumberFormat="0" applyBorder="0" applyAlignment="0" applyProtection="0">
      <alignment vertical="center"/>
    </xf>
    <xf numFmtId="0" fontId="0" fillId="0" borderId="0">
      <alignment vertical="center"/>
    </xf>
    <xf numFmtId="0" fontId="20" fillId="0" borderId="0"/>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12" borderId="5" applyNumberFormat="0" applyFont="0" applyAlignment="0" applyProtection="0">
      <alignment vertical="center"/>
    </xf>
    <xf numFmtId="0" fontId="0" fillId="0" borderId="0">
      <alignment vertical="center"/>
    </xf>
    <xf numFmtId="0" fontId="19" fillId="0" borderId="13" applyNumberFormat="0" applyFill="0" applyAlignment="0" applyProtection="0">
      <alignment vertical="center"/>
    </xf>
    <xf numFmtId="0" fontId="0" fillId="0" borderId="0">
      <alignment vertical="center"/>
    </xf>
    <xf numFmtId="0" fontId="20" fillId="0" borderId="0"/>
    <xf numFmtId="0" fontId="0" fillId="0" borderId="0" applyProtection="0">
      <alignment vertical="center"/>
    </xf>
    <xf numFmtId="0" fontId="20" fillId="0" borderId="0"/>
    <xf numFmtId="0" fontId="0" fillId="0" borderId="0">
      <alignment vertical="center"/>
    </xf>
    <xf numFmtId="0" fontId="0" fillId="0" borderId="0">
      <alignment vertical="top"/>
    </xf>
    <xf numFmtId="0" fontId="23" fillId="2" borderId="4" applyProtection="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8"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2" fillId="11" borderId="3" applyNumberFormat="0" applyAlignment="0" applyProtection="0">
      <alignment vertical="center"/>
    </xf>
    <xf numFmtId="0" fontId="0" fillId="0" borderId="0">
      <alignment vertical="top"/>
    </xf>
    <xf numFmtId="0" fontId="0" fillId="12" borderId="5" applyNumberFormat="0" applyFon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1" fillId="8" borderId="2"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1" fillId="8" borderId="2" applyNumberFormat="0" applyAlignment="0" applyProtection="0">
      <alignment vertical="center"/>
    </xf>
    <xf numFmtId="0" fontId="0" fillId="0" borderId="0">
      <alignment vertical="center"/>
    </xf>
    <xf numFmtId="0" fontId="0" fillId="0" borderId="0">
      <alignment vertical="center"/>
    </xf>
    <xf numFmtId="0" fontId="20" fillId="0" borderId="0"/>
    <xf numFmtId="0" fontId="22" fillId="11" borderId="3" applyNumberFormat="0" applyAlignment="0" applyProtection="0">
      <alignment vertical="center"/>
    </xf>
    <xf numFmtId="0" fontId="21" fillId="8"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1"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17" fillId="0" borderId="0" applyProtection="0"/>
    <xf numFmtId="0" fontId="0" fillId="0" borderId="0" applyProtection="0">
      <alignment vertical="center"/>
    </xf>
    <xf numFmtId="0" fontId="0" fillId="0" borderId="0" applyProtection="0">
      <alignment vertical="center"/>
    </xf>
    <xf numFmtId="0" fontId="21" fillId="2" borderId="2" applyNumberFormat="0" applyAlignment="0" applyProtection="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2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1" borderId="3"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2" borderId="5"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2" borderId="5"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pplyProtection="0">
      <alignment vertical="center"/>
    </xf>
    <xf numFmtId="0" fontId="0" fillId="0" borderId="0" applyProtection="0">
      <alignment vertical="top"/>
    </xf>
    <xf numFmtId="0" fontId="0" fillId="0" borderId="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1" fillId="2" borderId="2" applyNumberForma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top"/>
    </xf>
    <xf numFmtId="0" fontId="20" fillId="0" borderId="0"/>
    <xf numFmtId="0" fontId="23" fillId="2" borderId="4" applyNumberForma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20" fillId="0" borderId="0"/>
    <xf numFmtId="0" fontId="0" fillId="0" borderId="0">
      <alignment vertical="center"/>
    </xf>
    <xf numFmtId="0" fontId="20" fillId="0" borderId="0"/>
    <xf numFmtId="0" fontId="26" fillId="18"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58" fillId="0" borderId="0" applyNumberFormat="0" applyFill="0" applyBorder="0" applyAlignment="0" applyProtection="0">
      <alignment vertical="center"/>
    </xf>
    <xf numFmtId="0" fontId="0" fillId="0" borderId="0">
      <alignment vertical="center"/>
    </xf>
    <xf numFmtId="0" fontId="20" fillId="0" borderId="0"/>
    <xf numFmtId="0" fontId="0" fillId="12" borderId="5" applyNumberFormat="0" applyFont="0" applyAlignment="0" applyProtection="0">
      <alignment vertical="center"/>
    </xf>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20" fillId="0" borderId="0"/>
    <xf numFmtId="0" fontId="0" fillId="0" borderId="0" applyProtection="0">
      <alignment vertical="top"/>
    </xf>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pplyProtection="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lignment vertical="top"/>
    </xf>
    <xf numFmtId="0" fontId="0" fillId="0" borderId="0">
      <alignment vertical="top"/>
    </xf>
    <xf numFmtId="0" fontId="0" fillId="0" borderId="0">
      <alignment vertical="center"/>
    </xf>
    <xf numFmtId="0" fontId="20" fillId="0" borderId="0"/>
    <xf numFmtId="0" fontId="0" fillId="0" borderId="0">
      <alignment vertical="top"/>
    </xf>
    <xf numFmtId="0" fontId="0" fillId="0" borderId="0">
      <alignment vertical="top"/>
    </xf>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top"/>
    </xf>
    <xf numFmtId="0" fontId="21"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0" fillId="0" borderId="0"/>
    <xf numFmtId="0" fontId="20" fillId="0" borderId="0"/>
    <xf numFmtId="0" fontId="21" fillId="2" borderId="2" applyNumberFormat="0" applyAlignment="0" applyProtection="0">
      <alignment vertical="center"/>
    </xf>
    <xf numFmtId="0" fontId="0" fillId="0" borderId="0">
      <alignment vertical="center"/>
    </xf>
    <xf numFmtId="0" fontId="20" fillId="0" borderId="0"/>
    <xf numFmtId="0" fontId="0" fillId="0" borderId="0">
      <alignment vertical="top"/>
    </xf>
    <xf numFmtId="0" fontId="21" fillId="2" borderId="2" applyNumberFormat="0" applyAlignment="0" applyProtection="0">
      <alignment vertical="center"/>
    </xf>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19" fillId="0" borderId="10" applyNumberFormat="0" applyFill="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20" fillId="0" borderId="0"/>
    <xf numFmtId="0" fontId="19" fillId="0" borderId="13" applyNumberFormat="0" applyFill="0" applyAlignment="0" applyProtection="0">
      <alignment vertical="center"/>
    </xf>
    <xf numFmtId="0" fontId="0" fillId="0" borderId="0">
      <alignment vertical="center"/>
    </xf>
    <xf numFmtId="0" fontId="20" fillId="0" borderId="0"/>
    <xf numFmtId="0" fontId="19" fillId="0" borderId="13"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20" fillId="0" borderId="0"/>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20" fillId="0" borderId="0"/>
    <xf numFmtId="0" fontId="0" fillId="0" borderId="0">
      <alignment vertical="top"/>
    </xf>
    <xf numFmtId="0" fontId="19" fillId="0" borderId="13"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3" fillId="2" borderId="4" applyProtection="0">
      <alignment vertical="top"/>
    </xf>
    <xf numFmtId="0" fontId="0" fillId="0" borderId="0">
      <alignment vertical="center"/>
    </xf>
    <xf numFmtId="0" fontId="0" fillId="0" borderId="0">
      <alignment vertical="center"/>
    </xf>
    <xf numFmtId="0" fontId="20" fillId="0" borderId="0"/>
    <xf numFmtId="0" fontId="23" fillId="2" borderId="4" applyProtection="0">
      <alignment vertical="top"/>
    </xf>
    <xf numFmtId="0" fontId="21"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1" fillId="2" borderId="2" applyNumberFormat="0" applyAlignment="0" applyProtection="0">
      <alignment vertical="center"/>
    </xf>
    <xf numFmtId="0" fontId="0" fillId="0" borderId="0">
      <alignment vertical="center"/>
    </xf>
    <xf numFmtId="0" fontId="0" fillId="0" borderId="0">
      <alignment vertical="center"/>
    </xf>
    <xf numFmtId="0" fontId="21" fillId="2" borderId="2"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center"/>
    </xf>
    <xf numFmtId="0" fontId="0" fillId="0" borderId="0" applyProtection="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31" fillId="10"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top"/>
    </xf>
    <xf numFmtId="0" fontId="0" fillId="0" borderId="0">
      <alignment vertical="center"/>
    </xf>
    <xf numFmtId="0" fontId="20" fillId="0" borderId="0"/>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31" fillId="14"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17" fillId="0" borderId="0"/>
    <xf numFmtId="0" fontId="0" fillId="0" borderId="0"/>
    <xf numFmtId="0" fontId="20" fillId="0" borderId="0"/>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17" fillId="0" borderId="0"/>
    <xf numFmtId="0" fontId="20" fillId="0" borderId="0"/>
    <xf numFmtId="0" fontId="0" fillId="0" borderId="0"/>
    <xf numFmtId="0" fontId="0" fillId="0" borderId="0">
      <alignment vertical="top"/>
    </xf>
    <xf numFmtId="0" fontId="0" fillId="0" borderId="0"/>
    <xf numFmtId="0" fontId="0" fillId="0" borderId="0">
      <alignment vertical="top"/>
    </xf>
    <xf numFmtId="0" fontId="20" fillId="0" borderId="0"/>
    <xf numFmtId="0" fontId="0" fillId="0" borderId="0"/>
    <xf numFmtId="0" fontId="0" fillId="0" borderId="0">
      <alignment vertical="top"/>
    </xf>
    <xf numFmtId="0" fontId="0" fillId="0" borderId="0"/>
    <xf numFmtId="0" fontId="19" fillId="0" borderId="13" applyNumberFormat="0" applyFill="0" applyAlignment="0" applyProtection="0">
      <alignment vertical="center"/>
    </xf>
    <xf numFmtId="0" fontId="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xf numFmtId="0" fontId="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pplyProtection="0">
      <alignment vertical="top"/>
    </xf>
    <xf numFmtId="0" fontId="23" fillId="2"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0" fillId="0" borderId="0" applyProtection="0">
      <alignment vertical="center"/>
    </xf>
    <xf numFmtId="0" fontId="0" fillId="0" borderId="0" applyProtection="0">
      <alignment vertical="top"/>
    </xf>
    <xf numFmtId="0" fontId="20" fillId="0" borderId="0"/>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pplyProtection="0">
      <alignment vertical="center"/>
    </xf>
    <xf numFmtId="0" fontId="23" fillId="2" borderId="4" applyProtection="0">
      <alignment vertical="top"/>
    </xf>
    <xf numFmtId="0" fontId="0" fillId="0" borderId="0" applyProtection="0">
      <alignment vertical="center"/>
    </xf>
    <xf numFmtId="0" fontId="0" fillId="0" borderId="0">
      <alignment vertical="center"/>
    </xf>
    <xf numFmtId="0" fontId="20" fillId="0" borderId="0"/>
    <xf numFmtId="0" fontId="20" fillId="0" borderId="0"/>
    <xf numFmtId="0" fontId="0" fillId="0" borderId="0"/>
    <xf numFmtId="0" fontId="23" fillId="2" borderId="4" applyNumberFormat="0" applyAlignment="0" applyProtection="0">
      <alignment vertical="center"/>
    </xf>
    <xf numFmtId="0" fontId="0" fillId="0" borderId="0"/>
    <xf numFmtId="0" fontId="0" fillId="0" borderId="0"/>
    <xf numFmtId="0" fontId="20" fillId="0" borderId="0"/>
    <xf numFmtId="0" fontId="61" fillId="0" borderId="0"/>
    <xf numFmtId="0" fontId="20" fillId="0" borderId="0"/>
    <xf numFmtId="0" fontId="0" fillId="0" borderId="0">
      <alignment vertical="center"/>
    </xf>
    <xf numFmtId="0" fontId="0" fillId="0" borderId="0">
      <alignment vertical="top"/>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center"/>
    </xf>
    <xf numFmtId="0" fontId="20" fillId="0" borderId="0"/>
    <xf numFmtId="0" fontId="24" fillId="24"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center"/>
    </xf>
    <xf numFmtId="0" fontId="23" fillId="2" borderId="4" applyNumberFormat="0" applyAlignment="0" applyProtection="0">
      <alignment vertical="center"/>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center"/>
    </xf>
    <xf numFmtId="0" fontId="24" fillId="25"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0" fillId="0" borderId="0">
      <alignment vertical="center"/>
    </xf>
    <xf numFmtId="0" fontId="20" fillId="0" borderId="0"/>
    <xf numFmtId="0" fontId="21" fillId="2" borderId="2" applyNumberFormat="0" applyAlignment="0" applyProtection="0">
      <alignment vertical="center"/>
    </xf>
    <xf numFmtId="0" fontId="0" fillId="0" borderId="0">
      <alignment vertical="top"/>
    </xf>
    <xf numFmtId="0" fontId="0" fillId="0" borderId="0">
      <alignment vertical="top"/>
    </xf>
    <xf numFmtId="0" fontId="23" fillId="2" borderId="4" applyNumberFormat="0" applyAlignment="0" applyProtection="0">
      <alignment vertical="center"/>
    </xf>
    <xf numFmtId="0" fontId="20" fillId="0" borderId="0"/>
    <xf numFmtId="0" fontId="0" fillId="0" borderId="0">
      <alignment vertical="top"/>
    </xf>
    <xf numFmtId="0" fontId="0" fillId="0" borderId="0" applyProtection="0">
      <alignment vertical="top"/>
    </xf>
    <xf numFmtId="0" fontId="23" fillId="2" borderId="4" applyNumberFormat="0" applyAlignment="0" applyProtection="0">
      <alignment vertical="center"/>
    </xf>
    <xf numFmtId="0" fontId="20" fillId="0" borderId="0"/>
    <xf numFmtId="0" fontId="0" fillId="0" borderId="0" applyProtection="0">
      <alignment vertical="top"/>
    </xf>
    <xf numFmtId="0" fontId="23" fillId="2" borderId="4" applyNumberFormat="0" applyAlignment="0" applyProtection="0">
      <alignment vertical="center"/>
    </xf>
    <xf numFmtId="0" fontId="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top"/>
    </xf>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4" fillId="25" borderId="0" applyNumberFormat="0" applyBorder="0" applyAlignment="0" applyProtection="0">
      <alignment vertical="center"/>
    </xf>
    <xf numFmtId="0" fontId="0" fillId="0" borderId="0">
      <alignment vertical="top"/>
    </xf>
    <xf numFmtId="0" fontId="23" fillId="8" borderId="4" applyNumberFormat="0" applyAlignment="0" applyProtection="0">
      <alignment vertical="center"/>
    </xf>
    <xf numFmtId="0" fontId="20" fillId="0" borderId="0"/>
    <xf numFmtId="0" fontId="0" fillId="0" borderId="0">
      <alignment vertical="top"/>
    </xf>
    <xf numFmtId="0" fontId="23" fillId="8" borderId="4" applyNumberFormat="0" applyAlignment="0" applyProtection="0">
      <alignment vertical="center"/>
    </xf>
    <xf numFmtId="0" fontId="20" fillId="0" borderId="0"/>
    <xf numFmtId="0" fontId="0" fillId="0" borderId="0">
      <alignment vertical="top"/>
    </xf>
    <xf numFmtId="0" fontId="23" fillId="8"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19" fillId="0" borderId="10"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8" borderId="4" applyNumberFormat="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9" fillId="0" borderId="10" applyNumberFormat="0" applyFill="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2" fillId="11" borderId="3"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2" fillId="11" borderId="3" applyNumberFormat="0" applyAlignment="0" applyProtection="0">
      <alignment vertical="center"/>
    </xf>
    <xf numFmtId="0" fontId="0" fillId="0" borderId="0">
      <alignment vertical="top"/>
    </xf>
    <xf numFmtId="0" fontId="22" fillId="11" borderId="3" applyProtection="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26" fillId="18" borderId="0" applyNumberFormat="0" applyBorder="0" applyAlignment="0" applyProtection="0">
      <alignment vertical="center"/>
    </xf>
    <xf numFmtId="0" fontId="0" fillId="0" borderId="0">
      <alignment vertical="top"/>
    </xf>
    <xf numFmtId="0" fontId="0" fillId="0" borderId="0">
      <alignment vertical="top"/>
    </xf>
    <xf numFmtId="0" fontId="22" fillId="11" borderId="3"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pplyProtection="0">
      <alignment vertical="top"/>
    </xf>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2" fillId="11" borderId="3" applyNumberFormat="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0" fillId="0" borderId="0">
      <alignment vertical="top"/>
    </xf>
    <xf numFmtId="0" fontId="26" fillId="18" borderId="0" applyNumberFormat="0" applyBorder="0" applyAlignment="0" applyProtection="0">
      <alignment vertical="center"/>
    </xf>
    <xf numFmtId="0" fontId="0" fillId="0" borderId="0">
      <alignment vertical="top"/>
    </xf>
    <xf numFmtId="0" fontId="20" fillId="0" borderId="0"/>
    <xf numFmtId="0" fontId="26" fillId="18" borderId="0" applyNumberFormat="0" applyBorder="0" applyAlignment="0" applyProtection="0">
      <alignment vertical="center"/>
    </xf>
    <xf numFmtId="0" fontId="20" fillId="0" borderId="0"/>
    <xf numFmtId="0" fontId="0" fillId="0" borderId="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23" fillId="8"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58" fillId="0" borderId="0" applyNumberFormat="0" applyFill="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pplyProtection="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0" fillId="0" borderId="0">
      <alignment vertical="center"/>
    </xf>
    <xf numFmtId="0" fontId="20" fillId="0" borderId="0"/>
    <xf numFmtId="0" fontId="20" fillId="0" borderId="0"/>
    <xf numFmtId="0" fontId="19" fillId="0" borderId="13" applyNumberFormat="0" applyFill="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19" fillId="0" borderId="10" applyNumberFormat="0" applyFill="0" applyAlignment="0" applyProtection="0">
      <alignment vertical="center"/>
    </xf>
    <xf numFmtId="0" fontId="0" fillId="0" borderId="0">
      <alignment vertical="top"/>
    </xf>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0" fillId="0" borderId="0">
      <alignment vertical="top"/>
    </xf>
    <xf numFmtId="0" fontId="19" fillId="0" borderId="13" applyNumberFormat="0" applyFill="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19" fillId="0" borderId="13" applyNumberFormat="0" applyFill="0" applyAlignment="0" applyProtection="0">
      <alignment vertical="center"/>
    </xf>
    <xf numFmtId="0" fontId="17" fillId="0" borderId="0" applyProtection="0"/>
    <xf numFmtId="0" fontId="0" fillId="12" borderId="5" applyProtection="0">
      <alignment vertical="top"/>
    </xf>
    <xf numFmtId="0" fontId="20" fillId="0" borderId="0"/>
    <xf numFmtId="0" fontId="20" fillId="0" borderId="0"/>
    <xf numFmtId="0" fontId="17" fillId="0" borderId="0" applyProtection="0"/>
    <xf numFmtId="0" fontId="0" fillId="12" borderId="5" applyProtection="0">
      <alignment vertical="top"/>
    </xf>
    <xf numFmtId="0" fontId="17" fillId="0" borderId="0" applyProtection="0"/>
    <xf numFmtId="0" fontId="19" fillId="0" borderId="13" applyNumberFormat="0" applyFill="0" applyAlignment="0" applyProtection="0">
      <alignment vertical="center"/>
    </xf>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19" fillId="0" borderId="13" applyNumberFormat="0" applyFill="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6" fillId="18" borderId="0" applyNumberFormat="0" applyBorder="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19" fillId="0" borderId="10" applyProtection="0">
      <alignment vertical="top"/>
    </xf>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3" fillId="8"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6" fillId="18" borderId="0" applyNumberFormat="0" applyBorder="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xf numFmtId="0" fontId="0" fillId="0" borderId="0">
      <alignment vertical="center"/>
    </xf>
    <xf numFmtId="0" fontId="20" fillId="0" borderId="0"/>
    <xf numFmtId="0" fontId="19" fillId="0" borderId="13" applyNumberFormat="0" applyFill="0" applyAlignment="0" applyProtection="0">
      <alignment vertical="center"/>
    </xf>
    <xf numFmtId="0" fontId="20" fillId="0" borderId="0"/>
    <xf numFmtId="0" fontId="0" fillId="0" borderId="0">
      <alignment vertical="center"/>
    </xf>
    <xf numFmtId="0" fontId="0" fillId="0" borderId="0">
      <alignment vertical="top"/>
    </xf>
    <xf numFmtId="0" fontId="23" fillId="2" borderId="4" applyNumberFormat="0" applyAlignment="0" applyProtection="0">
      <alignment vertical="center"/>
    </xf>
    <xf numFmtId="0" fontId="20" fillId="0" borderId="0"/>
    <xf numFmtId="0" fontId="0" fillId="0" borderId="0">
      <alignment vertical="center"/>
    </xf>
    <xf numFmtId="0" fontId="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19" fillId="0" borderId="13" applyNumberFormat="0" applyFill="0" applyAlignment="0" applyProtection="0">
      <alignment vertical="center"/>
    </xf>
    <xf numFmtId="0" fontId="0" fillId="0" borderId="0"/>
    <xf numFmtId="0" fontId="0" fillId="0" borderId="0">
      <alignment vertical="center"/>
    </xf>
    <xf numFmtId="0" fontId="0" fillId="0" borderId="0" applyProtection="0"/>
    <xf numFmtId="0" fontId="0" fillId="0" borderId="0">
      <alignment vertical="center"/>
    </xf>
    <xf numFmtId="0" fontId="20" fillId="0" borderId="0"/>
    <xf numFmtId="0" fontId="20" fillId="0" borderId="0"/>
    <xf numFmtId="0" fontId="0" fillId="0" borderId="0" applyProtection="0"/>
    <xf numFmtId="0" fontId="0" fillId="0" borderId="0">
      <alignment vertical="center"/>
    </xf>
    <xf numFmtId="0" fontId="20" fillId="0" borderId="0"/>
    <xf numFmtId="0" fontId="17" fillId="0" borderId="0">
      <alignment vertical="center"/>
    </xf>
    <xf numFmtId="0" fontId="17" fillId="0" borderId="0">
      <alignment vertical="center"/>
    </xf>
    <xf numFmtId="0" fontId="0" fillId="0" borderId="0">
      <alignment vertical="center"/>
    </xf>
    <xf numFmtId="0" fontId="20" fillId="0" borderId="0"/>
    <xf numFmtId="0" fontId="31" fillId="14"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31" fillId="14" borderId="4" applyNumberFormat="0" applyAlignment="0" applyProtection="0">
      <alignment vertical="center"/>
    </xf>
    <xf numFmtId="0" fontId="0" fillId="0" borderId="0">
      <alignment vertical="center"/>
    </xf>
    <xf numFmtId="0" fontId="20" fillId="0" borderId="0"/>
    <xf numFmtId="0" fontId="31" fillId="14"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0" fillId="0" borderId="0"/>
    <xf numFmtId="0" fontId="20" fillId="0" borderId="0"/>
    <xf numFmtId="0" fontId="0" fillId="0" borderId="0">
      <alignment vertical="center"/>
    </xf>
    <xf numFmtId="0" fontId="20" fillId="0" borderId="0"/>
    <xf numFmtId="0" fontId="0" fillId="0" borderId="0" applyProtection="0">
      <alignment vertical="top"/>
    </xf>
    <xf numFmtId="0" fontId="20" fillId="0" borderId="0"/>
    <xf numFmtId="0" fontId="20" fillId="0" borderId="0"/>
    <xf numFmtId="0" fontId="0" fillId="0" borderId="0" applyProtection="0">
      <alignment vertical="center"/>
    </xf>
    <xf numFmtId="0" fontId="0" fillId="0" borderId="0" applyProtection="0">
      <alignment vertical="center"/>
    </xf>
    <xf numFmtId="0" fontId="0" fillId="0" borderId="0">
      <alignment vertical="center"/>
    </xf>
    <xf numFmtId="0" fontId="0" fillId="0" borderId="0"/>
    <xf numFmtId="0" fontId="20" fillId="0" borderId="0"/>
    <xf numFmtId="0" fontId="0" fillId="0" borderId="0"/>
    <xf numFmtId="0" fontId="20" fillId="0" borderId="0"/>
    <xf numFmtId="0" fontId="20" fillId="0" borderId="0"/>
    <xf numFmtId="0" fontId="20" fillId="0" borderId="0"/>
    <xf numFmtId="0" fontId="0" fillId="0" borderId="0"/>
    <xf numFmtId="0" fontId="20" fillId="0" borderId="0"/>
    <xf numFmtId="0" fontId="20" fillId="0" borderId="0"/>
    <xf numFmtId="0" fontId="0" fillId="0" borderId="0"/>
    <xf numFmtId="0" fontId="0" fillId="0" borderId="0">
      <alignment vertical="top"/>
    </xf>
    <xf numFmtId="0" fontId="0" fillId="0" borderId="0"/>
    <xf numFmtId="0" fontId="0" fillId="0" borderId="0">
      <alignment vertical="top"/>
    </xf>
    <xf numFmtId="0" fontId="20" fillId="0" borderId="0"/>
    <xf numFmtId="0" fontId="20" fillId="0" borderId="0"/>
    <xf numFmtId="0" fontId="0" fillId="0" borderId="0"/>
    <xf numFmtId="0" fontId="20" fillId="0" borderId="0"/>
    <xf numFmtId="0" fontId="20" fillId="0" borderId="0"/>
    <xf numFmtId="0" fontId="20" fillId="0" borderId="0"/>
    <xf numFmtId="0" fontId="0" fillId="12" borderId="5" applyNumberFormat="0" applyFont="0" applyAlignment="0" applyProtection="0">
      <alignment vertical="center"/>
    </xf>
    <xf numFmtId="0" fontId="20" fillId="0" borderId="0"/>
    <xf numFmtId="0" fontId="0" fillId="0" borderId="0"/>
    <xf numFmtId="0" fontId="26" fillId="18" borderId="0" applyNumberFormat="0" applyBorder="0" applyAlignment="0" applyProtection="0">
      <alignment vertical="center"/>
    </xf>
    <xf numFmtId="0" fontId="0" fillId="0" borderId="0"/>
    <xf numFmtId="0" fontId="20" fillId="0" borderId="0"/>
    <xf numFmtId="0" fontId="20" fillId="0" borderId="0"/>
    <xf numFmtId="0" fontId="20" fillId="0" borderId="0"/>
    <xf numFmtId="0" fontId="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0" fillId="0" borderId="0"/>
    <xf numFmtId="0" fontId="0" fillId="0" borderId="0"/>
    <xf numFmtId="0" fontId="0" fillId="0" borderId="0">
      <alignment vertical="top"/>
    </xf>
    <xf numFmtId="0" fontId="0" fillId="0" borderId="0">
      <alignment vertical="center"/>
    </xf>
    <xf numFmtId="0" fontId="20" fillId="0" borderId="0"/>
    <xf numFmtId="0" fontId="19" fillId="0" borderId="10" applyNumberFormat="0" applyFill="0" applyAlignment="0" applyProtection="0">
      <alignment vertical="center"/>
    </xf>
    <xf numFmtId="0" fontId="23" fillId="2" borderId="4" applyNumberFormat="0" applyAlignment="0" applyProtection="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top"/>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center"/>
    </xf>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19" fillId="0" borderId="10" applyNumberFormat="0" applyFill="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19" fillId="0" borderId="13" applyNumberFormat="0" applyFill="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19" fillId="0" borderId="10" applyNumberFormat="0" applyFill="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0" fillId="12" borderId="5" applyNumberFormat="0" applyFon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19" fillId="0" borderId="10" applyNumberFormat="0" applyFill="0" applyAlignment="0" applyProtection="0">
      <alignment vertical="center"/>
    </xf>
    <xf numFmtId="0" fontId="20" fillId="0" borderId="0"/>
    <xf numFmtId="0" fontId="0" fillId="0" borderId="0">
      <alignment vertical="center"/>
    </xf>
    <xf numFmtId="0" fontId="0" fillId="12" borderId="5" applyNumberFormat="0" applyFont="0" applyAlignment="0" applyProtection="0">
      <alignment vertical="center"/>
    </xf>
    <xf numFmtId="0" fontId="19" fillId="0" borderId="10" applyNumberFormat="0" applyFill="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19" fillId="0" borderId="13" applyNumberFormat="0" applyFill="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1" fillId="8" borderId="2" applyNumberFormat="0" applyAlignment="0" applyProtection="0">
      <alignment vertical="center"/>
    </xf>
    <xf numFmtId="0" fontId="0" fillId="0" borderId="0">
      <alignment vertical="center"/>
    </xf>
    <xf numFmtId="0" fontId="20" fillId="0" borderId="0"/>
    <xf numFmtId="0" fontId="20" fillId="0" borderId="0"/>
    <xf numFmtId="0" fontId="0" fillId="12" borderId="5" applyNumberFormat="0" applyFont="0" applyAlignment="0" applyProtection="0">
      <alignment vertical="center"/>
    </xf>
    <xf numFmtId="0" fontId="0" fillId="0" borderId="0">
      <alignment vertical="center"/>
    </xf>
    <xf numFmtId="0" fontId="20" fillId="0" borderId="0"/>
    <xf numFmtId="0" fontId="0" fillId="0" borderId="0">
      <alignment vertical="center"/>
    </xf>
    <xf numFmtId="0" fontId="0" fillId="12" borderId="5" applyNumberFormat="0" applyFont="0" applyAlignment="0" applyProtection="0">
      <alignment vertical="center"/>
    </xf>
    <xf numFmtId="0" fontId="20" fillId="0" borderId="0"/>
    <xf numFmtId="0" fontId="20" fillId="0" borderId="0"/>
    <xf numFmtId="0" fontId="20" fillId="0" borderId="0"/>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3" fillId="8" borderId="4"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center"/>
    </xf>
    <xf numFmtId="0" fontId="0" fillId="0" borderId="0">
      <alignment vertical="top"/>
    </xf>
    <xf numFmtId="0" fontId="20" fillId="0" borderId="0"/>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applyProtection="0"/>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3" fillId="8" borderId="4" applyNumberFormat="0" applyAlignment="0" applyProtection="0">
      <alignment vertical="center"/>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top"/>
    </xf>
    <xf numFmtId="0" fontId="20" fillId="0" borderId="0"/>
    <xf numFmtId="0" fontId="19" fillId="0" borderId="13" applyNumberFormat="0" applyFill="0" applyAlignment="0" applyProtection="0">
      <alignment vertical="center"/>
    </xf>
    <xf numFmtId="0" fontId="0" fillId="0" borderId="0">
      <alignment vertical="top"/>
    </xf>
    <xf numFmtId="0" fontId="0" fillId="0" borderId="0">
      <alignment vertical="top"/>
    </xf>
    <xf numFmtId="0" fontId="0" fillId="0" borderId="0">
      <alignment vertical="center"/>
    </xf>
    <xf numFmtId="0" fontId="20" fillId="0" borderId="0"/>
    <xf numFmtId="0" fontId="20" fillId="0" borderId="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6" fillId="1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26" fillId="18"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3" fillId="2" borderId="4" applyNumberFormat="0" applyAlignment="0" applyProtection="0">
      <alignment vertical="center"/>
    </xf>
    <xf numFmtId="0" fontId="20" fillId="0" borderId="0"/>
    <xf numFmtId="0" fontId="19" fillId="0" borderId="13" applyNumberFormat="0" applyFill="0" applyAlignment="0" applyProtection="0">
      <alignment vertical="center"/>
    </xf>
    <xf numFmtId="0" fontId="0" fillId="0" borderId="0">
      <alignment vertical="top"/>
    </xf>
    <xf numFmtId="0" fontId="19" fillId="0" borderId="10" applyNumberFormat="0" applyFill="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17" fillId="0" borderId="0" applyProtection="0"/>
    <xf numFmtId="0" fontId="19" fillId="0" borderId="13" applyNumberFormat="0" applyFill="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19" fillId="0" borderId="13" applyNumberFormat="0" applyFill="0" applyAlignment="0" applyProtection="0">
      <alignment vertical="center"/>
    </xf>
    <xf numFmtId="0" fontId="20" fillId="0" borderId="0"/>
    <xf numFmtId="0" fontId="20" fillId="0" borderId="0"/>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17" fillId="0" borderId="0" applyProtection="0"/>
    <xf numFmtId="0" fontId="20" fillId="0" borderId="0"/>
    <xf numFmtId="0" fontId="17" fillId="0" borderId="0" applyProtection="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12" borderId="5" applyNumberFormat="0" applyFon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0" fillId="0" borderId="0">
      <alignment vertical="top"/>
    </xf>
    <xf numFmtId="0" fontId="20" fillId="0" borderId="0"/>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47" fillId="0" borderId="17" applyNumberFormat="0" applyFill="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20" fillId="0" borderId="0"/>
    <xf numFmtId="0" fontId="20" fillId="0" borderId="0"/>
    <xf numFmtId="0" fontId="0" fillId="0" borderId="0">
      <alignment vertical="top"/>
    </xf>
    <xf numFmtId="0" fontId="19" fillId="0" borderId="13" applyNumberFormat="0" applyFill="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19" fillId="0" borderId="13" applyNumberFormat="0" applyFill="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0" fillId="0" borderId="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47" fillId="0" borderId="17" applyNumberFormat="0" applyFill="0" applyAlignment="0" applyProtection="0">
      <alignment vertical="center"/>
    </xf>
    <xf numFmtId="0" fontId="0" fillId="0" borderId="0">
      <alignment vertical="top"/>
    </xf>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47" fillId="0" borderId="17" applyNumberFormat="0" applyFill="0" applyAlignment="0" applyProtection="0">
      <alignment vertical="center"/>
    </xf>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47" fillId="0" borderId="17" applyNumberFormat="0" applyFill="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58" fillId="0" borderId="0" applyNumberFormat="0" applyFill="0" applyBorder="0" applyAlignment="0" applyProtection="0">
      <alignment vertical="center"/>
    </xf>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center"/>
    </xf>
    <xf numFmtId="0" fontId="0" fillId="0" borderId="0">
      <alignment vertical="top"/>
    </xf>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24" fillId="61" borderId="0" applyNumberFormat="0" applyBorder="0" applyAlignment="0" applyProtection="0">
      <alignment vertical="center"/>
    </xf>
    <xf numFmtId="0" fontId="0" fillId="0" borderId="0">
      <alignment vertical="center"/>
    </xf>
    <xf numFmtId="0" fontId="20" fillId="0" borderId="0"/>
    <xf numFmtId="0" fontId="31" fillId="14"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0" fillId="0" borderId="0">
      <alignment vertical="center"/>
    </xf>
    <xf numFmtId="0" fontId="0" fillId="0" borderId="0">
      <alignment vertical="center"/>
    </xf>
    <xf numFmtId="0" fontId="26" fillId="18"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top"/>
    </xf>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pplyProtection="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19" fillId="0" borderId="10" applyProtection="0">
      <alignment vertical="top"/>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pplyProtection="0">
      <alignment vertical="top"/>
    </xf>
    <xf numFmtId="0" fontId="0" fillId="0" borderId="0">
      <alignment vertical="center"/>
    </xf>
    <xf numFmtId="0" fontId="20" fillId="0" borderId="0"/>
    <xf numFmtId="0" fontId="20" fillId="0" borderId="0"/>
    <xf numFmtId="0" fontId="22" fillId="11" borderId="3" applyNumberForma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center"/>
    </xf>
    <xf numFmtId="0" fontId="20" fillId="0" borderId="0"/>
    <xf numFmtId="0" fontId="24" fillId="24" borderId="0" applyNumberFormat="0" applyBorder="0" applyAlignment="0" applyProtection="0">
      <alignment vertical="center"/>
    </xf>
    <xf numFmtId="0" fontId="23" fillId="8"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0" fillId="0" borderId="0">
      <alignment vertical="top"/>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2" fillId="11" borderId="3" applyNumberFormat="0" applyAlignment="0" applyProtection="0">
      <alignment vertical="center"/>
    </xf>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20" fillId="0" borderId="0"/>
    <xf numFmtId="0" fontId="0" fillId="0" borderId="0">
      <alignment vertical="center"/>
    </xf>
    <xf numFmtId="0" fontId="20" fillId="0" borderId="0"/>
    <xf numFmtId="0" fontId="0" fillId="0" borderId="0">
      <alignment vertical="center"/>
    </xf>
    <xf numFmtId="0" fontId="19" fillId="0" borderId="13" applyNumberFormat="0" applyFill="0" applyAlignment="0" applyProtection="0">
      <alignment vertical="center"/>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19" fillId="0" borderId="13" applyNumberFormat="0" applyFill="0" applyAlignment="0" applyProtection="0">
      <alignment vertical="center"/>
    </xf>
    <xf numFmtId="0" fontId="20" fillId="0" borderId="0"/>
    <xf numFmtId="0" fontId="20" fillId="0" borderId="0"/>
    <xf numFmtId="0" fontId="0" fillId="0" borderId="0">
      <alignment vertical="center"/>
    </xf>
    <xf numFmtId="0" fontId="20" fillId="0" borderId="0"/>
    <xf numFmtId="0" fontId="20" fillId="0" borderId="0"/>
    <xf numFmtId="0" fontId="19" fillId="0" borderId="13" applyNumberFormat="0" applyFill="0" applyAlignment="0" applyProtection="0">
      <alignment vertical="center"/>
    </xf>
    <xf numFmtId="0" fontId="20" fillId="0" borderId="0"/>
    <xf numFmtId="0" fontId="0" fillId="0" borderId="0">
      <alignment vertical="center"/>
    </xf>
    <xf numFmtId="0" fontId="19" fillId="0" borderId="13" applyNumberFormat="0" applyFill="0" applyAlignment="0" applyProtection="0">
      <alignment vertical="center"/>
    </xf>
    <xf numFmtId="0" fontId="24" fillId="25" borderId="0" applyNumberFormat="0" applyBorder="0" applyAlignment="0" applyProtection="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2" fillId="11" borderId="3"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1" fillId="2" borderId="2"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1" fillId="2" borderId="2" applyNumberFormat="0" applyAlignment="0" applyProtection="0">
      <alignment vertical="center"/>
    </xf>
    <xf numFmtId="0" fontId="23" fillId="2" borderId="4" applyNumberFormat="0" applyAlignment="0" applyProtection="0">
      <alignment vertical="center"/>
    </xf>
    <xf numFmtId="0" fontId="20" fillId="0" borderId="0">
      <alignment vertical="center"/>
    </xf>
    <xf numFmtId="0" fontId="24" fillId="59" borderId="0" applyNumberFormat="0" applyBorder="0" applyAlignment="0" applyProtection="0">
      <alignment vertical="center"/>
    </xf>
    <xf numFmtId="0" fontId="20" fillId="0" borderId="0">
      <alignment vertical="center"/>
    </xf>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17" fillId="0" borderId="0" applyProtection="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20" fillId="0" borderId="0"/>
    <xf numFmtId="0" fontId="17" fillId="0" borderId="0" applyProtection="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4" fillId="22"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31" fillId="14" borderId="4" applyNumberFormat="0" applyAlignment="0" applyProtection="0">
      <alignment vertical="center"/>
    </xf>
    <xf numFmtId="0" fontId="20" fillId="0" borderId="0"/>
    <xf numFmtId="0" fontId="20" fillId="0" borderId="0"/>
    <xf numFmtId="0" fontId="20" fillId="0" borderId="0"/>
    <xf numFmtId="0" fontId="20" fillId="0" borderId="0">
      <alignment vertical="center"/>
    </xf>
    <xf numFmtId="0" fontId="20" fillId="0" borderId="0">
      <alignment vertical="center"/>
    </xf>
    <xf numFmtId="0" fontId="24" fillId="24" borderId="0" applyProtection="0">
      <alignment vertical="top"/>
    </xf>
    <xf numFmtId="0" fontId="0" fillId="0" borderId="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4" fillId="22" borderId="0" applyNumberFormat="0" applyBorder="0" applyAlignment="0" applyProtection="0">
      <alignment vertical="center"/>
    </xf>
    <xf numFmtId="0" fontId="0" fillId="0" borderId="0">
      <alignment vertical="center"/>
    </xf>
    <xf numFmtId="0" fontId="20" fillId="0" borderId="0"/>
    <xf numFmtId="0" fontId="20" fillId="0" borderId="0"/>
    <xf numFmtId="0" fontId="20" fillId="0" borderId="0"/>
    <xf numFmtId="0" fontId="31" fillId="14" borderId="4" applyNumberFormat="0" applyAlignment="0" applyProtection="0">
      <alignment vertical="center"/>
    </xf>
    <xf numFmtId="0" fontId="20" fillId="0" borderId="0"/>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17" fillId="0" borderId="0">
      <alignment vertical="center"/>
    </xf>
    <xf numFmtId="0" fontId="17" fillId="0" borderId="0">
      <alignment vertical="center"/>
    </xf>
    <xf numFmtId="0" fontId="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alignment vertical="center"/>
    </xf>
    <xf numFmtId="0" fontId="23" fillId="2" borderId="4" applyNumberFormat="0" applyAlignment="0" applyProtection="0">
      <alignment vertical="center"/>
    </xf>
    <xf numFmtId="0" fontId="20" fillId="0" borderId="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alignment vertical="center"/>
    </xf>
    <xf numFmtId="0" fontId="20" fillId="0" borderId="0"/>
    <xf numFmtId="0" fontId="23" fillId="2" borderId="4" applyNumberFormat="0" applyAlignment="0" applyProtection="0">
      <alignment vertical="center"/>
    </xf>
    <xf numFmtId="0" fontId="20" fillId="0" borderId="0">
      <alignment vertical="center"/>
    </xf>
    <xf numFmtId="0" fontId="23" fillId="8" borderId="4" applyNumberFormat="0" applyAlignment="0" applyProtection="0">
      <alignment vertical="center"/>
    </xf>
    <xf numFmtId="0" fontId="17" fillId="0" borderId="0">
      <alignment vertical="center"/>
    </xf>
    <xf numFmtId="0" fontId="20" fillId="0" borderId="0"/>
    <xf numFmtId="0" fontId="23" fillId="2" borderId="4" applyNumberFormat="0" applyAlignment="0" applyProtection="0">
      <alignment vertical="center"/>
    </xf>
    <xf numFmtId="0" fontId="17" fillId="0" borderId="0">
      <alignment vertical="center"/>
    </xf>
    <xf numFmtId="0" fontId="20" fillId="0" borderId="0"/>
    <xf numFmtId="0" fontId="20" fillId="0" borderId="0"/>
    <xf numFmtId="0" fontId="19" fillId="0" borderId="13" applyNumberFormat="0" applyFill="0" applyAlignment="0" applyProtection="0">
      <alignment vertical="center"/>
    </xf>
    <xf numFmtId="0" fontId="20" fillId="0" borderId="0"/>
    <xf numFmtId="0" fontId="20" fillId="0" borderId="0"/>
    <xf numFmtId="0" fontId="2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alignment vertical="center"/>
    </xf>
    <xf numFmtId="0" fontId="23" fillId="2" borderId="4" applyNumberFormat="0" applyAlignment="0" applyProtection="0">
      <alignment vertical="center"/>
    </xf>
    <xf numFmtId="0" fontId="20" fillId="0" borderId="0"/>
    <xf numFmtId="0" fontId="21" fillId="2" borderId="2"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19" fillId="0" borderId="13" applyNumberFormat="0" applyFill="0" applyAlignment="0" applyProtection="0">
      <alignment vertical="center"/>
    </xf>
    <xf numFmtId="0" fontId="20" fillId="0" borderId="0"/>
    <xf numFmtId="0" fontId="0" fillId="0" borderId="0">
      <alignment vertical="center"/>
    </xf>
    <xf numFmtId="0" fontId="0" fillId="0" borderId="0">
      <alignment vertical="top"/>
    </xf>
    <xf numFmtId="0" fontId="19" fillId="0" borderId="13" applyNumberFormat="0" applyFill="0" applyAlignment="0" applyProtection="0">
      <alignment vertical="center"/>
    </xf>
    <xf numFmtId="0" fontId="20" fillId="0" borderId="0"/>
    <xf numFmtId="0" fontId="20" fillId="0" borderId="0"/>
    <xf numFmtId="0" fontId="0" fillId="0" borderId="0">
      <alignment vertical="center"/>
    </xf>
    <xf numFmtId="0" fontId="26" fillId="18" borderId="0" applyNumberFormat="0" applyBorder="0" applyAlignment="0" applyProtection="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alignment vertical="center"/>
    </xf>
    <xf numFmtId="0" fontId="0" fillId="0" borderId="0">
      <alignment vertical="center"/>
    </xf>
    <xf numFmtId="0" fontId="17" fillId="0" borderId="0">
      <alignment vertical="center"/>
    </xf>
    <xf numFmtId="0" fontId="20" fillId="0" borderId="0">
      <alignment vertical="center"/>
    </xf>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43" fontId="0" fillId="0" borderId="0" applyFont="0" applyFill="0" applyBorder="0" applyAlignment="0" applyProtection="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20" fillId="0" borderId="0"/>
    <xf numFmtId="0" fontId="22" fillId="11" borderId="3" applyProtection="0">
      <alignment vertical="top"/>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1" fillId="2" borderId="2"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top"/>
    </xf>
    <xf numFmtId="0" fontId="0" fillId="0" borderId="0">
      <alignment vertical="top"/>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top"/>
    </xf>
    <xf numFmtId="0" fontId="0" fillId="0" borderId="0">
      <alignment vertical="center"/>
    </xf>
    <xf numFmtId="0" fontId="20" fillId="0" borderId="0"/>
    <xf numFmtId="0" fontId="24" fillId="40" borderId="0" applyNumberFormat="0" applyBorder="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20" fillId="0" borderId="0"/>
    <xf numFmtId="0" fontId="20" fillId="0" borderId="0"/>
    <xf numFmtId="0" fontId="19" fillId="0" borderId="13" applyNumberFormat="0" applyFill="0" applyAlignment="0" applyProtection="0">
      <alignment vertical="center"/>
    </xf>
    <xf numFmtId="0" fontId="0" fillId="0" borderId="0">
      <alignment vertical="center"/>
    </xf>
    <xf numFmtId="0" fontId="0" fillId="0" borderId="0">
      <alignment vertical="center"/>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17" fillId="0" borderId="0" applyProtection="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47" fillId="0" borderId="17" applyNumberFormat="0" applyFill="0" applyAlignment="0" applyProtection="0">
      <alignment vertical="center"/>
    </xf>
    <xf numFmtId="0" fontId="0" fillId="0" borderId="0">
      <alignment vertical="center"/>
    </xf>
    <xf numFmtId="0" fontId="20" fillId="0" borderId="0"/>
    <xf numFmtId="0" fontId="0" fillId="12" borderId="5" applyNumberFormat="0" applyFont="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4" fillId="22" borderId="0" applyNumberFormat="0" applyBorder="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17" fillId="0" borderId="0" applyProtection="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23" fillId="8" borderId="4" applyNumberForma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19" fillId="0" borderId="10" applyNumberFormat="0" applyFill="0" applyAlignment="0" applyProtection="0">
      <alignment vertical="center"/>
    </xf>
    <xf numFmtId="0" fontId="20" fillId="0" borderId="0"/>
    <xf numFmtId="0" fontId="20" fillId="0" borderId="0"/>
    <xf numFmtId="0" fontId="19" fillId="0" borderId="10" applyNumberFormat="0" applyFill="0" applyAlignment="0" applyProtection="0">
      <alignment vertical="center"/>
    </xf>
    <xf numFmtId="0" fontId="20" fillId="0" borderId="0"/>
    <xf numFmtId="0" fontId="0" fillId="0" borderId="0">
      <alignment vertical="top"/>
    </xf>
    <xf numFmtId="0" fontId="20" fillId="0" borderId="0"/>
    <xf numFmtId="0" fontId="0" fillId="0" borderId="0">
      <alignment vertical="center"/>
    </xf>
    <xf numFmtId="0" fontId="19" fillId="0" borderId="10" applyNumberFormat="0" applyFill="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19" fillId="0" borderId="10" applyNumberFormat="0" applyFill="0" applyAlignment="0" applyProtection="0">
      <alignment vertical="center"/>
    </xf>
    <xf numFmtId="0" fontId="20" fillId="0" borderId="0"/>
    <xf numFmtId="0" fontId="20" fillId="0" borderId="0"/>
    <xf numFmtId="0" fontId="0" fillId="0" borderId="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47" fillId="0" borderId="17" applyNumberFormat="0" applyFill="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3" fillId="2"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pplyProtection="0">
      <alignment vertical="center"/>
    </xf>
    <xf numFmtId="0" fontId="0" fillId="0" borderId="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3" fillId="8"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pplyProtection="0">
      <alignment vertical="center"/>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center"/>
    </xf>
    <xf numFmtId="0" fontId="0" fillId="0" borderId="0" applyProtection="0">
      <alignment vertical="top"/>
    </xf>
    <xf numFmtId="0" fontId="0" fillId="0" borderId="0" applyProtection="0">
      <alignment vertical="top"/>
    </xf>
    <xf numFmtId="0" fontId="20" fillId="0" borderId="0"/>
    <xf numFmtId="0" fontId="0" fillId="0" borderId="0">
      <alignment vertical="center"/>
    </xf>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top"/>
    </xf>
    <xf numFmtId="0" fontId="26" fillId="18" borderId="0" applyNumberFormat="0" applyBorder="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3" fillId="8" borderId="4" applyNumberFormat="0" applyAlignment="0" applyProtection="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4"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2" fillId="11" borderId="3" applyNumberFormat="0" applyAlignment="0" applyProtection="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22" fillId="11" borderId="3" applyNumberFormat="0" applyAlignment="0" applyProtection="0">
      <alignment vertical="center"/>
    </xf>
    <xf numFmtId="0" fontId="0" fillId="0" borderId="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19" fillId="0" borderId="13" applyNumberFormat="0" applyFill="0" applyAlignment="0" applyProtection="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26" fillId="18"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0" fillId="0" borderId="0">
      <alignment vertical="center"/>
    </xf>
    <xf numFmtId="0" fontId="0" fillId="12" borderId="5" applyNumberFormat="0" applyFont="0" applyAlignment="0" applyProtection="0">
      <alignment vertical="center"/>
    </xf>
    <xf numFmtId="0" fontId="26" fillId="18"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0" fillId="0" borderId="0"/>
    <xf numFmtId="0" fontId="0" fillId="0" borderId="0">
      <alignment vertical="center"/>
    </xf>
    <xf numFmtId="0" fontId="0" fillId="0" borderId="0" applyProtection="0">
      <alignment vertical="center"/>
    </xf>
    <xf numFmtId="0" fontId="20" fillId="0" borderId="0"/>
    <xf numFmtId="0" fontId="23" fillId="2" borderId="4" applyNumberFormat="0" applyAlignment="0" applyProtection="0">
      <alignment vertical="center"/>
    </xf>
    <xf numFmtId="0" fontId="0" fillId="0" borderId="0"/>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center"/>
    </xf>
    <xf numFmtId="0" fontId="0" fillId="0" borderId="0">
      <alignment vertical="center"/>
    </xf>
    <xf numFmtId="0" fontId="0" fillId="12" borderId="5" applyNumberFormat="0" applyFon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0" borderId="0">
      <alignment vertical="center"/>
    </xf>
    <xf numFmtId="0" fontId="24" fillId="22" borderId="0" applyNumberFormat="0" applyBorder="0" applyAlignment="0" applyProtection="0">
      <alignment vertical="center"/>
    </xf>
    <xf numFmtId="0" fontId="20" fillId="0" borderId="0"/>
    <xf numFmtId="0" fontId="0" fillId="0" borderId="0" applyProtection="0">
      <alignment vertical="top"/>
    </xf>
    <xf numFmtId="0" fontId="20" fillId="0" borderId="0"/>
    <xf numFmtId="0" fontId="24" fillId="22" borderId="0" applyNumberFormat="0" applyBorder="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4" fillId="22" borderId="0" applyNumberFormat="0" applyBorder="0" applyAlignment="0" applyProtection="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19" fillId="0" borderId="13" applyNumberFormat="0" applyFill="0" applyAlignment="0" applyProtection="0">
      <alignment vertical="center"/>
    </xf>
    <xf numFmtId="0" fontId="20" fillId="0" borderId="0"/>
    <xf numFmtId="0" fontId="20"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19" fillId="0" borderId="13" applyNumberFormat="0" applyFill="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1" borderId="3" applyProtection="0">
      <alignment vertical="top"/>
    </xf>
    <xf numFmtId="0" fontId="20" fillId="0" borderId="0"/>
    <xf numFmtId="0" fontId="0" fillId="0" borderId="0">
      <alignment vertical="center"/>
    </xf>
    <xf numFmtId="0" fontId="0" fillId="0" borderId="0">
      <alignment vertical="center"/>
    </xf>
    <xf numFmtId="0" fontId="17" fillId="0" borderId="0" applyProtection="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20" fillId="0" borderId="0"/>
    <xf numFmtId="0" fontId="0" fillId="0" borderId="0">
      <alignment vertical="top"/>
    </xf>
    <xf numFmtId="0" fontId="0" fillId="0" borderId="0">
      <alignment vertical="center"/>
    </xf>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0" borderId="0"/>
    <xf numFmtId="0" fontId="20" fillId="0" borderId="0"/>
    <xf numFmtId="0" fontId="0" fillId="0" borderId="0">
      <alignment vertical="center"/>
    </xf>
    <xf numFmtId="0" fontId="20" fillId="0" borderId="0"/>
    <xf numFmtId="0" fontId="58" fillId="0" borderId="0" applyProtection="0">
      <alignment vertical="top"/>
    </xf>
    <xf numFmtId="0" fontId="20" fillId="0" borderId="0"/>
    <xf numFmtId="0" fontId="0" fillId="0" borderId="0">
      <alignment vertical="center"/>
    </xf>
    <xf numFmtId="0" fontId="58" fillId="0" borderId="0" applyProtection="0">
      <alignment vertical="top"/>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center"/>
    </xf>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20" fillId="0" borderId="0"/>
    <xf numFmtId="0" fontId="20" fillId="0" borderId="0"/>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0" fillId="0" borderId="0">
      <alignment vertical="center"/>
    </xf>
    <xf numFmtId="0" fontId="20" fillId="0" borderId="0"/>
    <xf numFmtId="0" fontId="31" fillId="14"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center"/>
    </xf>
    <xf numFmtId="0" fontId="20" fillId="0" borderId="0"/>
    <xf numFmtId="0" fontId="31" fillId="14"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center"/>
    </xf>
    <xf numFmtId="0" fontId="20" fillId="0" borderId="0"/>
    <xf numFmtId="0" fontId="0" fillId="0" borderId="0">
      <alignment vertical="top"/>
    </xf>
    <xf numFmtId="0" fontId="0" fillId="0" borderId="0">
      <alignment vertical="top"/>
    </xf>
    <xf numFmtId="0" fontId="0" fillId="0" borderId="0">
      <alignment vertical="center"/>
    </xf>
    <xf numFmtId="0" fontId="20" fillId="0" borderId="0"/>
    <xf numFmtId="0" fontId="20" fillId="0" borderId="0"/>
    <xf numFmtId="0" fontId="20" fillId="0" borderId="0"/>
    <xf numFmtId="0" fontId="20" fillId="0" borderId="0"/>
    <xf numFmtId="0" fontId="23" fillId="8" borderId="4"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1"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4" fillId="59" borderId="0" applyNumberFormat="0" applyBorder="0" applyAlignment="0" applyProtection="0">
      <alignment vertical="center"/>
    </xf>
    <xf numFmtId="0" fontId="0" fillId="0" borderId="0">
      <alignment vertical="top"/>
    </xf>
    <xf numFmtId="0" fontId="19" fillId="0" borderId="13" applyNumberFormat="0" applyFill="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pplyProtection="0">
      <alignment vertical="center"/>
    </xf>
    <xf numFmtId="0" fontId="23" fillId="2"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20" fillId="0" borderId="0"/>
    <xf numFmtId="0" fontId="19" fillId="0" borderId="13" applyNumberFormat="0" applyFill="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24" fillId="24" borderId="0" applyNumberFormat="0" applyBorder="0" applyAlignment="0" applyProtection="0">
      <alignment vertical="center"/>
    </xf>
    <xf numFmtId="0" fontId="0" fillId="0" borderId="0">
      <alignment vertical="center"/>
    </xf>
    <xf numFmtId="0" fontId="20" fillId="0" borderId="0"/>
    <xf numFmtId="0" fontId="20" fillId="0" borderId="0"/>
    <xf numFmtId="0" fontId="23" fillId="8" borderId="4" applyNumberFormat="0" applyAlignment="0" applyProtection="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0" fillId="0" borderId="0" applyProtection="0"/>
    <xf numFmtId="0" fontId="20" fillId="0" borderId="0"/>
    <xf numFmtId="0" fontId="0" fillId="0" borderId="0">
      <alignment vertical="center"/>
    </xf>
    <xf numFmtId="0" fontId="0" fillId="0" borderId="0" applyProtection="0"/>
    <xf numFmtId="0" fontId="0" fillId="0" borderId="0">
      <alignment vertical="center"/>
    </xf>
    <xf numFmtId="0" fontId="26" fillId="18" borderId="0" applyNumberFormat="0" applyBorder="0" applyAlignment="0" applyProtection="0">
      <alignment vertical="center"/>
    </xf>
    <xf numFmtId="0" fontId="20" fillId="0" borderId="0"/>
    <xf numFmtId="0" fontId="20" fillId="0" borderId="0"/>
    <xf numFmtId="0" fontId="57" fillId="0" borderId="0" applyNumberFormat="0" applyFill="0" applyBorder="0" applyAlignment="0" applyProtection="0">
      <alignment vertical="center"/>
    </xf>
    <xf numFmtId="0" fontId="0" fillId="0" borderId="0">
      <alignment vertical="center"/>
    </xf>
    <xf numFmtId="0" fontId="20" fillId="0" borderId="0"/>
    <xf numFmtId="0" fontId="0" fillId="0" borderId="0">
      <alignment vertical="top"/>
    </xf>
    <xf numFmtId="0" fontId="0" fillId="0" borderId="0" applyProtection="0">
      <alignment vertical="top"/>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0" fillId="0" borderId="0">
      <alignment vertical="center"/>
    </xf>
    <xf numFmtId="0" fontId="26" fillId="18" borderId="0" applyNumberFormat="0" applyBorder="0" applyAlignment="0" applyProtection="0">
      <alignment vertical="center"/>
    </xf>
    <xf numFmtId="0" fontId="0" fillId="0" borderId="0">
      <alignment vertical="center"/>
    </xf>
    <xf numFmtId="0" fontId="0" fillId="0" borderId="0">
      <alignment vertical="top"/>
    </xf>
    <xf numFmtId="0" fontId="20" fillId="0" borderId="0"/>
    <xf numFmtId="0" fontId="20" fillId="0" borderId="0"/>
    <xf numFmtId="0" fontId="20" fillId="0" borderId="0"/>
    <xf numFmtId="0" fontId="20" fillId="0" borderId="0"/>
    <xf numFmtId="0" fontId="19" fillId="0" borderId="13" applyNumberFormat="0" applyFill="0" applyAlignment="0" applyProtection="0">
      <alignment vertical="center"/>
    </xf>
    <xf numFmtId="0" fontId="0" fillId="0" borderId="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6" fillId="18"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4" fillId="25" borderId="0" applyNumberFormat="0" applyBorder="0" applyAlignment="0" applyProtection="0">
      <alignment vertical="center"/>
    </xf>
    <xf numFmtId="0" fontId="0" fillId="0" borderId="0">
      <alignment vertical="center"/>
    </xf>
    <xf numFmtId="0" fontId="20" fillId="0" borderId="0"/>
    <xf numFmtId="0" fontId="26" fillId="18"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0" borderId="0">
      <alignment vertical="center"/>
    </xf>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center"/>
    </xf>
    <xf numFmtId="43" fontId="0" fillId="0" borderId="0" applyFont="0" applyFill="0" applyBorder="0" applyAlignment="0" applyProtection="0"/>
    <xf numFmtId="0" fontId="20" fillId="0" borderId="0"/>
    <xf numFmtId="43" fontId="0" fillId="0" borderId="0" applyFont="0" applyFill="0" applyBorder="0" applyAlignment="0" applyProtection="0"/>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20" fillId="0" borderId="0"/>
    <xf numFmtId="0" fontId="20" fillId="0" borderId="0"/>
    <xf numFmtId="0" fontId="20" fillId="0" borderId="0"/>
    <xf numFmtId="0" fontId="20" fillId="0" borderId="0"/>
    <xf numFmtId="0" fontId="0" fillId="0" borderId="0">
      <alignment vertical="center"/>
    </xf>
    <xf numFmtId="43" fontId="0" fillId="0" borderId="0" applyFont="0" applyFill="0" applyBorder="0" applyAlignment="0" applyProtection="0"/>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pplyProtection="0">
      <alignment vertical="center"/>
    </xf>
    <xf numFmtId="0" fontId="20" fillId="0" borderId="0"/>
    <xf numFmtId="0" fontId="0" fillId="0" borderId="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24" borderId="0" applyNumberFormat="0" applyBorder="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top"/>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0" fillId="0" borderId="0">
      <alignment vertical="center"/>
    </xf>
    <xf numFmtId="0" fontId="31" fillId="14"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pplyProtection="0">
      <alignment vertical="top"/>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4" fillId="25" borderId="0" applyNumberFormat="0" applyBorder="0" applyAlignment="0" applyProtection="0">
      <alignment vertical="center"/>
    </xf>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20" fillId="0" borderId="0"/>
    <xf numFmtId="0" fontId="20" fillId="0" borderId="0"/>
    <xf numFmtId="0" fontId="0" fillId="0" borderId="0">
      <alignment vertical="center"/>
    </xf>
    <xf numFmtId="0" fontId="20" fillId="0" borderId="0"/>
    <xf numFmtId="0" fontId="0" fillId="12" borderId="5" applyNumberFormat="0" applyFont="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19" fillId="0" borderId="13" applyNumberFormat="0" applyFill="0" applyAlignment="0" applyProtection="0">
      <alignment vertical="center"/>
    </xf>
    <xf numFmtId="0" fontId="20" fillId="0" borderId="0"/>
    <xf numFmtId="0" fontId="20"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top"/>
    </xf>
    <xf numFmtId="0" fontId="19" fillId="0" borderId="10" applyNumberFormat="0" applyFill="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0" fillId="0" borderId="0">
      <alignment vertical="center"/>
    </xf>
    <xf numFmtId="0" fontId="20" fillId="0" borderId="0"/>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4"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23" fillId="2" borderId="4" applyNumberFormat="0" applyAlignment="0" applyProtection="0">
      <alignment vertical="center"/>
    </xf>
    <xf numFmtId="0" fontId="0" fillId="0" borderId="0">
      <alignment vertical="center"/>
    </xf>
    <xf numFmtId="0" fontId="20" fillId="0" borderId="0"/>
    <xf numFmtId="0" fontId="20" fillId="0" borderId="0"/>
    <xf numFmtId="0" fontId="0" fillId="0" borderId="0">
      <alignment vertical="center"/>
    </xf>
    <xf numFmtId="0" fontId="20" fillId="0" borderId="0"/>
    <xf numFmtId="0" fontId="20" fillId="0" borderId="0"/>
    <xf numFmtId="0" fontId="0" fillId="0" borderId="0">
      <alignment vertical="center"/>
    </xf>
    <xf numFmtId="0" fontId="23" fillId="2" borderId="4" applyNumberFormat="0" applyAlignment="0" applyProtection="0">
      <alignment vertical="center"/>
    </xf>
    <xf numFmtId="0" fontId="20" fillId="0" borderId="0"/>
    <xf numFmtId="0" fontId="20" fillId="0" borderId="0"/>
    <xf numFmtId="0" fontId="0" fillId="0" borderId="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pplyProtection="0">
      <alignment vertical="top"/>
    </xf>
    <xf numFmtId="0" fontId="2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2" fillId="11" borderId="3" applyNumberFormat="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3" fillId="2" borderId="4" applyNumberFormat="0" applyAlignment="0" applyProtection="0">
      <alignment vertical="center"/>
    </xf>
    <xf numFmtId="0" fontId="22" fillId="11" borderId="3" applyNumberFormat="0" applyAlignment="0" applyProtection="0">
      <alignment vertical="center"/>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20" fillId="0" borderId="0"/>
    <xf numFmtId="0" fontId="0" fillId="0" borderId="0">
      <alignment vertical="top"/>
    </xf>
    <xf numFmtId="0" fontId="0" fillId="0" borderId="0"/>
    <xf numFmtId="0" fontId="20" fillId="0" borderId="0"/>
    <xf numFmtId="0" fontId="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0" fillId="0" borderId="0" applyProtection="0">
      <alignment vertical="top"/>
    </xf>
    <xf numFmtId="0" fontId="20" fillId="0" borderId="0"/>
    <xf numFmtId="0" fontId="0" fillId="0" borderId="0">
      <alignment vertical="top"/>
    </xf>
    <xf numFmtId="0" fontId="20" fillId="0" borderId="0"/>
    <xf numFmtId="0" fontId="0" fillId="0" borderId="0" applyProtection="0"/>
    <xf numFmtId="0" fontId="20" fillId="0" borderId="0"/>
    <xf numFmtId="0" fontId="20" fillId="0" borderId="0"/>
    <xf numFmtId="0" fontId="19" fillId="0" borderId="13" applyNumberFormat="0" applyFill="0" applyAlignment="0" applyProtection="0">
      <alignment vertical="center"/>
    </xf>
    <xf numFmtId="0" fontId="0" fillId="0" borderId="0" applyProtection="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2" fillId="11" borderId="3" applyNumberFormat="0" applyAlignment="0" applyProtection="0">
      <alignment vertical="center"/>
    </xf>
    <xf numFmtId="0" fontId="20" fillId="0" borderId="0"/>
    <xf numFmtId="0" fontId="23" fillId="2" borderId="4" applyNumberFormat="0" applyAlignment="0" applyProtection="0">
      <alignment vertical="center"/>
    </xf>
    <xf numFmtId="0" fontId="22" fillId="11" borderId="3" applyNumberFormat="0" applyAlignment="0" applyProtection="0">
      <alignment vertical="center"/>
    </xf>
    <xf numFmtId="0" fontId="20" fillId="0" borderId="0"/>
    <xf numFmtId="0" fontId="0" fillId="0" borderId="0">
      <alignment vertical="top"/>
    </xf>
    <xf numFmtId="0" fontId="20" fillId="0" borderId="0"/>
    <xf numFmtId="0" fontId="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0" fillId="0" borderId="0">
      <alignment vertical="top"/>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31" fillId="14" borderId="4" applyNumberFormat="0" applyAlignment="0" applyProtection="0">
      <alignment vertical="center"/>
    </xf>
    <xf numFmtId="0" fontId="26" fillId="1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0" fillId="0" borderId="0">
      <alignment vertical="top"/>
    </xf>
    <xf numFmtId="0" fontId="20" fillId="0" borderId="0"/>
    <xf numFmtId="0" fontId="20" fillId="0" borderId="0"/>
    <xf numFmtId="0" fontId="26" fillId="18" borderId="0" applyNumberFormat="0" applyBorder="0" applyAlignment="0" applyProtection="0">
      <alignment vertical="center"/>
    </xf>
    <xf numFmtId="0" fontId="22" fillId="11" borderId="3" applyNumberFormat="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6" fillId="18" borderId="0" applyNumberFormat="0" applyBorder="0" applyAlignment="0" applyProtection="0">
      <alignment vertical="center"/>
    </xf>
    <xf numFmtId="0" fontId="22" fillId="11" borderId="3" applyNumberFormat="0" applyAlignment="0" applyProtection="0">
      <alignment vertical="center"/>
    </xf>
    <xf numFmtId="0" fontId="20" fillId="0" borderId="0"/>
    <xf numFmtId="0" fontId="20" fillId="0" borderId="0"/>
    <xf numFmtId="0" fontId="20" fillId="0" borderId="0"/>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2" fillId="11" borderId="3" applyNumberFormat="0" applyAlignment="0" applyProtection="0">
      <alignment vertical="center"/>
    </xf>
    <xf numFmtId="0" fontId="57" fillId="0" borderId="0" applyNumberFormat="0" applyFill="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4" fillId="22"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2" fillId="11" borderId="3" applyNumberFormat="0" applyAlignment="0" applyProtection="0">
      <alignment vertical="center"/>
    </xf>
    <xf numFmtId="0" fontId="26" fillId="18" borderId="0" applyNumberFormat="0" applyBorder="0" applyAlignment="0" applyProtection="0">
      <alignment vertical="center"/>
    </xf>
    <xf numFmtId="0" fontId="20" fillId="0" borderId="0"/>
    <xf numFmtId="0" fontId="57" fillId="0" borderId="0" applyNumberFormat="0" applyFill="0" applyBorder="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2" fillId="11" borderId="3" applyNumberFormat="0" applyAlignment="0" applyProtection="0">
      <alignment vertical="center"/>
    </xf>
    <xf numFmtId="0" fontId="26" fillId="18"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22" fillId="11" borderId="3" applyNumberFormat="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0" fillId="0" borderId="0">
      <alignment vertical="top"/>
    </xf>
    <xf numFmtId="0" fontId="20" fillId="0" borderId="0"/>
    <xf numFmtId="0" fontId="57" fillId="0" borderId="0" applyNumberFormat="0" applyFill="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6" fillId="18"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0" fillId="0" borderId="0">
      <alignment vertical="top"/>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0" fillId="0" borderId="0"/>
    <xf numFmtId="0" fontId="26" fillId="18" borderId="0" applyNumberFormat="0" applyBorder="0" applyAlignment="0" applyProtection="0">
      <alignment vertical="center"/>
    </xf>
    <xf numFmtId="0" fontId="20" fillId="0" borderId="0"/>
    <xf numFmtId="0" fontId="0" fillId="12" borderId="5" applyProtection="0">
      <alignment vertical="top"/>
    </xf>
    <xf numFmtId="0" fontId="20" fillId="0" borderId="0"/>
    <xf numFmtId="0" fontId="20" fillId="0" borderId="0"/>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20" fillId="0" borderId="0"/>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6" fillId="18" borderId="0" applyNumberFormat="0" applyBorder="0" applyAlignment="0" applyProtection="0">
      <alignment vertical="center"/>
    </xf>
    <xf numFmtId="0" fontId="20" fillId="0" borderId="0"/>
    <xf numFmtId="0" fontId="26" fillId="18"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19" fillId="0" borderId="13"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3" applyProtection="0">
      <alignment vertical="top"/>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24" fillId="22" borderId="0" applyNumberFormat="0" applyBorder="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20" fillId="0" borderId="0"/>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0" fillId="0" borderId="0" applyProtection="0">
      <alignment vertical="top"/>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47" fillId="0" borderId="17"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22" fillId="11" borderId="3" applyNumberFormat="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0" fillId="12" borderId="5" applyNumberFormat="0" applyFont="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0" fillId="0" borderId="0">
      <alignment vertical="top"/>
    </xf>
    <xf numFmtId="0" fontId="19" fillId="0" borderId="10" applyNumberFormat="0" applyFill="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0" fillId="0" borderId="0">
      <alignment vertical="top"/>
    </xf>
    <xf numFmtId="0" fontId="20" fillId="0" borderId="0"/>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0" fillId="0" borderId="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0" fillId="0" borderId="0"/>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19" fillId="0" borderId="10" applyProtection="0">
      <alignment vertical="top"/>
    </xf>
    <xf numFmtId="0" fontId="23" fillId="2" borderId="4" applyNumberFormat="0" applyAlignment="0" applyProtection="0">
      <alignment vertical="center"/>
    </xf>
    <xf numFmtId="0" fontId="0" fillId="0" borderId="0">
      <alignment vertical="top"/>
    </xf>
    <xf numFmtId="0" fontId="19" fillId="0" borderId="10" applyProtection="0">
      <alignment vertical="top"/>
    </xf>
    <xf numFmtId="0" fontId="23" fillId="2" borderId="4" applyNumberFormat="0" applyAlignment="0" applyProtection="0">
      <alignment vertical="center"/>
    </xf>
    <xf numFmtId="0" fontId="19" fillId="0" borderId="10" applyNumberFormat="0" applyFill="0" applyAlignment="0" applyProtection="0">
      <alignment vertical="center"/>
    </xf>
    <xf numFmtId="0" fontId="20" fillId="0" borderId="0"/>
    <xf numFmtId="0" fontId="0" fillId="0" borderId="0">
      <alignment vertical="top"/>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0" fillId="0" borderId="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0" fillId="0" borderId="0">
      <alignment vertical="top"/>
    </xf>
    <xf numFmtId="0" fontId="19" fillId="0" borderId="10" applyNumberFormat="0" applyFill="0" applyAlignment="0" applyProtection="0">
      <alignment vertical="center"/>
    </xf>
    <xf numFmtId="0" fontId="24" fillId="24" borderId="0" applyNumberFormat="0" applyBorder="0" applyAlignment="0" applyProtection="0">
      <alignment vertical="center"/>
    </xf>
    <xf numFmtId="0" fontId="20" fillId="0" borderId="0"/>
    <xf numFmtId="0" fontId="19" fillId="0" borderId="10" applyProtection="0">
      <alignment vertical="top"/>
    </xf>
    <xf numFmtId="0" fontId="20" fillId="0" borderId="0"/>
    <xf numFmtId="0" fontId="19" fillId="0" borderId="10" applyProtection="0">
      <alignment vertical="top"/>
    </xf>
    <xf numFmtId="0" fontId="0" fillId="0" borderId="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20" fillId="0" borderId="0"/>
    <xf numFmtId="0" fontId="19" fillId="0" borderId="10" applyNumberFormat="0" applyFill="0" applyAlignment="0" applyProtection="0">
      <alignment vertical="center"/>
    </xf>
    <xf numFmtId="0" fontId="20" fillId="0" borderId="0"/>
    <xf numFmtId="0" fontId="20" fillId="0" borderId="0"/>
    <xf numFmtId="0" fontId="20" fillId="0" borderId="0"/>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19" fillId="0" borderId="10" applyProtection="0">
      <alignment vertical="top"/>
    </xf>
    <xf numFmtId="0" fontId="19" fillId="0" borderId="10" applyProtection="0">
      <alignment vertical="top"/>
    </xf>
    <xf numFmtId="0" fontId="19" fillId="0" borderId="10" applyNumberFormat="0" applyFill="0" applyAlignment="0" applyProtection="0">
      <alignment vertical="center"/>
    </xf>
    <xf numFmtId="0" fontId="23" fillId="2" borderId="4" applyNumberFormat="0" applyAlignment="0" applyProtection="0">
      <alignment vertical="center"/>
    </xf>
    <xf numFmtId="0" fontId="20" fillId="0" borderId="0"/>
    <xf numFmtId="0" fontId="19" fillId="0" borderId="10" applyNumberFormat="0" applyFill="0" applyAlignment="0" applyProtection="0">
      <alignment vertical="center"/>
    </xf>
    <xf numFmtId="0" fontId="20" fillId="0" borderId="0"/>
    <xf numFmtId="0" fontId="19" fillId="0" borderId="10" applyNumberFormat="0" applyFill="0" applyAlignment="0" applyProtection="0">
      <alignment vertical="center"/>
    </xf>
    <xf numFmtId="0" fontId="20" fillId="0" borderId="0"/>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23" fillId="2" borderId="4" applyNumberFormat="0" applyAlignment="0" applyProtection="0">
      <alignment vertical="center"/>
    </xf>
    <xf numFmtId="0" fontId="19" fillId="0" borderId="10" applyNumberFormat="0" applyFill="0" applyAlignment="0" applyProtection="0">
      <alignment vertical="center"/>
    </xf>
    <xf numFmtId="0" fontId="19" fillId="0" borderId="10" applyNumberFormat="0" applyFill="0" applyAlignment="0" applyProtection="0">
      <alignment vertical="center"/>
    </xf>
    <xf numFmtId="0" fontId="20" fillId="0" borderId="0"/>
    <xf numFmtId="0" fontId="19" fillId="0" borderId="10" applyNumberFormat="0" applyFill="0" applyAlignment="0" applyProtection="0">
      <alignment vertical="center"/>
    </xf>
    <xf numFmtId="0" fontId="20" fillId="0" borderId="0"/>
    <xf numFmtId="0" fontId="20" fillId="0" borderId="0"/>
    <xf numFmtId="0" fontId="19" fillId="0" borderId="10"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22" fillId="11" borderId="3"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0" fillId="0" borderId="0">
      <alignment vertical="top"/>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24" fillId="24" borderId="0" applyNumberFormat="0" applyBorder="0" applyAlignment="0" applyProtection="0">
      <alignment vertical="center"/>
    </xf>
    <xf numFmtId="0" fontId="20" fillId="0" borderId="0"/>
    <xf numFmtId="0" fontId="19" fillId="0" borderId="13" applyNumberFormat="0" applyFill="0" applyAlignment="0" applyProtection="0">
      <alignment vertical="center"/>
    </xf>
    <xf numFmtId="0" fontId="0" fillId="0" borderId="0">
      <alignment vertical="top"/>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31" fillId="14"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8" borderId="4" applyNumberFormat="0" applyAlignment="0" applyProtection="0">
      <alignment vertical="center"/>
    </xf>
    <xf numFmtId="0" fontId="19" fillId="0" borderId="13" applyNumberFormat="0" applyFill="0" applyAlignment="0" applyProtection="0">
      <alignment vertical="center"/>
    </xf>
    <xf numFmtId="0" fontId="23" fillId="8" borderId="4" applyNumberFormat="0" applyAlignment="0" applyProtection="0">
      <alignment vertical="center"/>
    </xf>
    <xf numFmtId="0" fontId="20" fillId="0" borderId="0"/>
    <xf numFmtId="0" fontId="23" fillId="2" borderId="4" applyNumberFormat="0" applyAlignment="0" applyProtection="0">
      <alignment vertical="center"/>
    </xf>
    <xf numFmtId="0" fontId="19" fillId="0" borderId="13" applyNumberFormat="0" applyFill="0" applyAlignment="0" applyProtection="0">
      <alignment vertical="center"/>
    </xf>
    <xf numFmtId="0" fontId="20" fillId="0" borderId="0"/>
    <xf numFmtId="0" fontId="23" fillId="2" borderId="4" applyNumberFormat="0" applyAlignment="0" applyProtection="0">
      <alignment vertical="center"/>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3" fillId="2" borderId="4" applyNumberFormat="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Protection="0">
      <alignment vertical="top"/>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Protection="0">
      <alignment vertical="top"/>
    </xf>
    <xf numFmtId="0" fontId="19" fillId="0" borderId="13" applyProtection="0">
      <alignment vertical="top"/>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19" fillId="0" borderId="13" applyNumberFormat="0" applyFill="0" applyAlignment="0" applyProtection="0">
      <alignment vertical="center"/>
    </xf>
    <xf numFmtId="0" fontId="0" fillId="12" borderId="5" applyNumberFormat="0" applyFont="0" applyAlignment="0" applyProtection="0">
      <alignment vertical="center"/>
    </xf>
    <xf numFmtId="0" fontId="24" fillId="22" borderId="0" applyNumberFormat="0" applyBorder="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0" fillId="0" borderId="0">
      <alignment vertical="top"/>
    </xf>
    <xf numFmtId="0" fontId="20" fillId="0" borderId="0"/>
    <xf numFmtId="0" fontId="19" fillId="0" borderId="13" applyNumberFormat="0" applyFill="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31" fillId="14" borderId="4" applyNumberFormat="0" applyAlignment="0" applyProtection="0">
      <alignment vertical="center"/>
    </xf>
    <xf numFmtId="0" fontId="20" fillId="0" borderId="0"/>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19" fillId="0" borderId="13" applyNumberFormat="0" applyFill="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2" borderId="4" applyProtection="0">
      <alignment vertical="top"/>
    </xf>
    <xf numFmtId="0" fontId="23" fillId="8" borderId="4" applyNumberFormat="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2"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Protection="0">
      <alignment vertical="top"/>
    </xf>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20" fillId="0" borderId="0"/>
    <xf numFmtId="0" fontId="23" fillId="2" borderId="4"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54" fillId="1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19"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2" fillId="11" borderId="3" applyNumberFormat="0" applyAlignment="0" applyProtection="0">
      <alignment vertical="center"/>
    </xf>
    <xf numFmtId="0" fontId="24" fillId="19"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0" fillId="0" borderId="0">
      <alignment vertical="top"/>
    </xf>
    <xf numFmtId="0" fontId="24" fillId="25"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0" fillId="0" borderId="0"/>
    <xf numFmtId="0" fontId="23" fillId="2" borderId="4" applyNumberFormat="0" applyAlignment="0" applyProtection="0">
      <alignment vertical="center"/>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4" fillId="22"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4" fillId="22"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4" fillId="22" borderId="0" applyNumberFormat="0" applyBorder="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4" fillId="22"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pplyProtection="0">
      <alignment vertical="top"/>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17" fillId="0" borderId="0" applyProtection="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0" fillId="0" borderId="0" applyProtection="0">
      <alignment vertical="top"/>
    </xf>
    <xf numFmtId="0" fontId="23" fillId="2"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1" fillId="2" borderId="2" applyNumberFormat="0" applyAlignment="0" applyProtection="0">
      <alignment vertical="center"/>
    </xf>
    <xf numFmtId="0" fontId="20" fillId="0" borderId="0"/>
    <xf numFmtId="0" fontId="23" fillId="2" borderId="4" applyNumberFormat="0" applyAlignment="0" applyProtection="0">
      <alignment vertical="center"/>
    </xf>
    <xf numFmtId="0" fontId="21" fillId="2" borderId="2"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1" fillId="2" borderId="2"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2" borderId="4" applyNumberFormat="0" applyAlignment="0" applyProtection="0">
      <alignment vertical="center"/>
    </xf>
    <xf numFmtId="0" fontId="23" fillId="8" borderId="4" applyNumberFormat="0" applyAlignment="0" applyProtection="0">
      <alignment vertical="center"/>
    </xf>
    <xf numFmtId="0" fontId="23" fillId="2"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0" fillId="0" borderId="0" applyProtection="0">
      <alignment vertical="top"/>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0" fillId="0" borderId="0"/>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0" fillId="0" borderId="0">
      <alignment vertical="top"/>
    </xf>
    <xf numFmtId="0" fontId="23" fillId="8" borderId="4" applyNumberFormat="0" applyAlignment="0" applyProtection="0">
      <alignment vertical="center"/>
    </xf>
    <xf numFmtId="0" fontId="24" fillId="22" borderId="0" applyNumberFormat="0" applyBorder="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0" fillId="0" borderId="0"/>
    <xf numFmtId="0" fontId="20" fillId="0" borderId="0"/>
    <xf numFmtId="0" fontId="0" fillId="0" borderId="0">
      <alignment vertical="top"/>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2" borderId="4" applyNumberFormat="0" applyAlignment="0" applyProtection="0">
      <alignment vertical="center"/>
    </xf>
    <xf numFmtId="0" fontId="23" fillId="8" borderId="4" applyNumberFormat="0" applyAlignment="0" applyProtection="0">
      <alignment vertical="center"/>
    </xf>
    <xf numFmtId="0" fontId="23" fillId="2"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3" fillId="8" borderId="4" applyNumberFormat="0" applyAlignment="0" applyProtection="0">
      <alignment vertical="center"/>
    </xf>
    <xf numFmtId="0" fontId="20" fillId="0" borderId="0"/>
    <xf numFmtId="0" fontId="23" fillId="8" borderId="4" applyNumberFormat="0" applyAlignment="0" applyProtection="0">
      <alignment vertical="center"/>
    </xf>
    <xf numFmtId="0" fontId="0" fillId="0" borderId="0">
      <alignment vertical="top"/>
    </xf>
    <xf numFmtId="0" fontId="23" fillId="8" borderId="4" applyNumberFormat="0" applyAlignment="0" applyProtection="0">
      <alignment vertical="center"/>
    </xf>
    <xf numFmtId="0" fontId="23" fillId="8"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2" fillId="11" borderId="3"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0" fillId="12" borderId="5" applyNumberFormat="0" applyFont="0" applyAlignment="0" applyProtection="0">
      <alignment vertical="center"/>
    </xf>
    <xf numFmtId="0" fontId="0" fillId="0" borderId="0">
      <alignment vertical="top"/>
    </xf>
    <xf numFmtId="0" fontId="23" fillId="2" borderId="4" applyNumberFormat="0" applyAlignment="0" applyProtection="0">
      <alignment vertical="center"/>
    </xf>
    <xf numFmtId="0" fontId="0" fillId="0" borderId="0"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5"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47" fillId="0" borderId="17" applyNumberFormat="0" applyFill="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Protection="0">
      <alignment vertical="top"/>
    </xf>
    <xf numFmtId="0" fontId="23" fillId="2" borderId="4" applyProtection="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4" fillId="19"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1" fillId="2" borderId="2" applyNumberFormat="0" applyAlignment="0" applyProtection="0">
      <alignment vertical="center"/>
    </xf>
    <xf numFmtId="0" fontId="23" fillId="2" borderId="4" applyNumberFormat="0" applyAlignment="0" applyProtection="0">
      <alignment vertical="center"/>
    </xf>
    <xf numFmtId="0" fontId="21" fillId="2" borderId="2" applyNumberFormat="0" applyAlignment="0" applyProtection="0">
      <alignment vertical="center"/>
    </xf>
    <xf numFmtId="0" fontId="23" fillId="2" borderId="4" applyNumberFormat="0" applyAlignment="0" applyProtection="0">
      <alignment vertical="center"/>
    </xf>
    <xf numFmtId="0" fontId="21" fillId="2" borderId="2"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4" fillId="24" borderId="0" applyNumberFormat="0" applyBorder="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2" fillId="11" borderId="3"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0" fillId="0" borderId="0"/>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0" fillId="0" borderId="0">
      <alignment vertical="top"/>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0" fillId="0" borderId="0"/>
    <xf numFmtId="0" fontId="20" fillId="0" borderId="0"/>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0" fillId="12" borderId="5" applyNumberFormat="0" applyFon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3" fillId="2" borderId="4"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0" fillId="0" borderId="0">
      <alignment vertical="top"/>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4" fillId="24" borderId="0" applyNumberFormat="0" applyBorder="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0" fillId="0" borderId="0"/>
    <xf numFmtId="0" fontId="20" fillId="0" borderId="0"/>
    <xf numFmtId="0" fontId="0" fillId="0" borderId="0">
      <alignment vertical="top"/>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0" fillId="0" borderId="0"/>
    <xf numFmtId="0" fontId="20" fillId="0" borderId="0"/>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2" fillId="11" borderId="3" applyProtection="0">
      <alignment vertical="top"/>
    </xf>
    <xf numFmtId="0" fontId="20" fillId="0" borderId="0"/>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2" fillId="11" borderId="3" applyProtection="0">
      <alignment vertical="top"/>
    </xf>
    <xf numFmtId="0" fontId="0" fillId="0" borderId="0">
      <alignment vertical="top"/>
    </xf>
    <xf numFmtId="0" fontId="20" fillId="0" borderId="0"/>
    <xf numFmtId="0" fontId="22" fillId="11" borderId="3" applyNumberFormat="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2" fillId="11" borderId="3" applyNumberForma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12" borderId="5" applyNumberFormat="0" applyFont="0" applyAlignment="0" applyProtection="0">
      <alignment vertical="center"/>
    </xf>
    <xf numFmtId="0" fontId="20" fillId="0" borderId="0"/>
    <xf numFmtId="0" fontId="22" fillId="11" borderId="3"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2" fillId="11" borderId="3"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43" fontId="0" fillId="0" borderId="0" applyFont="0" applyFill="0" applyBorder="0" applyAlignment="0" applyProtection="0"/>
    <xf numFmtId="0" fontId="20" fillId="0" borderId="0"/>
    <xf numFmtId="0" fontId="20" fillId="0" borderId="0"/>
    <xf numFmtId="43" fontId="0" fillId="0" borderId="0" applyFont="0" applyFill="0" applyBorder="0" applyAlignment="0" applyProtection="0"/>
    <xf numFmtId="0" fontId="20" fillId="0" borderId="0"/>
    <xf numFmtId="0" fontId="20" fillId="0" borderId="0"/>
    <xf numFmtId="0" fontId="0" fillId="0" borderId="0">
      <alignment vertical="top"/>
    </xf>
    <xf numFmtId="0" fontId="20" fillId="0" borderId="0"/>
    <xf numFmtId="0" fontId="22" fillId="11" borderId="3" applyNumberFormat="0" applyAlignment="0" applyProtection="0">
      <alignment vertical="center"/>
    </xf>
    <xf numFmtId="0" fontId="0" fillId="0" borderId="0">
      <alignment vertical="top"/>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0" fillId="0" borderId="0">
      <alignment vertical="top"/>
    </xf>
    <xf numFmtId="0" fontId="0" fillId="0" borderId="0">
      <alignment vertical="top"/>
    </xf>
    <xf numFmtId="0" fontId="20" fillId="0" borderId="0"/>
    <xf numFmtId="0" fontId="22" fillId="11" borderId="3"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20" fillId="0" borderId="0"/>
    <xf numFmtId="0" fontId="21" fillId="2" borderId="2" applyProtection="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22" fillId="11" borderId="3"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22" fillId="11" borderId="3" applyNumberFormat="0" applyAlignment="0" applyProtection="0">
      <alignment vertical="center"/>
    </xf>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20" fillId="0" borderId="0"/>
    <xf numFmtId="0" fontId="20" fillId="0" borderId="0"/>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2" fillId="11" borderId="3"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2" fillId="11" borderId="3"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22" fillId="11" borderId="3"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2" fillId="11" borderId="3"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22" fillId="11" borderId="3"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2" fillId="11" borderId="3"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2" fillId="11" borderId="3"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2" fillId="11" borderId="3" applyNumberFormat="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2" fillId="11" borderId="3"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4" fillId="22"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22" fillId="11" borderId="3" applyNumberFormat="0" applyAlignment="0" applyProtection="0">
      <alignment vertical="center"/>
    </xf>
    <xf numFmtId="0" fontId="20" fillId="0" borderId="0"/>
    <xf numFmtId="0" fontId="20" fillId="0" borderId="0"/>
    <xf numFmtId="0" fontId="22" fillId="11" borderId="3" applyNumberFormat="0" applyAlignment="0" applyProtection="0">
      <alignment vertical="center"/>
    </xf>
    <xf numFmtId="0" fontId="20" fillId="0" borderId="0"/>
    <xf numFmtId="0" fontId="20" fillId="0" borderId="0"/>
    <xf numFmtId="0" fontId="20" fillId="0" borderId="0"/>
    <xf numFmtId="0" fontId="22" fillId="11" borderId="3" applyNumberFormat="0" applyAlignment="0" applyProtection="0">
      <alignment vertical="center"/>
    </xf>
    <xf numFmtId="0" fontId="22" fillId="11" borderId="3"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58" fillId="0" borderId="0" applyNumberFormat="0" applyFill="0" applyBorder="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4" fillId="24" borderId="0" applyNumberFormat="0" applyBorder="0" applyAlignment="0" applyProtection="0">
      <alignment vertical="center"/>
    </xf>
    <xf numFmtId="0" fontId="17" fillId="0" borderId="0" applyProtection="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0" borderId="0">
      <alignment vertical="top"/>
    </xf>
    <xf numFmtId="0" fontId="58" fillId="0" borderId="0" applyNumberFormat="0" applyFill="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4" fillId="25" borderId="0" applyProtection="0">
      <alignment vertical="top"/>
    </xf>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17" fillId="0" borderId="0" applyProtection="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58" fillId="0" borderId="0" applyNumberFormat="0" applyFill="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58" fillId="0" borderId="0" applyNumberFormat="0" applyFill="0" applyBorder="0" applyAlignment="0" applyProtection="0">
      <alignment vertical="center"/>
    </xf>
    <xf numFmtId="0" fontId="20" fillId="0" borderId="0"/>
    <xf numFmtId="0" fontId="20" fillId="0" borderId="0"/>
    <xf numFmtId="0" fontId="57" fillId="0" borderId="0" applyNumberFormat="0" applyFill="0" applyBorder="0" applyAlignment="0" applyProtection="0">
      <alignment vertical="center"/>
    </xf>
    <xf numFmtId="0" fontId="0" fillId="0" borderId="0">
      <alignment vertical="top"/>
    </xf>
    <xf numFmtId="0" fontId="57" fillId="0" borderId="0" applyProtection="0">
      <alignment vertical="top"/>
    </xf>
    <xf numFmtId="0" fontId="57" fillId="0" borderId="0" applyProtection="0">
      <alignment vertical="top"/>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57" fillId="0" borderId="0" applyNumberFormat="0" applyFill="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57" fillId="0" borderId="0" applyNumberFormat="0" applyFill="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4" fillId="24" borderId="0" applyNumberFormat="0" applyBorder="0" applyAlignment="0" applyProtection="0">
      <alignment vertical="center"/>
    </xf>
    <xf numFmtId="0" fontId="0" fillId="12" borderId="5" applyNumberFormat="0" applyFont="0" applyAlignment="0" applyProtection="0">
      <alignment vertical="center"/>
    </xf>
    <xf numFmtId="0" fontId="0" fillId="0" borderId="0">
      <alignment vertical="top"/>
    </xf>
    <xf numFmtId="0" fontId="20" fillId="0" borderId="0"/>
    <xf numFmtId="0" fontId="0" fillId="0" borderId="0">
      <alignment vertical="top"/>
    </xf>
    <xf numFmtId="0" fontId="57" fillId="0" borderId="0" applyNumberFormat="0" applyFill="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57" fillId="0" borderId="0" applyNumberFormat="0" applyFill="0" applyBorder="0" applyAlignment="0" applyProtection="0">
      <alignment vertical="center"/>
    </xf>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57" fillId="0" borderId="0" applyNumberFormat="0" applyFill="0" applyBorder="0" applyAlignment="0" applyProtection="0">
      <alignment vertical="center"/>
    </xf>
    <xf numFmtId="0" fontId="0" fillId="0" borderId="0">
      <alignment vertical="top"/>
    </xf>
    <xf numFmtId="0" fontId="21" fillId="2" borderId="2"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57" fillId="0" borderId="0" applyNumberFormat="0" applyFill="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57" fillId="0" borderId="0" applyNumberFormat="0" applyFill="0" applyBorder="0" applyAlignment="0" applyProtection="0">
      <alignment vertical="center"/>
    </xf>
    <xf numFmtId="0" fontId="0" fillId="0" borderId="0">
      <alignment vertical="top"/>
    </xf>
    <xf numFmtId="0" fontId="20" fillId="0" borderId="0"/>
    <xf numFmtId="0" fontId="0" fillId="12" borderId="5" applyProtection="0">
      <alignment vertical="top"/>
    </xf>
    <xf numFmtId="0" fontId="20" fillId="0" borderId="0"/>
    <xf numFmtId="0" fontId="57" fillId="0" borderId="0" applyNumberFormat="0" applyFill="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57" fillId="0" borderId="0" applyNumberFormat="0" applyFill="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57" fillId="0" borderId="0" applyNumberFormat="0" applyFill="0" applyBorder="0" applyAlignment="0" applyProtection="0">
      <alignment vertical="center"/>
    </xf>
    <xf numFmtId="0" fontId="47" fillId="0" borderId="17" applyNumberFormat="0" applyFill="0" applyAlignment="0" applyProtection="0">
      <alignment vertical="center"/>
    </xf>
    <xf numFmtId="0" fontId="47" fillId="0" borderId="17"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47" fillId="0" borderId="17" applyNumberFormat="0" applyFill="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47" fillId="0" borderId="17" applyNumberFormat="0" applyFill="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31" fillId="14" borderId="4" applyNumberFormat="0" applyAlignment="0" applyProtection="0">
      <alignment vertical="center"/>
    </xf>
    <xf numFmtId="0" fontId="0" fillId="0" borderId="0">
      <alignment vertical="top"/>
    </xf>
    <xf numFmtId="0" fontId="0" fillId="0" borderId="0">
      <alignment vertical="top"/>
    </xf>
    <xf numFmtId="0" fontId="47" fillId="0" borderId="17" applyNumberFormat="0" applyFill="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47" fillId="0" borderId="17" applyNumberFormat="0" applyFill="0" applyAlignment="0" applyProtection="0">
      <alignment vertical="center"/>
    </xf>
    <xf numFmtId="0" fontId="20" fillId="0" borderId="0"/>
    <xf numFmtId="0" fontId="0" fillId="0" borderId="0">
      <alignment vertical="top"/>
    </xf>
    <xf numFmtId="0" fontId="0" fillId="0" borderId="0">
      <alignment vertical="top"/>
    </xf>
    <xf numFmtId="0" fontId="47" fillId="0" borderId="17" applyNumberFormat="0" applyFill="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47" fillId="0" borderId="17" applyNumberFormat="0" applyFill="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47" fillId="0" borderId="17" applyNumberFormat="0" applyFill="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47" fillId="0" borderId="17" applyNumberFormat="0" applyFill="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pplyProtection="0">
      <alignment vertical="top"/>
    </xf>
    <xf numFmtId="0" fontId="0" fillId="0" borderId="0" applyProtection="0">
      <alignment vertical="top"/>
    </xf>
    <xf numFmtId="43" fontId="0" fillId="0" borderId="0" applyFont="0" applyFill="0" applyBorder="0" applyAlignment="0" applyProtection="0"/>
    <xf numFmtId="0" fontId="0" fillId="0" borderId="0">
      <alignment vertical="top"/>
    </xf>
    <xf numFmtId="0" fontId="20" fillId="0" borderId="0"/>
    <xf numFmtId="0" fontId="20" fillId="0" borderId="0"/>
    <xf numFmtId="0" fontId="20" fillId="0" borderId="0"/>
    <xf numFmtId="0" fontId="20" fillId="0" borderId="0"/>
    <xf numFmtId="43" fontId="0" fillId="0" borderId="0" applyFont="0" applyFill="0" applyBorder="0" applyAlignment="0" applyProtection="0"/>
    <xf numFmtId="0" fontId="20" fillId="0" borderId="0"/>
    <xf numFmtId="0" fontId="0" fillId="0" borderId="0">
      <alignment vertical="top"/>
    </xf>
    <xf numFmtId="0" fontId="24" fillId="19"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43" fontId="0" fillId="0" borderId="0" applyFont="0" applyFill="0" applyBorder="0" applyAlignment="0" applyProtection="0"/>
    <xf numFmtId="0" fontId="20" fillId="0" borderId="0"/>
    <xf numFmtId="0" fontId="0" fillId="0" borderId="0">
      <alignment vertical="top"/>
    </xf>
    <xf numFmtId="0" fontId="0" fillId="0" borderId="0">
      <alignment vertical="top"/>
    </xf>
    <xf numFmtId="43" fontId="0" fillId="0" borderId="0" applyFont="0" applyFill="0" applyBorder="0" applyAlignment="0" applyProtection="0"/>
    <xf numFmtId="0" fontId="20" fillId="0" borderId="0"/>
    <xf numFmtId="0" fontId="0" fillId="0" borderId="0">
      <alignment vertical="top"/>
    </xf>
    <xf numFmtId="0" fontId="0" fillId="0" borderId="0">
      <alignment vertical="top"/>
    </xf>
    <xf numFmtId="0" fontId="20" fillId="0" borderId="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43" fontId="0" fillId="0" borderId="0" applyFont="0" applyFill="0" applyBorder="0" applyAlignment="0" applyProtection="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43" fontId="0" fillId="0" borderId="0" applyFont="0" applyFill="0" applyBorder="0" applyAlignment="0" applyProtection="0"/>
    <xf numFmtId="0" fontId="20" fillId="0" borderId="0"/>
    <xf numFmtId="43" fontId="0" fillId="0" borderId="0" applyFont="0" applyFill="0" applyBorder="0" applyAlignment="0" applyProtection="0"/>
    <xf numFmtId="43" fontId="0" fillId="0" borderId="0" applyFont="0" applyFill="0" applyBorder="0" applyAlignment="0" applyProtection="0"/>
    <xf numFmtId="0" fontId="20" fillId="0" borderId="0"/>
    <xf numFmtId="0" fontId="20" fillId="0" borderId="0"/>
    <xf numFmtId="0" fontId="0" fillId="12" borderId="5" applyNumberFormat="0" applyFont="0" applyAlignment="0" applyProtection="0">
      <alignment vertical="center"/>
    </xf>
    <xf numFmtId="43" fontId="0" fillId="0" borderId="0" applyFont="0" applyFill="0" applyBorder="0" applyAlignment="0" applyProtection="0"/>
    <xf numFmtId="0" fontId="20" fillId="0" borderId="0"/>
    <xf numFmtId="0" fontId="20" fillId="0" borderId="0"/>
    <xf numFmtId="0" fontId="21" fillId="2" borderId="2" applyNumberFormat="0" applyAlignment="0" applyProtection="0">
      <alignment vertical="center"/>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4" fillId="61" borderId="0" applyNumberFormat="0" applyBorder="0" applyAlignment="0" applyProtection="0">
      <alignment vertical="center"/>
    </xf>
    <xf numFmtId="0" fontId="20" fillId="0" borderId="0"/>
    <xf numFmtId="0" fontId="20" fillId="0" borderId="0"/>
    <xf numFmtId="0" fontId="24" fillId="61"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pplyProtection="0">
      <alignment vertical="top"/>
    </xf>
    <xf numFmtId="0" fontId="0" fillId="0"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54" fillId="14" borderId="0" applyNumberFormat="0" applyBorder="0" applyAlignment="0" applyProtection="0">
      <alignment vertical="center"/>
    </xf>
    <xf numFmtId="0" fontId="20" fillId="0" borderId="0"/>
    <xf numFmtId="0" fontId="54"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17" fillId="0" borderId="0" applyProtection="0"/>
    <xf numFmtId="0" fontId="24" fillId="22" borderId="0" applyNumberFormat="0" applyBorder="0" applyAlignment="0" applyProtection="0">
      <alignment vertical="center"/>
    </xf>
    <xf numFmtId="0" fontId="20" fillId="0" borderId="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0" fillId="12" borderId="5" applyNumberFormat="0" applyFont="0" applyAlignment="0" applyProtection="0">
      <alignment vertical="center"/>
    </xf>
    <xf numFmtId="0" fontId="20" fillId="0" borderId="0"/>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21" fillId="2" borderId="2" applyNumberFormat="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pplyProtection="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4" fillId="19"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61"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4" fillId="61" borderId="0" applyNumberFormat="0" applyBorder="0" applyAlignment="0" applyProtection="0">
      <alignment vertical="center"/>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pplyProtection="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20" fillId="0" borderId="0"/>
    <xf numFmtId="0" fontId="24" fillId="25"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4" fillId="25"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4" fillId="25" borderId="0" applyProtection="0">
      <alignment vertical="top"/>
    </xf>
    <xf numFmtId="0" fontId="24" fillId="25" borderId="0" applyProtection="0">
      <alignment vertical="top"/>
    </xf>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0" fillId="0" borderId="0"/>
    <xf numFmtId="0" fontId="24" fillId="25" borderId="0" applyNumberFormat="0" applyBorder="0" applyAlignment="0" applyProtection="0">
      <alignment vertical="center"/>
    </xf>
    <xf numFmtId="0" fontId="31" fillId="14" borderId="4" applyNumberFormat="0" applyAlignment="0" applyProtection="0">
      <alignment vertical="center"/>
    </xf>
    <xf numFmtId="0" fontId="24" fillId="25"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20" fillId="0" borderId="0"/>
    <xf numFmtId="0" fontId="24" fillId="25"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0" fillId="0" borderId="0">
      <alignment vertical="top"/>
    </xf>
    <xf numFmtId="0" fontId="0" fillId="0" borderId="0" applyProtection="0">
      <alignment vertical="top"/>
    </xf>
    <xf numFmtId="0" fontId="20" fillId="0" borderId="0"/>
    <xf numFmtId="0" fontId="20" fillId="0" borderId="0"/>
    <xf numFmtId="0" fontId="24" fillId="25" borderId="0" applyNumberFormat="0" applyBorder="0" applyAlignment="0" applyProtection="0">
      <alignment vertical="center"/>
    </xf>
    <xf numFmtId="0" fontId="0" fillId="12" borderId="5" applyNumberFormat="0" applyFont="0" applyAlignment="0" applyProtection="0">
      <alignment vertical="center"/>
    </xf>
    <xf numFmtId="0" fontId="24" fillId="25" borderId="0" applyNumberFormat="0" applyBorder="0" applyAlignment="0" applyProtection="0">
      <alignment vertical="center"/>
    </xf>
    <xf numFmtId="0" fontId="20" fillId="0" borderId="0"/>
    <xf numFmtId="0" fontId="0" fillId="0" borderId="0">
      <alignment vertical="top"/>
    </xf>
    <xf numFmtId="0" fontId="20" fillId="0" borderId="0"/>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20" fillId="0" borderId="0"/>
    <xf numFmtId="0" fontId="24" fillId="22"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4" fillId="25"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4" fillId="25"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25"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5"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1" fillId="2" borderId="2" applyNumberFormat="0" applyAlignment="0" applyProtection="0">
      <alignment vertical="center"/>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4" fillId="25" borderId="0" applyNumberFormat="0" applyBorder="0" applyAlignment="0" applyProtection="0">
      <alignment vertical="center"/>
    </xf>
    <xf numFmtId="0" fontId="20" fillId="0" borderId="0"/>
    <xf numFmtId="0" fontId="20" fillId="0" borderId="0"/>
    <xf numFmtId="0" fontId="24" fillId="25" borderId="0" applyNumberFormat="0" applyBorder="0" applyAlignment="0" applyProtection="0">
      <alignment vertical="center"/>
    </xf>
    <xf numFmtId="0" fontId="24" fillId="25"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pplyProtection="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4" fillId="22" borderId="0" applyProtection="0">
      <alignment vertical="top"/>
    </xf>
    <xf numFmtId="0" fontId="0" fillId="0" borderId="0">
      <alignment vertical="top"/>
    </xf>
    <xf numFmtId="0" fontId="20" fillId="0" borderId="0"/>
    <xf numFmtId="0" fontId="20" fillId="0" borderId="0"/>
    <xf numFmtId="0" fontId="24" fillId="22" borderId="0" applyNumberFormat="0" applyBorder="0" applyAlignment="0" applyProtection="0">
      <alignment vertical="center"/>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pplyProtection="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24" fillId="22" borderId="0" applyNumberFormat="0" applyBorder="0" applyAlignment="0" applyProtection="0">
      <alignment vertical="center"/>
    </xf>
    <xf numFmtId="0" fontId="0" fillId="0" borderId="0">
      <alignment vertical="top"/>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4" fillId="22" borderId="0" applyProtection="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0" fillId="0" borderId="0">
      <alignment vertical="top"/>
    </xf>
    <xf numFmtId="0" fontId="20" fillId="0" borderId="0"/>
    <xf numFmtId="0" fontId="20" fillId="0" borderId="0"/>
    <xf numFmtId="0" fontId="24" fillId="22"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4" fillId="22"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4" fillId="22"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0" fillId="0" borderId="0">
      <alignment vertical="top"/>
    </xf>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4" fillId="22" borderId="0" applyNumberFormat="0" applyBorder="0" applyAlignment="0" applyProtection="0">
      <alignment vertical="center"/>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pplyProtection="0">
      <alignment vertical="top"/>
    </xf>
    <xf numFmtId="0" fontId="20"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17" fillId="0" borderId="0" applyProtection="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22"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Protection="0">
      <alignment vertical="top"/>
    </xf>
    <xf numFmtId="0" fontId="24" fillId="22"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22"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0" fillId="0" borderId="0">
      <alignment vertical="top"/>
    </xf>
    <xf numFmtId="0" fontId="24" fillId="22" borderId="0" applyProtection="0">
      <alignment vertical="top"/>
    </xf>
    <xf numFmtId="0" fontId="24" fillId="22" borderId="0"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24" fillId="22"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24" fillId="22" borderId="0" applyNumberFormat="0" applyBorder="0" applyAlignment="0" applyProtection="0">
      <alignment vertical="center"/>
    </xf>
    <xf numFmtId="0" fontId="31" fillId="14" borderId="4" applyNumberFormat="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0" fillId="12" borderId="5"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2"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0" fillId="0" borderId="0"/>
    <xf numFmtId="0" fontId="20" fillId="0" borderId="0"/>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24" fillId="59"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40" borderId="0" applyNumberFormat="0" applyBorder="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24" fillId="40"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4" fillId="59" borderId="0" applyProtection="0">
      <alignment vertical="top"/>
    </xf>
    <xf numFmtId="0" fontId="24" fillId="59" borderId="0" applyProtection="0">
      <alignment vertical="top"/>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17" fillId="0" borderId="0" applyProtection="0"/>
    <xf numFmtId="0" fontId="20" fillId="0" borderId="0"/>
    <xf numFmtId="0" fontId="20" fillId="0" borderId="0"/>
    <xf numFmtId="0" fontId="21" fillId="2" borderId="2" applyNumberFormat="0" applyAlignment="0" applyProtection="0">
      <alignment vertical="center"/>
    </xf>
    <xf numFmtId="0" fontId="0" fillId="0" borderId="0">
      <alignment vertical="top"/>
    </xf>
    <xf numFmtId="0" fontId="24" fillId="59" borderId="0" applyNumberFormat="0" applyBorder="0" applyAlignment="0" applyProtection="0">
      <alignment vertical="center"/>
    </xf>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21" fillId="2" borderId="2" applyNumberFormat="0" applyAlignment="0" applyProtection="0">
      <alignment vertical="center"/>
    </xf>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Protection="0">
      <alignment vertical="top"/>
    </xf>
    <xf numFmtId="0" fontId="24" fillId="59"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31" fillId="14" borderId="4" applyNumberFormat="0" applyAlignment="0" applyProtection="0">
      <alignment vertical="center"/>
    </xf>
    <xf numFmtId="0" fontId="0" fillId="0" borderId="0">
      <alignment vertical="top"/>
    </xf>
    <xf numFmtId="0" fontId="24" fillId="59" borderId="0" applyNumberFormat="0" applyBorder="0" applyAlignment="0" applyProtection="0">
      <alignment vertical="center"/>
    </xf>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24" fillId="5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4" fillId="59" borderId="0" applyNumberFormat="0" applyBorder="0" applyAlignment="0" applyProtection="0">
      <alignment vertical="center"/>
    </xf>
    <xf numFmtId="0" fontId="31" fillId="14" borderId="4" applyNumberFormat="0" applyAlignment="0" applyProtection="0">
      <alignment vertical="center"/>
    </xf>
    <xf numFmtId="0" fontId="24" fillId="59"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17" fillId="0" borderId="0" applyProtection="0"/>
    <xf numFmtId="0" fontId="20" fillId="0" borderId="0"/>
    <xf numFmtId="0" fontId="20" fillId="0" borderId="0"/>
    <xf numFmtId="0" fontId="20" fillId="0" borderId="0"/>
    <xf numFmtId="0" fontId="21" fillId="2" borderId="2" applyNumberFormat="0" applyAlignment="0" applyProtection="0">
      <alignment vertical="center"/>
    </xf>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59" borderId="0" applyProtection="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0" fillId="12" borderId="5" applyNumberFormat="0" applyFont="0" applyAlignment="0" applyProtection="0">
      <alignment vertical="center"/>
    </xf>
    <xf numFmtId="0" fontId="17" fillId="0" borderId="0" applyProtection="0"/>
    <xf numFmtId="0" fontId="31" fillId="14" borderId="4" applyProtection="0">
      <alignment vertical="top"/>
    </xf>
    <xf numFmtId="0" fontId="0" fillId="12" borderId="5" applyProtection="0">
      <alignment vertical="top"/>
    </xf>
    <xf numFmtId="0" fontId="17" fillId="0" borderId="0" applyProtection="0"/>
    <xf numFmtId="0" fontId="31" fillId="14" borderId="4" applyProtection="0">
      <alignment vertical="top"/>
    </xf>
    <xf numFmtId="0" fontId="0" fillId="12" borderId="5" applyProtection="0">
      <alignment vertical="top"/>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0" fillId="0" borderId="0"/>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applyNumberFormat="0" applyFill="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24" fillId="40"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54" fillId="1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40"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4" fillId="40"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4" fillId="40"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40" borderId="0" applyNumberFormat="0" applyBorder="0" applyAlignment="0" applyProtection="0">
      <alignment vertical="center"/>
    </xf>
    <xf numFmtId="0" fontId="20" fillId="0" borderId="0"/>
    <xf numFmtId="0" fontId="20" fillId="0" borderId="0"/>
    <xf numFmtId="0" fontId="24" fillId="40"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40"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40" borderId="0" applyNumberFormat="0" applyBorder="0" applyAlignment="0" applyProtection="0">
      <alignment vertical="center"/>
    </xf>
    <xf numFmtId="0" fontId="20" fillId="0" borderId="0"/>
    <xf numFmtId="0" fontId="20" fillId="0" borderId="0"/>
    <xf numFmtId="0" fontId="24" fillId="40"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17" fillId="0" borderId="0" applyProtection="0"/>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4" fillId="59" borderId="0" applyNumberFormat="0" applyBorder="0" applyAlignment="0" applyProtection="0">
      <alignment vertical="center"/>
    </xf>
    <xf numFmtId="0" fontId="31" fillId="14" borderId="4" applyNumberFormat="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31" fillId="14" borderId="4" applyNumberFormat="0" applyAlignment="0" applyProtection="0">
      <alignment vertical="center"/>
    </xf>
    <xf numFmtId="0" fontId="24" fillId="59" borderId="0" applyProtection="0">
      <alignment vertical="top"/>
    </xf>
    <xf numFmtId="0" fontId="0" fillId="0" borderId="0">
      <alignment vertical="top"/>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Protection="0">
      <alignment vertical="top"/>
    </xf>
    <xf numFmtId="0" fontId="24" fillId="59"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applyProtection="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4" fillId="59"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24" fillId="59" borderId="0" applyNumberFormat="0" applyBorder="0" applyAlignment="0" applyProtection="0">
      <alignment vertical="center"/>
    </xf>
    <xf numFmtId="0" fontId="31" fillId="14" borderId="4" applyNumberFormat="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31" fillId="14" borderId="4" applyProtection="0">
      <alignment vertical="top"/>
    </xf>
    <xf numFmtId="0" fontId="0" fillId="12" borderId="5" applyProtection="0">
      <alignment vertical="top"/>
    </xf>
    <xf numFmtId="0" fontId="17" fillId="0" borderId="0" applyProtection="0"/>
    <xf numFmtId="0" fontId="17" fillId="0" borderId="0" applyProtection="0"/>
    <xf numFmtId="0" fontId="17" fillId="0" borderId="0" applyProtection="0"/>
    <xf numFmtId="0" fontId="31" fillId="14" borderId="4" applyProtection="0">
      <alignment vertical="top"/>
    </xf>
    <xf numFmtId="0" fontId="0" fillId="12" borderId="5" applyProtection="0">
      <alignment vertical="top"/>
    </xf>
    <xf numFmtId="0" fontId="0" fillId="0" borderId="0" applyProtection="0">
      <alignment vertical="top"/>
    </xf>
    <xf numFmtId="0" fontId="31" fillId="14" borderId="4" applyProtection="0">
      <alignment vertical="top"/>
    </xf>
    <xf numFmtId="0" fontId="0" fillId="12" borderId="5" applyProtection="0">
      <alignment vertical="top"/>
    </xf>
    <xf numFmtId="0" fontId="0" fillId="0" borderId="0" applyProtection="0">
      <alignment vertical="top"/>
    </xf>
    <xf numFmtId="0" fontId="31" fillId="14" borderId="4" applyProtection="0">
      <alignment vertical="top"/>
    </xf>
    <xf numFmtId="0" fontId="0" fillId="12" borderId="5" applyProtection="0">
      <alignment vertical="top"/>
    </xf>
    <xf numFmtId="0" fontId="0" fillId="0" borderId="0" applyProtection="0">
      <alignment vertical="top"/>
    </xf>
    <xf numFmtId="0" fontId="31" fillId="14" borderId="4" applyNumberFormat="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31" fillId="14" borderId="4" applyNumberFormat="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24" fillId="59" borderId="0" applyProtection="0">
      <alignment vertical="top"/>
    </xf>
    <xf numFmtId="0" fontId="24" fillId="59" borderId="0"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24" fillId="59" borderId="0" applyProtection="0">
      <alignment vertical="top"/>
    </xf>
    <xf numFmtId="0" fontId="24" fillId="59" borderId="0"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17" fillId="0" borderId="0" applyProtection="0"/>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24" fillId="59" borderId="0" applyProtection="0">
      <alignment vertical="top"/>
    </xf>
    <xf numFmtId="0" fontId="24" fillId="59" borderId="0" applyProtection="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24" fillId="59" borderId="0" applyProtection="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4" fillId="59" borderId="0" applyProtection="0">
      <alignment vertical="top"/>
    </xf>
    <xf numFmtId="0" fontId="24" fillId="59" borderId="0" applyProtection="0">
      <alignment vertical="top"/>
    </xf>
    <xf numFmtId="0" fontId="24" fillId="59"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59"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59" borderId="0" applyNumberFormat="0" applyBorder="0" applyAlignment="0" applyProtection="0">
      <alignment vertical="center"/>
    </xf>
    <xf numFmtId="0" fontId="20" fillId="0" borderId="0"/>
    <xf numFmtId="0" fontId="24" fillId="59" borderId="0" applyNumberFormat="0" applyBorder="0" applyAlignment="0" applyProtection="0">
      <alignment vertical="center"/>
    </xf>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Protection="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4" fillId="59"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24" fillId="59" borderId="0" applyNumberFormat="0" applyBorder="0" applyAlignment="0" applyProtection="0">
      <alignment vertical="center"/>
    </xf>
    <xf numFmtId="0" fontId="24" fillId="5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4" fillId="24"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17" fillId="0" borderId="0" applyProtection="0"/>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17" fillId="0" borderId="0" applyProtection="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4" fillId="24" borderId="0" applyProtection="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20" fillId="0" borderId="0"/>
    <xf numFmtId="0" fontId="0" fillId="12" borderId="5" applyProtection="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17" fillId="0" borderId="0" applyProtection="0"/>
    <xf numFmtId="0" fontId="31" fillId="14" borderId="4" applyNumberFormat="0" applyAlignment="0" applyProtection="0">
      <alignment vertical="center"/>
    </xf>
    <xf numFmtId="0" fontId="20" fillId="0" borderId="0"/>
    <xf numFmtId="0" fontId="31" fillId="14" borderId="4" applyProtection="0">
      <alignment vertical="top"/>
    </xf>
    <xf numFmtId="0" fontId="20" fillId="0" borderId="0"/>
    <xf numFmtId="0" fontId="24" fillId="24" borderId="0" applyProtection="0">
      <alignment vertical="top"/>
    </xf>
    <xf numFmtId="0" fontId="24" fillId="24" borderId="0" applyNumberFormat="0" applyBorder="0" applyAlignment="0" applyProtection="0">
      <alignment vertical="center"/>
    </xf>
    <xf numFmtId="0" fontId="17" fillId="0" borderId="0" applyProtection="0"/>
    <xf numFmtId="0" fontId="31" fillId="14" borderId="4" applyNumberFormat="0" applyAlignment="0" applyProtection="0">
      <alignment vertical="center"/>
    </xf>
    <xf numFmtId="0" fontId="20" fillId="0" borderId="0"/>
    <xf numFmtId="0" fontId="31" fillId="14" borderId="4" applyProtection="0">
      <alignment vertical="top"/>
    </xf>
    <xf numFmtId="0" fontId="20" fillId="0" borderId="0"/>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31" fillId="14" borderId="4" applyNumberFormat="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17" fillId="0" borderId="0" applyProtection="0"/>
    <xf numFmtId="0" fontId="0" fillId="12" borderId="5" applyNumberFormat="0" applyFont="0" applyAlignment="0" applyProtection="0">
      <alignment vertical="center"/>
    </xf>
    <xf numFmtId="0" fontId="17" fillId="0" borderId="0" applyProtection="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Protection="0">
      <alignment vertical="top"/>
    </xf>
    <xf numFmtId="0" fontId="0" fillId="12" borderId="5" applyNumberFormat="0" applyFont="0" applyAlignment="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20" fillId="0" borderId="0"/>
    <xf numFmtId="0" fontId="21" fillId="2" borderId="2" applyProtection="0">
      <alignment vertical="top"/>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17" fillId="0" borderId="0" applyProtection="0"/>
    <xf numFmtId="0" fontId="31" fillId="14" borderId="4" applyProtection="0">
      <alignment vertical="top"/>
    </xf>
    <xf numFmtId="0" fontId="17" fillId="0" borderId="0" applyProtection="0"/>
    <xf numFmtId="0" fontId="31" fillId="14" borderId="4" applyProtection="0">
      <alignment vertical="top"/>
    </xf>
    <xf numFmtId="0" fontId="17" fillId="0" borderId="0" applyProtection="0"/>
    <xf numFmtId="0" fontId="31" fillId="14" borderId="4" applyNumberFormat="0" applyAlignment="0" applyProtection="0">
      <alignment vertical="center"/>
    </xf>
    <xf numFmtId="0" fontId="17" fillId="0" borderId="0" applyProtection="0"/>
    <xf numFmtId="0" fontId="0" fillId="0" borderId="0">
      <alignment vertical="top"/>
    </xf>
    <xf numFmtId="0" fontId="31" fillId="14" borderId="4" applyNumberFormat="0" applyAlignment="0" applyProtection="0">
      <alignment vertical="center"/>
    </xf>
    <xf numFmtId="0" fontId="24" fillId="24"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17" fillId="0" borderId="0" applyProtection="0"/>
    <xf numFmtId="0" fontId="31" fillId="14" borderId="4" applyNumberFormat="0" applyAlignment="0" applyProtection="0">
      <alignment vertical="center"/>
    </xf>
    <xf numFmtId="0" fontId="17" fillId="0" borderId="0" applyProtection="0"/>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pplyProtection="0">
      <alignment vertical="top"/>
    </xf>
    <xf numFmtId="0" fontId="20" fillId="0" borderId="0"/>
    <xf numFmtId="0" fontId="0" fillId="0" borderId="0" applyProtection="0">
      <alignment vertical="top"/>
    </xf>
    <xf numFmtId="0" fontId="17" fillId="0" borderId="0" applyProtection="0"/>
    <xf numFmtId="0" fontId="20" fillId="0" borderId="0"/>
    <xf numFmtId="0" fontId="20" fillId="0" borderId="0"/>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4" fillId="24"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Protection="0">
      <alignment vertical="top"/>
    </xf>
    <xf numFmtId="0" fontId="24" fillId="24" borderId="0" applyProtection="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4" fillId="24" borderId="0" applyNumberFormat="0" applyBorder="0" applyAlignment="0" applyProtection="0">
      <alignment vertical="center"/>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24" borderId="0" applyProtection="0">
      <alignment vertical="top"/>
    </xf>
    <xf numFmtId="0" fontId="24" fillId="24" borderId="0" applyProtection="0">
      <alignment vertical="top"/>
    </xf>
    <xf numFmtId="0" fontId="24" fillId="24" borderId="0" applyNumberFormat="0" applyBorder="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1" fillId="2" borderId="2" applyNumberFormat="0" applyAlignment="0" applyProtection="0">
      <alignment vertical="center"/>
    </xf>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24" fillId="24"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20" fillId="0" borderId="0"/>
    <xf numFmtId="0" fontId="24" fillId="24" borderId="0" applyProtection="0">
      <alignment vertical="top"/>
    </xf>
    <xf numFmtId="0" fontId="24" fillId="24" borderId="0" applyNumberFormat="0" applyBorder="0" applyAlignment="0" applyProtection="0">
      <alignment vertical="center"/>
    </xf>
    <xf numFmtId="0" fontId="20" fillId="0" borderId="0"/>
    <xf numFmtId="0" fontId="20" fillId="0" borderId="0"/>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24" fillId="19" borderId="0" applyNumberFormat="0" applyBorder="0" applyAlignment="0" applyProtection="0">
      <alignment vertical="center"/>
    </xf>
    <xf numFmtId="0" fontId="24" fillId="19" borderId="0" applyProtection="0">
      <alignment vertical="top"/>
    </xf>
    <xf numFmtId="0" fontId="24" fillId="19" borderId="0" applyNumberFormat="0" applyBorder="0" applyAlignment="0" applyProtection="0">
      <alignment vertical="center"/>
    </xf>
    <xf numFmtId="0" fontId="17" fillId="0" borderId="0" applyProtection="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4" fillId="19" borderId="0" applyProtection="0">
      <alignment vertical="top"/>
    </xf>
    <xf numFmtId="0" fontId="24" fillId="19" borderId="0" applyProtection="0">
      <alignment vertical="top"/>
    </xf>
    <xf numFmtId="0" fontId="24" fillId="19"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20" fillId="0" borderId="0"/>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4" fillId="19"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24" fillId="1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4" fillId="1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24" fillId="1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Protection="0">
      <alignment vertical="top"/>
    </xf>
    <xf numFmtId="0" fontId="24" fillId="19" borderId="0" applyProtection="0">
      <alignment vertical="top"/>
    </xf>
    <xf numFmtId="0" fontId="24" fillId="19" borderId="0" applyNumberFormat="0" applyBorder="0" applyAlignment="0" applyProtection="0">
      <alignment vertical="center"/>
    </xf>
    <xf numFmtId="0" fontId="20" fillId="0" borderId="0"/>
    <xf numFmtId="0" fontId="24" fillId="19" borderId="0" applyNumberFormat="0" applyBorder="0" applyAlignment="0" applyProtection="0">
      <alignment vertical="center"/>
    </xf>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0" fillId="0"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17" fillId="0" borderId="0" applyProtection="0"/>
    <xf numFmtId="0" fontId="24" fillId="19" borderId="0" applyProtection="0">
      <alignment vertical="top"/>
    </xf>
    <xf numFmtId="0" fontId="24" fillId="19" borderId="0" applyProtection="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17" fillId="0" borderId="0" applyProtection="0"/>
    <xf numFmtId="0" fontId="31" fillId="14" borderId="4" applyNumberFormat="0" applyAlignment="0" applyProtection="0">
      <alignment vertical="center"/>
    </xf>
    <xf numFmtId="0" fontId="17" fillId="0" borderId="0" applyProtection="0"/>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0" borderId="0" applyProtection="0">
      <alignment vertical="top"/>
    </xf>
    <xf numFmtId="0" fontId="0" fillId="12" borderId="5" applyProtection="0">
      <alignment vertical="top"/>
    </xf>
    <xf numFmtId="0" fontId="0" fillId="0" borderId="0" applyProtection="0">
      <alignment vertical="top"/>
    </xf>
    <xf numFmtId="0" fontId="0" fillId="12" borderId="5" applyProtection="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pplyProtection="0">
      <alignment vertical="top"/>
    </xf>
    <xf numFmtId="0" fontId="0" fillId="0" borderId="0" applyProtection="0">
      <alignment vertical="top"/>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24" fillId="19" borderId="0" applyNumberFormat="0" applyBorder="0" applyAlignment="0" applyProtection="0">
      <alignment vertical="center"/>
    </xf>
    <xf numFmtId="0" fontId="20" fillId="0" borderId="0"/>
    <xf numFmtId="0" fontId="0" fillId="0" borderId="0">
      <alignment vertical="top"/>
    </xf>
    <xf numFmtId="0" fontId="24" fillId="19" borderId="0" applyNumberFormat="0" applyBorder="0" applyAlignment="0" applyProtection="0">
      <alignment vertical="center"/>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Protection="0">
      <alignment vertical="top"/>
    </xf>
    <xf numFmtId="0" fontId="24" fillId="19" borderId="0" applyProtection="0">
      <alignment vertical="top"/>
    </xf>
    <xf numFmtId="0" fontId="24" fillId="19"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Protection="0">
      <alignment vertical="top"/>
    </xf>
    <xf numFmtId="0" fontId="24" fillId="19"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17" fillId="0" borderId="0" applyProtection="0"/>
    <xf numFmtId="0" fontId="17" fillId="0" borderId="0" applyProtection="0"/>
    <xf numFmtId="0" fontId="0" fillId="0" borderId="0">
      <alignment vertical="top"/>
    </xf>
    <xf numFmtId="0" fontId="31" fillId="14" borderId="4" applyNumberFormat="0" applyAlignment="0" applyProtection="0">
      <alignment vertical="center"/>
    </xf>
    <xf numFmtId="0" fontId="0" fillId="0" borderId="0" applyProtection="0">
      <alignment vertical="top"/>
    </xf>
    <xf numFmtId="0" fontId="31" fillId="14" borderId="4" applyProtection="0">
      <alignment vertical="top"/>
    </xf>
    <xf numFmtId="0" fontId="0" fillId="12" borderId="5" applyProtection="0">
      <alignment vertical="top"/>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Protection="0">
      <alignment vertical="top"/>
    </xf>
    <xf numFmtId="0" fontId="24" fillId="19" borderId="0" applyProtection="0">
      <alignment vertical="top"/>
    </xf>
    <xf numFmtId="0" fontId="24" fillId="19" borderId="0" applyProtection="0">
      <alignment vertical="top"/>
    </xf>
    <xf numFmtId="0" fontId="24" fillId="19" borderId="0" applyProtection="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4" fillId="19" borderId="0" applyNumberFormat="0" applyBorder="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31" fillId="14" borderId="4" applyNumberFormat="0" applyAlignment="0" applyProtection="0">
      <alignment vertical="center"/>
    </xf>
    <xf numFmtId="0" fontId="20" fillId="0" borderId="0"/>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24" fillId="19" borderId="0" applyProtection="0">
      <alignment vertical="top"/>
    </xf>
    <xf numFmtId="0" fontId="24" fillId="19" borderId="0" applyNumberFormat="0" applyBorder="0" applyAlignment="0" applyProtection="0">
      <alignment vertical="center"/>
    </xf>
    <xf numFmtId="0" fontId="20" fillId="0" borderId="0"/>
    <xf numFmtId="0" fontId="20"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54" fillId="14" borderId="0" applyProtection="0">
      <alignment vertical="top"/>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54" fillId="14" borderId="0" applyNumberFormat="0" applyBorder="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20" fillId="0" borderId="0"/>
    <xf numFmtId="0" fontId="20" fillId="0" borderId="0"/>
    <xf numFmtId="0" fontId="0" fillId="0" borderId="0" applyProtection="0">
      <alignment vertical="top"/>
    </xf>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20" fillId="0" borderId="0"/>
    <xf numFmtId="0" fontId="0" fillId="0" borderId="0" applyProtection="0">
      <alignment vertical="top"/>
    </xf>
    <xf numFmtId="0" fontId="0" fillId="0" borderId="0" applyProtection="0">
      <alignment vertical="top"/>
    </xf>
    <xf numFmtId="0" fontId="17" fillId="0" borderId="0" applyProtection="0"/>
    <xf numFmtId="0" fontId="17" fillId="0" borderId="0" applyProtection="0"/>
    <xf numFmtId="0" fontId="20" fillId="0" borderId="0"/>
    <xf numFmtId="0" fontId="0" fillId="0" borderId="0">
      <alignment vertical="top"/>
    </xf>
    <xf numFmtId="0" fontId="0" fillId="0" borderId="0">
      <alignment vertical="top"/>
    </xf>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pplyProtection="0">
      <alignment vertical="top"/>
    </xf>
    <xf numFmtId="0" fontId="0" fillId="0" borderId="0" applyProtection="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0" fillId="0" borderId="0" applyProtection="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31" fillId="14" borderId="4" applyNumberFormat="0" applyAlignment="0" applyProtection="0">
      <alignment vertical="center"/>
    </xf>
    <xf numFmtId="0" fontId="17" fillId="0" borderId="0" applyProtection="0"/>
    <xf numFmtId="0" fontId="31" fillId="14" borderId="4"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54" fillId="14"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20" fillId="0" borderId="0"/>
    <xf numFmtId="0" fontId="17" fillId="0" borderId="0" applyProtection="0"/>
    <xf numFmtId="0" fontId="17" fillId="0" borderId="0" applyProtection="0"/>
    <xf numFmtId="0" fontId="54" fillId="14" borderId="0" applyProtection="0">
      <alignment vertical="top"/>
    </xf>
    <xf numFmtId="0" fontId="54" fillId="14"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12" borderId="5" applyProtection="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54" fillId="14"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54" fillId="14" borderId="0" applyProtection="0">
      <alignment vertical="top"/>
    </xf>
    <xf numFmtId="0" fontId="54" fillId="14"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pplyProtection="0">
      <alignment vertical="top"/>
    </xf>
    <xf numFmtId="0" fontId="20" fillId="0" borderId="0"/>
    <xf numFmtId="0" fontId="0" fillId="0" borderId="0">
      <alignment vertical="top"/>
    </xf>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0" fillId="0" borderId="0">
      <alignment vertical="top"/>
    </xf>
    <xf numFmtId="0" fontId="0" fillId="0" borderId="0">
      <alignment vertical="top"/>
    </xf>
    <xf numFmtId="0" fontId="0" fillId="12" borderId="5"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Protection="0">
      <alignment vertical="top"/>
    </xf>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17" fillId="0" borderId="0" applyProtection="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0" fillId="0" borderId="0"/>
    <xf numFmtId="0" fontId="20" fillId="0" borderId="0"/>
    <xf numFmtId="0" fontId="17" fillId="0" borderId="0" applyProtection="0"/>
    <xf numFmtId="0" fontId="17" fillId="0" borderId="0" applyProtection="0"/>
    <xf numFmtId="0" fontId="20" fillId="0" borderId="0"/>
    <xf numFmtId="0" fontId="20" fillId="0" borderId="0"/>
    <xf numFmtId="0" fontId="17" fillId="0" borderId="0" applyProtection="0"/>
    <xf numFmtId="0" fontId="17" fillId="0" borderId="0" applyProtection="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20" fillId="0" borderId="0"/>
    <xf numFmtId="0" fontId="20" fillId="0" borderId="0"/>
    <xf numFmtId="0" fontId="17" fillId="0" borderId="0" applyProtection="0"/>
    <xf numFmtId="0" fontId="17" fillId="0" borderId="0" applyProtection="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0" fillId="0" borderId="0">
      <alignment vertical="top"/>
    </xf>
    <xf numFmtId="0" fontId="0" fillId="12" borderId="5" applyNumberFormat="0" applyFont="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54" fillId="14" borderId="0" applyNumberFormat="0" applyBorder="0" applyAlignment="0" applyProtection="0">
      <alignment vertical="center"/>
    </xf>
    <xf numFmtId="0" fontId="20" fillId="0" borderId="0"/>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54" fillId="14" borderId="0" applyNumberFormat="0" applyBorder="0" applyAlignment="0" applyProtection="0">
      <alignment vertical="center"/>
    </xf>
    <xf numFmtId="0" fontId="20" fillId="0" borderId="0"/>
    <xf numFmtId="0" fontId="20" fillId="0" borderId="0"/>
    <xf numFmtId="0" fontId="54" fillId="14" borderId="0" applyNumberFormat="0" applyBorder="0" applyAlignment="0" applyProtection="0">
      <alignment vertical="center"/>
    </xf>
    <xf numFmtId="0" fontId="54" fillId="14" borderId="0" applyNumberFormat="0" applyBorder="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0" fillId="0" borderId="0">
      <alignment vertical="top"/>
    </xf>
    <xf numFmtId="0" fontId="20" fillId="0" borderId="0"/>
    <xf numFmtId="0" fontId="0" fillId="0" borderId="0">
      <alignment vertical="top"/>
    </xf>
    <xf numFmtId="0" fontId="21" fillId="8" borderId="2" applyNumberFormat="0" applyAlignment="0" applyProtection="0">
      <alignment vertical="center"/>
    </xf>
    <xf numFmtId="0" fontId="20" fillId="0" borderId="0"/>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21" fillId="2" borderId="2" applyNumberFormat="0" applyAlignment="0" applyProtection="0">
      <alignment vertical="center"/>
    </xf>
    <xf numFmtId="0" fontId="0" fillId="12" borderId="5"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0" fillId="12" borderId="5" applyNumberFormat="0" applyFont="0" applyAlignment="0" applyProtection="0">
      <alignment vertical="center"/>
    </xf>
    <xf numFmtId="0" fontId="21" fillId="2" borderId="2" applyNumberFormat="0" applyAlignment="0" applyProtection="0">
      <alignment vertical="center"/>
    </xf>
    <xf numFmtId="0" fontId="0" fillId="12" borderId="5"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17" fillId="0" borderId="0" applyProtection="0"/>
    <xf numFmtId="0" fontId="0" fillId="0" borderId="0" applyProtection="0">
      <alignment vertical="top"/>
    </xf>
    <xf numFmtId="0" fontId="0" fillId="0" borderId="0" applyProtection="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20" fillId="0" borderId="0"/>
    <xf numFmtId="0" fontId="20" fillId="0" borderId="0"/>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12" borderId="5" applyNumberFormat="0" applyFont="0" applyAlignment="0" applyProtection="0">
      <alignment vertical="center"/>
    </xf>
    <xf numFmtId="0" fontId="0" fillId="0" borderId="0" applyProtection="0">
      <alignment vertical="top"/>
    </xf>
    <xf numFmtId="0" fontId="0" fillId="12" borderId="5" applyNumberFormat="0" applyFon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7" fillId="0" borderId="0" applyProtection="0"/>
    <xf numFmtId="0" fontId="17" fillId="0" borderId="0" applyProtection="0"/>
    <xf numFmtId="0" fontId="17"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17" fillId="0" borderId="0" applyProtection="0"/>
    <xf numFmtId="0" fontId="17"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1" fillId="8" borderId="2" applyNumberFormat="0" applyAlignment="0" applyProtection="0">
      <alignment vertical="center"/>
    </xf>
    <xf numFmtId="0" fontId="20" fillId="0" borderId="0"/>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8" borderId="2" applyNumberFormat="0" applyAlignment="0" applyProtection="0">
      <alignment vertical="center"/>
    </xf>
    <xf numFmtId="0" fontId="20" fillId="0" borderId="0"/>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1" fillId="8" borderId="2" applyNumberFormat="0" applyAlignment="0" applyProtection="0">
      <alignment vertical="center"/>
    </xf>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8" borderId="2" applyNumberFormat="0" applyAlignment="0" applyProtection="0">
      <alignment vertical="center"/>
    </xf>
    <xf numFmtId="0" fontId="20" fillId="0" borderId="0"/>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21" fillId="8" borderId="2" applyNumberFormat="0" applyAlignment="0" applyProtection="0">
      <alignment vertical="center"/>
    </xf>
    <xf numFmtId="0" fontId="20" fillId="0" borderId="0"/>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8" borderId="2" applyNumberFormat="0" applyAlignment="0" applyProtection="0">
      <alignment vertical="center"/>
    </xf>
    <xf numFmtId="0" fontId="20" fillId="0" borderId="0"/>
    <xf numFmtId="0" fontId="20" fillId="0" borderId="0"/>
    <xf numFmtId="0" fontId="21" fillId="8" borderId="2" applyNumberFormat="0" applyAlignment="0" applyProtection="0">
      <alignment vertical="center"/>
    </xf>
    <xf numFmtId="0" fontId="21" fillId="8"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1" fillId="2" borderId="2" applyNumberFormat="0" applyAlignment="0" applyProtection="0">
      <alignment vertical="center"/>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17" fillId="0" borderId="0" applyProtection="0"/>
    <xf numFmtId="0" fontId="17" fillId="0" borderId="0" applyProtection="0"/>
    <xf numFmtId="0" fontId="0"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17"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17"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1" fillId="2" borderId="2" applyNumberFormat="0" applyAlignment="0" applyProtection="0">
      <alignment vertical="center"/>
    </xf>
    <xf numFmtId="0" fontId="20" fillId="0" borderId="0"/>
    <xf numFmtId="0" fontId="31" fillId="14" borderId="4"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0" fillId="0" borderId="0">
      <alignment vertical="top"/>
    </xf>
    <xf numFmtId="0" fontId="21" fillId="2" borderId="2" applyNumberFormat="0" applyAlignment="0" applyProtection="0">
      <alignment vertical="center"/>
    </xf>
    <xf numFmtId="0" fontId="31" fillId="14" borderId="4"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31" fillId="14" borderId="4" applyProtection="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31" fillId="14" borderId="4" applyProtection="0">
      <alignment vertical="top"/>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17" fillId="0" borderId="0" applyProtection="0"/>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17" fillId="0" borderId="0" applyProtection="0"/>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21" fillId="2" borderId="2"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1" fillId="2" borderId="2"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0" fillId="0" borderId="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12" borderId="5" applyProtection="0">
      <alignment vertical="top"/>
    </xf>
    <xf numFmtId="0" fontId="0" fillId="0" borderId="0">
      <alignment vertical="top"/>
    </xf>
    <xf numFmtId="0" fontId="0" fillId="12" borderId="5"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12" borderId="5"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20" fillId="0" borderId="0"/>
    <xf numFmtId="0" fontId="20" fillId="0" borderId="0"/>
    <xf numFmtId="0" fontId="17" fillId="0" borderId="0" applyProtection="0"/>
    <xf numFmtId="0" fontId="17" fillId="0" borderId="0" applyProtection="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0" fillId="12" borderId="5" applyNumberFormat="0" applyFont="0" applyAlignment="0" applyProtection="0">
      <alignment vertical="center"/>
    </xf>
    <xf numFmtId="0" fontId="17" fillId="0" borderId="0" applyProtection="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31" fillId="14" borderId="4" applyNumberFormat="0" applyAlignment="0" applyProtection="0">
      <alignment vertical="center"/>
    </xf>
    <xf numFmtId="0" fontId="0" fillId="0" borderId="0">
      <alignment vertical="top"/>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0" fillId="12" borderId="5" applyNumberFormat="0" applyFont="0" applyAlignment="0" applyProtection="0">
      <alignment vertical="center"/>
    </xf>
    <xf numFmtId="0" fontId="31" fillId="10" borderId="4" applyNumberFormat="0" applyAlignment="0" applyProtection="0">
      <alignment vertical="center"/>
    </xf>
    <xf numFmtId="0" fontId="0" fillId="12" borderId="5" applyNumberFormat="0" applyFont="0" applyAlignment="0" applyProtection="0">
      <alignment vertical="center"/>
    </xf>
    <xf numFmtId="0" fontId="31" fillId="10" borderId="4" applyNumberForma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4" borderId="4" applyNumberFormat="0" applyAlignment="0" applyProtection="0">
      <alignment vertical="center"/>
    </xf>
    <xf numFmtId="0" fontId="0" fillId="12" borderId="5" applyProtection="0">
      <alignment vertical="top"/>
    </xf>
    <xf numFmtId="0" fontId="31" fillId="10" borderId="4" applyNumberFormat="0" applyAlignment="0" applyProtection="0">
      <alignment vertical="center"/>
    </xf>
    <xf numFmtId="0" fontId="31" fillId="14" borderId="4" applyNumberFormat="0" applyAlignment="0" applyProtection="0">
      <alignment vertical="center"/>
    </xf>
    <xf numFmtId="0" fontId="0" fillId="12" borderId="5" applyProtection="0">
      <alignment vertical="top"/>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0" fillId="12" borderId="5" applyNumberFormat="0" applyFont="0" applyAlignment="0" applyProtection="0">
      <alignment vertical="center"/>
    </xf>
    <xf numFmtId="0" fontId="31" fillId="10" borderId="4" applyNumberFormat="0" applyAlignment="0" applyProtection="0">
      <alignment vertical="center"/>
    </xf>
    <xf numFmtId="0" fontId="0" fillId="12" borderId="5" applyNumberFormat="0" applyFont="0" applyAlignment="0" applyProtection="0">
      <alignment vertical="center"/>
    </xf>
    <xf numFmtId="0" fontId="31" fillId="10" borderId="4" applyNumberForma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Protection="0">
      <alignment vertical="top"/>
    </xf>
    <xf numFmtId="0" fontId="31" fillId="10" borderId="4" applyProtection="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20" fillId="0" borderId="0"/>
    <xf numFmtId="0" fontId="20" fillId="0" borderId="0"/>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NumberFormat="0" applyAlignment="0" applyProtection="0">
      <alignment vertical="center"/>
    </xf>
    <xf numFmtId="0" fontId="31" fillId="10" borderId="4" applyProtection="0">
      <alignment vertical="top"/>
    </xf>
    <xf numFmtId="0" fontId="31" fillId="10" borderId="4"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31" fillId="14" borderId="4" applyNumberFormat="0" applyAlignment="0" applyProtection="0">
      <alignment vertical="center"/>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0" borderId="0">
      <alignment vertical="top"/>
    </xf>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0" fillId="0" borderId="0" applyNumberFormat="0" applyFill="0" applyBorder="0" applyAlignment="0" applyProtection="0">
      <alignment vertical="center"/>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applyNumberFormat="0" applyFill="0" applyBorder="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12" borderId="5"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Protection="0">
      <alignment vertical="top"/>
    </xf>
    <xf numFmtId="0" fontId="0" fillId="12" borderId="5"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17" fillId="0" borderId="0" applyProtection="0"/>
    <xf numFmtId="0" fontId="17" fillId="0" borderId="0" applyProtection="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17" fillId="0" borderId="0" applyProtection="0"/>
    <xf numFmtId="0" fontId="17" fillId="0" borderId="0" applyProtection="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Protection="0">
      <alignment vertical="top"/>
    </xf>
    <xf numFmtId="0" fontId="31" fillId="14" borderId="4" applyProtection="0">
      <alignment vertical="top"/>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31" fillId="14" borderId="4" applyNumberForma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55" fillId="0" borderId="0">
      <alignment vertical="top"/>
    </xf>
    <xf numFmtId="0" fontId="0" fillId="0" borderId="0">
      <alignment vertical="top"/>
    </xf>
    <xf numFmtId="0" fontId="20" fillId="0" borderId="0"/>
    <xf numFmtId="0" fontId="20" fillId="0" borderId="0"/>
    <xf numFmtId="0" fontId="0" fillId="0" borderId="0">
      <alignment vertical="top"/>
    </xf>
    <xf numFmtId="0" fontId="55"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55"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0" borderId="0" applyNumberFormat="0" applyFill="0" applyBorder="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17" fillId="0" borderId="0" applyProtection="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20" fillId="0" borderId="0"/>
    <xf numFmtId="0" fontId="20" fillId="0" borderId="0"/>
    <xf numFmtId="0" fontId="17" fillId="0" borderId="0" applyProtection="0"/>
    <xf numFmtId="0" fontId="0" fillId="0" borderId="0">
      <alignment vertical="top"/>
    </xf>
    <xf numFmtId="0" fontId="0" fillId="0" borderId="0">
      <alignment vertical="top"/>
    </xf>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17" fillId="0" borderId="0" applyProtection="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0" borderId="0" applyNumberFormat="0" applyFill="0" applyBorder="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Protection="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pplyNumberFormat="0" applyFill="0" applyBorder="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pplyNumberFormat="0" applyFill="0" applyBorder="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Protection="0">
      <alignment vertical="top"/>
    </xf>
    <xf numFmtId="0" fontId="0" fillId="12" borderId="5" applyProtection="0">
      <alignment vertical="top"/>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0" fillId="0" borderId="0"/>
    <xf numFmtId="0" fontId="20" fillId="0" borderId="0"/>
    <xf numFmtId="0" fontId="17" fillId="0" borderId="0" applyProtection="0"/>
    <xf numFmtId="0" fontId="17" fillId="0" borderId="0" applyProtection="0"/>
    <xf numFmtId="0" fontId="17" fillId="0" borderId="0" applyProtection="0"/>
    <xf numFmtId="0" fontId="17" fillId="0" borderId="0" applyProtection="0"/>
    <xf numFmtId="0" fontId="0" fillId="0" borderId="0">
      <alignment vertical="top"/>
    </xf>
    <xf numFmtId="0" fontId="0" fillId="0" borderId="0">
      <alignment vertical="top"/>
    </xf>
    <xf numFmtId="0" fontId="20" fillId="0" borderId="0"/>
    <xf numFmtId="0" fontId="20" fillId="0" borderId="0"/>
    <xf numFmtId="0" fontId="17" fillId="0" borderId="0" applyProtection="0"/>
    <xf numFmtId="0" fontId="17" fillId="0" borderId="0" applyProtection="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Protection="0">
      <alignment vertical="top"/>
    </xf>
    <xf numFmtId="0" fontId="0" fillId="12" borderId="5" applyNumberFormat="0" applyFont="0" applyAlignment="0" applyProtection="0">
      <alignment vertical="center"/>
    </xf>
    <xf numFmtId="0" fontId="0" fillId="12" borderId="5" applyProtection="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12" borderId="5" applyNumberFormat="0" applyFont="0" applyAlignment="0" applyProtection="0">
      <alignment vertical="center"/>
    </xf>
    <xf numFmtId="0" fontId="20" fillId="0" borderId="0"/>
    <xf numFmtId="0" fontId="20" fillId="0" borderId="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17" fillId="0" borderId="0" applyProtection="0"/>
    <xf numFmtId="0" fontId="17" fillId="0" borderId="0" applyProtection="0"/>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0" fillId="12" borderId="5" applyNumberFormat="0" applyFont="0" applyAlignment="0" applyProtection="0">
      <alignment vertical="center"/>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xf numFmtId="0" fontId="0" fillId="0" borderId="0">
      <alignment vertical="top"/>
    </xf>
    <xf numFmtId="0" fontId="20" fillId="0" borderId="0"/>
    <xf numFmtId="0" fontId="20" fillId="0" borderId="0"/>
    <xf numFmtId="0" fontId="0" fillId="0" borderId="0">
      <alignment vertical="top"/>
    </xf>
  </cellStyleXfs>
  <cellXfs count="93">
    <xf numFmtId="0" fontId="0" fillId="0" borderId="0" xfId="0">
      <alignment vertical="top"/>
    </xf>
    <xf numFmtId="0" fontId="1" fillId="2" borderId="0" xfId="0" applyNumberFormat="1" applyFont="1" applyFill="1" applyAlignment="1">
      <alignment horizontal="center" vertical="center"/>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1" fillId="2" borderId="0"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176" fontId="2" fillId="0" borderId="1" xfId="0" applyNumberFormat="1" applyFont="1" applyBorder="1" applyAlignment="1">
      <alignment horizontal="center" vertical="center" wrapText="1"/>
    </xf>
    <xf numFmtId="0" fontId="0" fillId="3" borderId="1" xfId="0" applyFill="1" applyBorder="1" applyAlignment="1">
      <alignment horizontal="center" vertical="center" wrapText="1"/>
    </xf>
    <xf numFmtId="176" fontId="6" fillId="0" borderId="1" xfId="0" applyNumberFormat="1" applyFont="1" applyFill="1" applyBorder="1" applyAlignment="1">
      <alignment vertical="center" wrapText="1"/>
    </xf>
    <xf numFmtId="176" fontId="6"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7"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1" fillId="2" borderId="0" xfId="0" applyNumberFormat="1" applyFont="1" applyFill="1" applyBorder="1" applyAlignment="1">
      <alignmen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177" fontId="0" fillId="0" borderId="1" xfId="0" applyNumberFormat="1" applyBorder="1" applyAlignment="1">
      <alignment horizontal="center" vertical="center" wrapText="1"/>
    </xf>
    <xf numFmtId="0" fontId="9" fillId="0" borderId="1" xfId="0" applyNumberFormat="1" applyFont="1" applyBorder="1" applyAlignment="1">
      <alignment vertical="center" wrapText="1"/>
    </xf>
    <xf numFmtId="0" fontId="4" fillId="0" borderId="1" xfId="0" applyFont="1" applyBorder="1" applyAlignment="1">
      <alignment vertical="center" wrapText="1"/>
    </xf>
    <xf numFmtId="0" fontId="9" fillId="0" borderId="1" xfId="0" applyNumberFormat="1" applyFont="1" applyFill="1" applyBorder="1" applyAlignment="1">
      <alignment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vertical="center" wrapText="1"/>
    </xf>
    <xf numFmtId="178" fontId="4" fillId="0" borderId="1" xfId="0" applyNumberFormat="1" applyFont="1" applyBorder="1" applyAlignment="1">
      <alignment horizontal="center" vertical="center"/>
    </xf>
    <xf numFmtId="0" fontId="0" fillId="0" borderId="1" xfId="0" applyBorder="1">
      <alignment vertical="top"/>
    </xf>
    <xf numFmtId="0" fontId="0" fillId="0" borderId="1" xfId="0" applyBorder="1" applyAlignment="1">
      <alignment vertical="center"/>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center"/>
    </xf>
    <xf numFmtId="0" fontId="1" fillId="3" borderId="0" xfId="0" applyNumberFormat="1" applyFont="1" applyFill="1" applyBorder="1" applyAlignment="1">
      <alignment horizontal="center" vertical="center"/>
    </xf>
    <xf numFmtId="0" fontId="4" fillId="0" borderId="0" xfId="0" applyFont="1" applyBorder="1" applyAlignment="1">
      <alignment horizontal="center" vertical="center"/>
    </xf>
    <xf numFmtId="0" fontId="0" fillId="0" borderId="0" xfId="0" applyFont="1">
      <alignment vertical="top"/>
    </xf>
    <xf numFmtId="0" fontId="4" fillId="0" borderId="0" xfId="0" applyFont="1" applyAlignment="1">
      <alignment horizontal="center" vertical="center"/>
    </xf>
    <xf numFmtId="0" fontId="4" fillId="0" borderId="0" xfId="0" applyFont="1" applyAlignment="1">
      <alignment horizontal="center" vertical="center" wrapText="1"/>
    </xf>
    <xf numFmtId="0" fontId="0" fillId="0" borderId="0" xfId="0" applyFont="1" applyAlignment="1">
      <alignment horizontal="center" vertical="top" wrapText="1"/>
    </xf>
    <xf numFmtId="0" fontId="0" fillId="0" borderId="0" xfId="0" applyAlignment="1">
      <alignment horizontal="center" vertical="top" wrapText="1"/>
    </xf>
    <xf numFmtId="0" fontId="0" fillId="0" borderId="0" xfId="0" applyBorder="1">
      <alignment vertical="top"/>
    </xf>
    <xf numFmtId="0" fontId="6" fillId="0" borderId="1" xfId="13070" applyFont="1" applyFill="1" applyBorder="1" applyAlignment="1">
      <alignment horizontal="left" vertical="center" wrapText="1"/>
    </xf>
    <xf numFmtId="0" fontId="6" fillId="0" borderId="1" xfId="1307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0" xfId="0" applyFill="1" applyBorder="1" applyAlignment="1">
      <alignment horizontal="center" vertical="center" wrapText="1"/>
    </xf>
    <xf numFmtId="0" fontId="10" fillId="0" borderId="1" xfId="24608" applyFont="1" applyFill="1" applyBorder="1" applyAlignment="1">
      <alignment horizontal="center" vertical="center" wrapText="1"/>
    </xf>
    <xf numFmtId="49" fontId="6" fillId="0" borderId="1" xfId="13070" applyNumberFormat="1" applyFont="1" applyFill="1" applyBorder="1" applyAlignment="1">
      <alignment horizontal="center" vertical="center" wrapText="1"/>
    </xf>
    <xf numFmtId="176" fontId="7" fillId="0" borderId="1" xfId="0" applyNumberFormat="1" applyFont="1" applyFill="1" applyBorder="1" applyAlignment="1">
      <alignment vertical="center" wrapText="1"/>
    </xf>
    <xf numFmtId="0" fontId="6" fillId="4" borderId="1" xfId="13070" applyFont="1" applyFill="1" applyBorder="1" applyAlignment="1">
      <alignment horizontal="center" vertical="center" wrapText="1"/>
    </xf>
    <xf numFmtId="0" fontId="6" fillId="3" borderId="1" xfId="13070" applyFont="1" applyFill="1" applyBorder="1" applyAlignment="1">
      <alignment horizontal="center" vertical="center" wrapText="1"/>
    </xf>
    <xf numFmtId="0" fontId="6" fillId="0" borderId="1" xfId="0" applyFont="1" applyBorder="1" applyAlignment="1">
      <alignment vertical="top" wrapText="1"/>
    </xf>
    <xf numFmtId="0" fontId="9" fillId="6" borderId="1" xfId="0" applyNumberFormat="1" applyFont="1" applyFill="1" applyBorder="1" applyAlignment="1">
      <alignment vertical="center" wrapText="1"/>
    </xf>
    <xf numFmtId="0" fontId="9" fillId="0" borderId="1" xfId="0" applyFont="1" applyBorder="1" applyAlignment="1">
      <alignment vertical="center" wrapText="1"/>
    </xf>
    <xf numFmtId="0" fontId="11" fillId="0" borderId="1" xfId="0" applyFont="1" applyBorder="1" applyAlignment="1">
      <alignment vertical="center" wrapText="1"/>
    </xf>
    <xf numFmtId="0" fontId="0" fillId="0" borderId="0" xfId="0" applyFont="1" applyBorder="1" applyAlignment="1">
      <alignment horizontal="center" vertical="center"/>
    </xf>
    <xf numFmtId="0" fontId="0" fillId="0" borderId="0" xfId="0" applyAlignment="1">
      <alignment vertical="top"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9" fillId="4" borderId="1" xfId="0" applyNumberFormat="1" applyFont="1" applyFill="1" applyBorder="1" applyAlignment="1">
      <alignment vertical="center" wrapText="1"/>
    </xf>
    <xf numFmtId="0" fontId="0" fillId="0" borderId="0" xfId="0" applyBorder="1" applyAlignment="1">
      <alignment vertical="top" wrapText="1"/>
    </xf>
    <xf numFmtId="0" fontId="0" fillId="0" borderId="0" xfId="0" applyFont="1" applyBorder="1" applyAlignment="1">
      <alignment vertical="top" wrapText="1"/>
    </xf>
    <xf numFmtId="0" fontId="0" fillId="4" borderId="0" xfId="0" applyFill="1" applyBorder="1">
      <alignment vertical="top"/>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4" fillId="0" borderId="1" xfId="0" applyFont="1" applyFill="1" applyBorder="1" applyAlignment="1">
      <alignment horizontal="center" vertical="center" wrapText="1"/>
    </xf>
    <xf numFmtId="1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0" fontId="1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vertical="center"/>
    </xf>
    <xf numFmtId="10" fontId="17" fillId="0" borderId="1" xfId="0" applyNumberFormat="1" applyFont="1" applyFill="1" applyBorder="1" applyAlignment="1">
      <alignment vertical="center"/>
    </xf>
    <xf numFmtId="0" fontId="18" fillId="0" borderId="1" xfId="0" applyFont="1" applyFill="1" applyBorder="1" applyAlignment="1">
      <alignment horizontal="center" vertical="center" wrapText="1"/>
    </xf>
    <xf numFmtId="0" fontId="19" fillId="0" borderId="1" xfId="0" applyFont="1" applyFill="1" applyBorder="1" applyAlignment="1">
      <alignment vertical="center"/>
    </xf>
    <xf numFmtId="10" fontId="19" fillId="0" borderId="1" xfId="0" applyNumberFormat="1" applyFont="1" applyFill="1" applyBorder="1" applyAlignment="1">
      <alignment vertical="center"/>
    </xf>
    <xf numFmtId="178" fontId="19" fillId="0" borderId="1" xfId="0" applyNumberFormat="1" applyFont="1" applyFill="1" applyBorder="1" applyAlignment="1">
      <alignment vertical="center"/>
    </xf>
    <xf numFmtId="177" fontId="19" fillId="0" borderId="1" xfId="0" applyNumberFormat="1" applyFont="1" applyFill="1" applyBorder="1" applyAlignment="1">
      <alignment vertical="center"/>
    </xf>
    <xf numFmtId="0" fontId="19" fillId="0" borderId="0" xfId="0" applyFont="1" applyFill="1" applyAlignment="1">
      <alignment vertical="center"/>
    </xf>
  </cellXfs>
  <cellStyles count="47621">
    <cellStyle name="常规" xfId="0" builtinId="0"/>
    <cellStyle name="20% - 强调文字颜色 1 4 2 2 4 4 2" xfId="1"/>
    <cellStyle name="货币[0]" xfId="2" builtinId="7"/>
    <cellStyle name="输入" xfId="3" builtinId="20"/>
    <cellStyle name="检查单元格 8 3" xfId="4"/>
    <cellStyle name="20% - 强调文字颜色 2 2 7 2 4 2" xfId="5"/>
    <cellStyle name="20% - 强调文字颜色 6 2 12" xfId="6"/>
    <cellStyle name="20% - 强调文字颜色 2 3 2 2 2 3 5" xfId="7"/>
    <cellStyle name="输出 3 2 3 3" xfId="8"/>
    <cellStyle name="好 2 3 5 3 2" xfId="9"/>
    <cellStyle name="_ET_STYLE_NoName_00_ 8 2 5 2" xfId="10"/>
    <cellStyle name="20% - 强调文字颜色 3" xfId="11" builtinId="38"/>
    <cellStyle name="_ET_STYLE_NoName_00_ 3 3 2 2 2 3 2" xfId="12"/>
    <cellStyle name="链接单元格 5" xfId="13"/>
    <cellStyle name="常规 3 7 2 2 2" xfId="14"/>
    <cellStyle name="_ET_STYLE_NoName_00_ 7 2 2 2 4" xfId="15"/>
    <cellStyle name="20% - 强调文字颜色 1 4 2 5 2 3 2" xfId="16"/>
    <cellStyle name="警告文本 5 3 3 2" xfId="17"/>
    <cellStyle name="20% - 强调文字颜色 6 3 5 5" xfId="18"/>
    <cellStyle name="20% - 强调文字颜色 3 2 3 2 3 4 2" xfId="19"/>
    <cellStyle name="货币" xfId="20" builtinId="4"/>
    <cellStyle name="计算 2 2 3 2 2 5" xfId="21"/>
    <cellStyle name="20% - 强调文字颜色 2 3 6" xfId="22"/>
    <cellStyle name="计算 4 2 2 2 2 3 10" xfId="23"/>
    <cellStyle name="强调文字颜色 2 2 3 2 6" xfId="24"/>
    <cellStyle name="20% - 强调文字颜色 2 4 3 4 4 2" xfId="25"/>
    <cellStyle name="链接单元格 2 3 3 2 3" xfId="26"/>
    <cellStyle name="_ET_STYLE_NoName_00_ 6 2 3 4 2" xfId="27"/>
    <cellStyle name="计算 4 4 2 3 3" xfId="28"/>
    <cellStyle name="20% - 强调文字颜色 4 8 2 5" xfId="29"/>
    <cellStyle name="40% - 强调文字颜色 3 2 6 2 2 2" xfId="30"/>
    <cellStyle name="千位分隔[0]" xfId="31" builtinId="6"/>
    <cellStyle name="20% - 强调文字颜色 2 3 2 2 2 2 2 4 2" xfId="32"/>
    <cellStyle name="常规 6 2 2 3 2 3" xfId="33"/>
    <cellStyle name="20% - 强调文字颜色 1 2 2 2 6" xfId="34"/>
    <cellStyle name="强调文字颜色 2 4 2 3 2 2 2" xfId="35"/>
    <cellStyle name="_ET_STYLE_NoName_00_ 3 6 2" xfId="36"/>
    <cellStyle name="40% - 强调文字颜色 3" xfId="37" builtinId="39"/>
    <cellStyle name="注释 2 3 2 5" xfId="38"/>
    <cellStyle name="计算 2 2 3 2 4 2 12" xfId="39"/>
    <cellStyle name="差" xfId="40" builtinId="27"/>
    <cellStyle name="强调文字颜色 3 2 3 10" xfId="41"/>
    <cellStyle name="20% - 强调文字颜色 2 2 5 2 2 3 5" xfId="42"/>
    <cellStyle name="20% - 强调文字颜色 6 4 2 5 4" xfId="43"/>
    <cellStyle name="检查单元格 6 2 3 2" xfId="44"/>
    <cellStyle name="20% - 强调文字颜色 1 3 6 3" xfId="45"/>
    <cellStyle name="计算 2 4 14 3" xfId="46"/>
    <cellStyle name="强调文字颜色 2 2 2 2 6 3" xfId="47"/>
    <cellStyle name="_ET_STYLE_NoName_00_ 5 6" xfId="48"/>
    <cellStyle name="计算 2 5 2 2 4 12" xfId="49"/>
    <cellStyle name="解释性文本 2 3 2 4" xfId="50"/>
    <cellStyle name="链接单元格 4 2 3 2 2 2" xfId="51"/>
    <cellStyle name="千位分隔" xfId="52" builtinId="3"/>
    <cellStyle name="60% - 强调文字颜色 3" xfId="53" builtinId="40"/>
    <cellStyle name="20% - 强调文字颜色 1 2 2 3 3 2 2" xfId="54"/>
    <cellStyle name="40% - 强调文字颜色 3 2 5 3 2 2 2 2" xfId="55"/>
    <cellStyle name="常规 30 8 3 2" xfId="56"/>
    <cellStyle name="20% - 强调文字颜色 2 2 3 3 5" xfId="57"/>
    <cellStyle name="超链接" xfId="58" builtinId="8"/>
    <cellStyle name="_ET_STYLE_NoName_00_ 4 2 2 5" xfId="59"/>
    <cellStyle name="百分比" xfId="60" builtinId="5"/>
    <cellStyle name="20% - 强调文字颜色 2 2 7 2 2" xfId="61"/>
    <cellStyle name="20% - 强调文字颜色 2 2 3 8" xfId="62"/>
    <cellStyle name="20% - 强调文字颜色 1 2 3 2 5 2" xfId="63"/>
    <cellStyle name="_ET_STYLE_NoName_00_ 4 2 7" xfId="64"/>
    <cellStyle name="已访问的超链接" xfId="65" builtinId="9"/>
    <cellStyle name="60% - 强调文字颜色 1 2 10 2" xfId="66"/>
    <cellStyle name="注释" xfId="67" builtinId="10"/>
    <cellStyle name="强调文字颜色 5 4 2 2 3 5" xfId="68"/>
    <cellStyle name="20% - 强调文字颜色 3 2 2 6 4" xfId="69"/>
    <cellStyle name="20% - 强调文字颜色 1 2 5 2 5 2" xfId="70"/>
    <cellStyle name="_ET_STYLE_NoName_00_ 3 2 2 2 4 2" xfId="71"/>
    <cellStyle name="60% - 强调文字颜色 2" xfId="72" builtinId="36"/>
    <cellStyle name="标题 4" xfId="73" builtinId="19"/>
    <cellStyle name="警告文本" xfId="74" builtinId="11"/>
    <cellStyle name="输出 4 3 2 2 3" xfId="75"/>
    <cellStyle name="_ET_STYLE_NoName_00_ 4" xfId="76"/>
    <cellStyle name="常规 5 3 2 2 2 2 3" xfId="77"/>
    <cellStyle name="20% - 强调文字颜色 1 3 3 4 2 5" xfId="78"/>
    <cellStyle name="_ET_STYLE_NoName_00_ 8 2 2 4" xfId="79"/>
    <cellStyle name="常规 4 12 2 2" xfId="80"/>
    <cellStyle name="计算 2 2 2 2 2 5" xfId="81"/>
    <cellStyle name="标题" xfId="82" builtinId="15"/>
    <cellStyle name="解释性文本" xfId="83" builtinId="53"/>
    <cellStyle name="20% - 强调文字颜色 3 2 5 4 4" xfId="84"/>
    <cellStyle name="20% - 强调文字颜色 1 2 5 5 3 2" xfId="85"/>
    <cellStyle name="常规 8 8 2 2 3" xfId="86"/>
    <cellStyle name="强调文字颜色 3 2 6 3" xfId="87"/>
    <cellStyle name="_ET_STYLE_NoName_00_ 7 2 3 2 2" xfId="88"/>
    <cellStyle name="常规 2 4 3 3 2 2" xfId="89"/>
    <cellStyle name="标题 1" xfId="90" builtinId="16"/>
    <cellStyle name="20% - 强调文字颜色 2 4 2 2 3 2 2 2" xfId="91"/>
    <cellStyle name="输入 2 2 2 7 3 8" xfId="92"/>
    <cellStyle name="20% - 强调文字颜色 1 2 5 3 3 3 2" xfId="93"/>
    <cellStyle name="_ET_STYLE_NoName_00_ 8 2 2 4 2" xfId="94"/>
    <cellStyle name="标题 2" xfId="95" builtinId="17"/>
    <cellStyle name="60% - 强调文字颜色 1" xfId="96" builtinId="32"/>
    <cellStyle name="标题 3" xfId="97" builtinId="18"/>
    <cellStyle name="20% - 强调文字颜色 4 5 3 2 2" xfId="98"/>
    <cellStyle name="60% - 强调文字颜色 4" xfId="99" builtinId="44"/>
    <cellStyle name="强调文字颜色 2 2 5 4 3 2 2" xfId="100"/>
    <cellStyle name="20% - 强调文字颜色 1 2 2 3 3 2 3" xfId="101"/>
    <cellStyle name="40% - 强调文字颜色 3 2 5 3 2 2 2 3" xfId="102"/>
    <cellStyle name="常规 30 8 3 3" xfId="103"/>
    <cellStyle name="20% - 强调文字颜色 2 3 3 3 3 2" xfId="104"/>
    <cellStyle name="20% - 强调文字颜色 1 3 2 3 3 4" xfId="105"/>
    <cellStyle name="检查单元格 2 2 2 4 2 4" xfId="106"/>
    <cellStyle name="强调文字颜色 2 2 2 2 2 3 3 4" xfId="107"/>
    <cellStyle name="_ET_STYLE_NoName_00_ 5 2 2 3 2" xfId="108"/>
    <cellStyle name="常规 16 4 2 4" xfId="109"/>
    <cellStyle name="常规 29 4 2 2 2" xfId="110"/>
    <cellStyle name="输出" xfId="111" builtinId="21"/>
    <cellStyle name="常规 27 2 3 2 2 3" xfId="112"/>
    <cellStyle name="20% - 强调文字颜色 2 4 2" xfId="113"/>
    <cellStyle name="强调文字颜色 2 2 3 3 2" xfId="114"/>
    <cellStyle name="_ET_STYLE_NoName_00_ 7 5 2" xfId="115"/>
    <cellStyle name="40% - 强调文字颜色 3 2 2 2 5" xfId="116"/>
    <cellStyle name="好 3 3 2 2 3 2" xfId="117"/>
    <cellStyle name="计算" xfId="118" builtinId="22"/>
    <cellStyle name="20% - 强调文字颜色 2 3 2 2 2 2 2 4" xfId="119"/>
    <cellStyle name="20% - 强调文字颜色 4 3 3 4 3 2" xfId="120"/>
    <cellStyle name="_ET_STYLE_NoName_00_ 3 6" xfId="121"/>
    <cellStyle name="20% - 强调文字颜色 5 2 2 2 3 2 2 4 2" xfId="122"/>
    <cellStyle name="差 2 2 7" xfId="123"/>
    <cellStyle name="链接单元格 3 4 3" xfId="124"/>
    <cellStyle name="检查单元格" xfId="125" builtinId="23"/>
    <cellStyle name="_ET_STYLE_NoName_00_ 3 3 4 2 2" xfId="126"/>
    <cellStyle name="20% - 强调文字颜色 5 2 3 2 4 2 2 2 2" xfId="127"/>
    <cellStyle name="20% - 强调文字颜色 2 2 4 3 3" xfId="128"/>
    <cellStyle name="_ET_STYLE_NoName_00_ 4 3 2 3" xfId="129"/>
    <cellStyle name="20% - 强调文字颜色 5 3 6 2 4 2" xfId="130"/>
    <cellStyle name="20% - 强调文字颜色 6" xfId="131" builtinId="50"/>
    <cellStyle name="强调文字颜色 2" xfId="132" builtinId="33"/>
    <cellStyle name="解释性文本 2 2 5 3" xfId="133"/>
    <cellStyle name="20% - 强调文字颜色 3 2 5 2 2 3 3 2" xfId="134"/>
    <cellStyle name="检查单元格 2 4 4 4" xfId="135"/>
    <cellStyle name="强调文字颜色 5 3 2 3 2 3" xfId="136"/>
    <cellStyle name="20% - 强调文字颜色 2 2 3 5 2" xfId="137"/>
    <cellStyle name="检查单元格 3 3" xfId="138"/>
    <cellStyle name="_ET_STYLE_NoName_00_ 4 2 4 2" xfId="139"/>
    <cellStyle name="20% - 强调文字颜色 2 3 4 5" xfId="140"/>
    <cellStyle name="常规 15 10 2 2" xfId="141"/>
    <cellStyle name="计算 2 2 3 2 2 3 5" xfId="142"/>
    <cellStyle name="常规 5 7 2 2 3" xfId="143"/>
    <cellStyle name="强调文字颜色 2 2 3 2 4 5" xfId="144"/>
    <cellStyle name="_ET_STYLE_NoName_00_ 5 3 4" xfId="145"/>
    <cellStyle name="链接单元格" xfId="146" builtinId="24"/>
    <cellStyle name="20% - 强调文字颜色 6 2 6 5 2" xfId="147"/>
    <cellStyle name="汇总" xfId="148" builtinId="25"/>
    <cellStyle name="20% - 强调文字颜色 1 6 6" xfId="149"/>
    <cellStyle name="强调文字颜色 2 2 2 5 6" xfId="150"/>
    <cellStyle name="20% - 强调文字颜色 2 3 3 3 2" xfId="151"/>
    <cellStyle name="强调文字颜色 2 2 3 2 3 3 2" xfId="152"/>
    <cellStyle name="_ET_STYLE_NoName_00_ 5 2 2 2" xfId="153"/>
    <cellStyle name="常规 5 3 4 3 3" xfId="154"/>
    <cellStyle name="常规 11 7 2 2" xfId="155"/>
    <cellStyle name="汇总 4 2 14" xfId="156"/>
    <cellStyle name="好" xfId="157" builtinId="26"/>
    <cellStyle name="20% - 强调文字颜色 3 3" xfId="158"/>
    <cellStyle name="强调文字颜色 2 2 4 2" xfId="159"/>
    <cellStyle name="_ET_STYLE_NoName_00_ 8 4" xfId="160"/>
    <cellStyle name="适中" xfId="161" builtinId="28"/>
    <cellStyle name="20% - 强调文字颜色 5" xfId="162" builtinId="46"/>
    <cellStyle name="20% - 强调文字颜色 2 2 5 2 2 2 2 2 2" xfId="163"/>
    <cellStyle name="20% - 强调文字颜色 2 2 4 3 2" xfId="164"/>
    <cellStyle name="20% - 强调文字颜色 4 2 2 2 2 4 5" xfId="165"/>
    <cellStyle name="_ET_STYLE_NoName_00_ 4 3 2 2" xfId="166"/>
    <cellStyle name="常规 5 2 5 3 3" xfId="167"/>
    <cellStyle name="40% - 强调文字颜色 3 2 3 2 2 3 4" xfId="168"/>
    <cellStyle name="强调文字颜色 1" xfId="169" builtinId="29"/>
    <cellStyle name="解释性文本 2 2 5 2" xfId="170"/>
    <cellStyle name="40% - 强调文字颜色 1 2 8" xfId="171"/>
    <cellStyle name="40% - 强调文字颜色 6 2 2 3 2 2 2" xfId="172"/>
    <cellStyle name="20% - 强调文字颜色 3 2 5 2 3 4 2" xfId="173"/>
    <cellStyle name="常规 4 3 5 2 2 2" xfId="174"/>
    <cellStyle name="20% - 强调文字颜色 2 3 4 4" xfId="175"/>
    <cellStyle name="计算 2 2 3 2 2 3 4" xfId="176"/>
    <cellStyle name="常规 5 7 2 2 2" xfId="177"/>
    <cellStyle name="强调文字颜色 2 2 3 2 4 4" xfId="178"/>
    <cellStyle name="_ET_STYLE_NoName_00_ 5 3 3" xfId="179"/>
    <cellStyle name="强调文字颜色 2 4 2 2 6 3 2" xfId="180"/>
    <cellStyle name="20% - 强调文字颜色 1" xfId="181" builtinId="30"/>
    <cellStyle name="20% - 强调文字颜色 1 3 2 4 2 3 2" xfId="182"/>
    <cellStyle name="20% - 强调文字颜色 4 5 2 3 3" xfId="183"/>
    <cellStyle name="强调文字颜色 2 2 5 4 2 3 3" xfId="184"/>
    <cellStyle name="20% - 强调文字颜色 1 2 2 3 2 3 4" xfId="185"/>
    <cellStyle name="常规 30 7 4 4" xfId="186"/>
    <cellStyle name="强调文字颜色 5 3 3 8 2" xfId="187"/>
    <cellStyle name="强调文字颜色 1 2 2 8" xfId="188"/>
    <cellStyle name="_ET_STYLE_NoName_00_ 7 2 2 2 2" xfId="189"/>
    <cellStyle name="链接单元格 3" xfId="190"/>
    <cellStyle name="计算 3 5 2 11" xfId="191"/>
    <cellStyle name="40% - 强调文字颜色 1" xfId="192" builtinId="31"/>
    <cellStyle name="20% - 强调文字颜色 2" xfId="193" builtinId="34"/>
    <cellStyle name="20% - 强调文字颜色 3 2 9 2 2" xfId="194"/>
    <cellStyle name="计算 2 2 2 2 5 2" xfId="195"/>
    <cellStyle name="适中 4 2 4 2" xfId="196"/>
    <cellStyle name="20% - 强调文字颜色 3 2 2 4 3 2 2" xfId="197"/>
    <cellStyle name="计算 2 2 4 2 3 2 8" xfId="198"/>
    <cellStyle name="20% - 强调文字颜色 1 2 2 3 2 3 5" xfId="199"/>
    <cellStyle name="常规 30 7 4 5" xfId="200"/>
    <cellStyle name="强调文字颜色 5 3 3 8 3" xfId="201"/>
    <cellStyle name="强调文字颜色 1 2 2 9" xfId="202"/>
    <cellStyle name="_ET_STYLE_NoName_00_ 7 2 2 2 3" xfId="203"/>
    <cellStyle name="链接单元格 4" xfId="204"/>
    <cellStyle name="计算 3 5 2 12" xfId="205"/>
    <cellStyle name="40% - 强调文字颜色 2" xfId="206" builtinId="35"/>
    <cellStyle name="千位分隔 2 2 4 2" xfId="207"/>
    <cellStyle name="强调文字颜色 3" xfId="208" builtinId="37"/>
    <cellStyle name="20% - 强调文字颜色 1 2 3 3 2 2 2" xfId="209"/>
    <cellStyle name="40% - 强调文字颜色 4 2 3 4" xfId="210"/>
    <cellStyle name="20% - 强调文字颜色 2 3 4 6" xfId="211"/>
    <cellStyle name="常规 15 10 2 3" xfId="212"/>
    <cellStyle name="计算 2 2 3 2 2 3 6" xfId="213"/>
    <cellStyle name="常规 5 7 2 2 4" xfId="214"/>
    <cellStyle name="强调文字颜色 2 2 3 2 4 6" xfId="215"/>
    <cellStyle name="_ET_STYLE_NoName_00_ 5 3 5" xfId="216"/>
    <cellStyle name="常规 7 8 4 2" xfId="217"/>
    <cellStyle name="千位分隔 2 2 4 3" xfId="218"/>
    <cellStyle name="强调文字颜色 4" xfId="219" builtinId="41"/>
    <cellStyle name="20% - 强调文字颜色 1 2 3 3 2 2 3" xfId="220"/>
    <cellStyle name="40% - 强调文字颜色 4 2 3 5" xfId="221"/>
    <cellStyle name="强调文字颜色 5 2 2 2 3 4 2" xfId="222"/>
    <cellStyle name="20% - 强调文字颜色 1 2 2 6 3 2" xfId="223"/>
    <cellStyle name="常规 8 5 3 2 3" xfId="224"/>
    <cellStyle name="20% - 强调文字颜色 1 5 2 2 2 2 2" xfId="225"/>
    <cellStyle name="_ET_STYLE_NoName_00_ 5 3 6" xfId="226"/>
    <cellStyle name="_ET_STYLE_NoName_00_ 7 2 2 2 5" xfId="227"/>
    <cellStyle name="常规 3 7 2 2 3" xfId="228"/>
    <cellStyle name="链接单元格 6" xfId="229"/>
    <cellStyle name="20% - 强调文字颜色 4" xfId="230" builtinId="42"/>
    <cellStyle name="_ET_STYLE_NoName_00_ 3 3 4 2" xfId="231"/>
    <cellStyle name="20% - 强调文字颜色 5 2 3 2 4 2 2 2" xfId="232"/>
    <cellStyle name="40% - 强调文字颜色 4" xfId="233" builtinId="43"/>
    <cellStyle name="计算 2 4 4 2 2" xfId="234"/>
    <cellStyle name="输出 2 2 8 3 2" xfId="235"/>
    <cellStyle name="千位分隔 2 2 4 4" xfId="236"/>
    <cellStyle name="强调文字颜色 5" xfId="237" builtinId="45"/>
    <cellStyle name="20% - 强调文字颜色 1 3 3 4 2 2 2" xfId="238"/>
    <cellStyle name="20% - 强调文字颜色 5 5 2 2 3" xfId="239"/>
    <cellStyle name="强调文字颜色 2 2 6 4 2 2 3" xfId="240"/>
    <cellStyle name="20% - 强调文字颜色 1 2 3 3 2 2 4" xfId="241"/>
    <cellStyle name="40% - 强调文字颜色 4 2 3 6" xfId="242"/>
    <cellStyle name="40% - 强调文字颜色 5" xfId="243" builtinId="47"/>
    <cellStyle name="20% - 强调文字颜色 1 2 3 2 3 2 2" xfId="244"/>
    <cellStyle name="40% - 强调文字颜色 3 3 3 4" xfId="245"/>
    <cellStyle name="_ET_STYLE_NoName_00_ 3 3 4 3" xfId="246"/>
    <cellStyle name="20% - 强调文字颜色 5 2 3 2 4 2 2 3" xfId="247"/>
    <cellStyle name="20% - 强调文字颜色 4 5 3 2 3" xfId="248"/>
    <cellStyle name="60% - 强调文字颜色 5" xfId="249" builtinId="48"/>
    <cellStyle name="强调文字颜色 2 2 5 4 3 2 3" xfId="250"/>
    <cellStyle name="20% - 强调文字颜色 1 2 2 3 3 2 4" xfId="251"/>
    <cellStyle name="常规 30 8 3 4" xfId="252"/>
    <cellStyle name="强调文字颜色 6" xfId="253" builtinId="49"/>
    <cellStyle name="20% - 强调文字颜色 1 2 3 3 2 2 5" xfId="254"/>
    <cellStyle name="40% - 强调文字颜色 6" xfId="255" builtinId="51"/>
    <cellStyle name="适中 8 2" xfId="256"/>
    <cellStyle name="常规 6 9 4 2" xfId="257"/>
    <cellStyle name="20% - 强调文字颜色 1 2 3 2 3 2 3" xfId="258"/>
    <cellStyle name="40% - 强调文字颜色 3 3 3 5" xfId="259"/>
    <cellStyle name="_ET_STYLE_NoName_00_ 3 3 4 4" xfId="260"/>
    <cellStyle name="20% - 强调文字颜色 5 2 3 2 4 2 2 4" xfId="261"/>
    <cellStyle name="适中 2 6 4" xfId="262"/>
    <cellStyle name="20% - 强调文字颜色 3 2 2 2 7 2" xfId="263"/>
    <cellStyle name="20% - 强调文字颜色 4 5 3 2 4" xfId="264"/>
    <cellStyle name="60% - 强调文字颜色 6" xfId="265" builtinId="52"/>
    <cellStyle name="强调文字颜色 2 2 5 4 3 2 4" xfId="266"/>
    <cellStyle name="适中 3 2 2 2 3" xfId="267"/>
    <cellStyle name="20% - 强调文字颜色 1 2 2 2 2 3 2 2 2" xfId="268"/>
    <cellStyle name="20% - 强调文字颜色 3 2 5 3 5" xfId="269"/>
    <cellStyle name="强调文字颜色 5 2 2 5 2 3 3" xfId="270"/>
    <cellStyle name="20% - 强调文字颜色 1 2 5 5 2 3" xfId="271"/>
    <cellStyle name="强调文字颜色 3 2 5 4" xfId="272"/>
    <cellStyle name="_ET_STYLE_NoName_00_ 3 2 3 2 4 2" xfId="273"/>
    <cellStyle name="计算 2 5 2 4 3 7" xfId="274"/>
    <cellStyle name="20% - 强调文字颜色 2 2 4 2 3 3 2" xfId="275"/>
    <cellStyle name="_ET_STYLE_NoName_00_" xfId="276"/>
    <cellStyle name="20% - 强调文字颜色 2 3 4 3 4 2" xfId="277"/>
    <cellStyle name="_ET_STYLE_NoName_00_ 5 3 2 4 2" xfId="278"/>
    <cellStyle name="常规 17 4 3 4" xfId="279"/>
    <cellStyle name="常规 22 4 3 4" xfId="280"/>
    <cellStyle name="常规 3 2 3 4 3" xfId="281"/>
    <cellStyle name="20% - 强调文字颜色 2 2 6 2 5 2" xfId="282"/>
    <cellStyle name="_ET_STYLE_NoName_00_ 10" xfId="283"/>
    <cellStyle name="20% - 强调文字颜色 2 2 4 3" xfId="284"/>
    <cellStyle name="_ET_STYLE_NoName_00_ 4 3 2" xfId="285"/>
    <cellStyle name="_ET_STYLE_NoName_00_ 2" xfId="286"/>
    <cellStyle name="_ET_STYLE_NoName_00_ 11" xfId="287"/>
    <cellStyle name="警告文本 4 3 3 2 2" xfId="288"/>
    <cellStyle name="20% - 强调文字颜色 3 2 5 2 2 4 2" xfId="289"/>
    <cellStyle name="20% - 强调文字颜色 2 2 4 4" xfId="290"/>
    <cellStyle name="_ET_STYLE_NoName_00_ 4 3 3" xfId="291"/>
    <cellStyle name="_ET_STYLE_NoName_00_ 3" xfId="292"/>
    <cellStyle name="常规 5 3 2 2 2 2 2" xfId="293"/>
    <cellStyle name="20% - 强调文字颜色 2 3 3 4 3 2" xfId="294"/>
    <cellStyle name="_ET_STYLE_NoName_00_ 3 2 2" xfId="295"/>
    <cellStyle name="_ET_STYLE_NoName_00_ 7 2 3 3" xfId="296"/>
    <cellStyle name="常规 5 3 2 2 2 2 2 2 2" xfId="297"/>
    <cellStyle name="_ET_STYLE_NoName_00_ 5 2 3 3 2" xfId="298"/>
    <cellStyle name="常规 16 5 2 4" xfId="299"/>
    <cellStyle name="常规 29 4 3 2 2" xfId="300"/>
    <cellStyle name="常规 8 3 2 2 2 2 3" xfId="301"/>
    <cellStyle name="20% - 强调文字颜色 2 2 2 2 2" xfId="302"/>
    <cellStyle name="60% - 强调文字颜色 4 4 2 4" xfId="303"/>
    <cellStyle name="链接单元格 4 6 2" xfId="304"/>
    <cellStyle name="20% - 强调文字颜色 1 9" xfId="305"/>
    <cellStyle name="强调文字颜色 5 4 3 8 2" xfId="306"/>
    <cellStyle name="强调文字颜色 2 2 2 8" xfId="307"/>
    <cellStyle name="强调文字颜色 5 2 3 2 2 3 3 2" xfId="308"/>
    <cellStyle name="20% - 强调文字颜色 1 3 2 5 2 3 2" xfId="309"/>
    <cellStyle name="20% - 强调文字颜色 4 6 2 3 3" xfId="310"/>
    <cellStyle name="40% - 强调文字颜色 3 2 7 2 2" xfId="311"/>
    <cellStyle name="注释 2 2 7 3 3" xfId="312"/>
    <cellStyle name="强调文字颜色 2 2 5 5 2 3 3" xfId="313"/>
    <cellStyle name="_ET_STYLE_NoName_00_ 7 3 2 2 2" xfId="314"/>
    <cellStyle name="常规 14 11 2 2" xfId="315"/>
    <cellStyle name="常规 5 2 3 2 3" xfId="316"/>
    <cellStyle name="20% - 强调文字颜色 2 6 2" xfId="317"/>
    <cellStyle name="强调文字颜色 2 2 3 5 2" xfId="318"/>
    <cellStyle name="_ET_STYLE_NoName_00_ 3 2 2 2 2 3 2" xfId="319"/>
    <cellStyle name="_ET_STYLE_NoName_00_ 7 7 2" xfId="320"/>
    <cellStyle name="20% - 强调文字颜色 2 3 3 3 3" xfId="321"/>
    <cellStyle name="检查单元格 3 2 3 4 2" xfId="322"/>
    <cellStyle name="强调文字颜色 2 2 3 2 3 3 3" xfId="323"/>
    <cellStyle name="输入 2 2 2 7 6" xfId="324"/>
    <cellStyle name="_ET_STYLE_NoName_00_ 2 2" xfId="325"/>
    <cellStyle name="标题 2 2 8" xfId="326"/>
    <cellStyle name="_ET_STYLE_NoName_00_ 5 2 2 3" xfId="327"/>
    <cellStyle name="20% - 强调文字颜色 5 2 2 2 2 7 2" xfId="328"/>
    <cellStyle name="注释 2 2 2 2 7 3 3" xfId="329"/>
    <cellStyle name="常规 29 4 2 2" xfId="330"/>
    <cellStyle name="20% - 强调文字颜色 1 2 2 9" xfId="331"/>
    <cellStyle name="60% - 强调文字颜色 2 6 2" xfId="332"/>
    <cellStyle name="常规 3 6 2 2 2 2 2" xfId="333"/>
    <cellStyle name="20% - 强调文字颜色 1 2 2 2 4 3" xfId="334"/>
    <cellStyle name="_ET_STYLE_NoName_00_ 11 2" xfId="335"/>
    <cellStyle name="20% - 强调文字颜色 2 2 4 4 2" xfId="336"/>
    <cellStyle name="60% - 强调文字颜色 4 6 4 4" xfId="337"/>
    <cellStyle name="_ET_STYLE_NoName_00_ 4 3 3 2" xfId="338"/>
    <cellStyle name="20% - 强调文字颜色 2 4 3 5" xfId="339"/>
    <cellStyle name="强调文字颜色 2 2 3 3 3 5" xfId="340"/>
    <cellStyle name="_ET_STYLE_NoName_00_ 6 2 4" xfId="341"/>
    <cellStyle name="60% - 强调文字颜色 2 6 2 2 2 4" xfId="342"/>
    <cellStyle name="60% - 强调文字颜色 3 4 2 2 2 3 2" xfId="343"/>
    <cellStyle name="20% - 强调文字颜色 2 3 3 4 3" xfId="344"/>
    <cellStyle name="计算 4 13" xfId="345"/>
    <cellStyle name="强调文字颜色 2 2 3 2 3 4 3" xfId="346"/>
    <cellStyle name="_ET_STYLE_NoName_00_ 3 2" xfId="347"/>
    <cellStyle name="标题 2 3 8" xfId="348"/>
    <cellStyle name="常规 5 3 2 2 2 2 2 2" xfId="349"/>
    <cellStyle name="_ET_STYLE_NoName_00_ 5 2 3 3" xfId="350"/>
    <cellStyle name="注释 2 2 2 2 7 4 3" xfId="351"/>
    <cellStyle name="常规 29 4 3 2" xfId="352"/>
    <cellStyle name="_ET_STYLE_NoName_00_ 3 2 2 2" xfId="353"/>
    <cellStyle name="_ET_STYLE_NoName_00_ 7 2 3 3 2" xfId="354"/>
    <cellStyle name="_ET_STYLE_NoName_00_ 3 2 2 2 2" xfId="355"/>
    <cellStyle name="20% - 强调文字颜色 2 5" xfId="356"/>
    <cellStyle name="强调文字颜色 2 2 3 4" xfId="357"/>
    <cellStyle name="_ET_STYLE_NoName_00_ 3 2 2 2 2 2" xfId="358"/>
    <cellStyle name="_ET_STYLE_NoName_00_ 7 6" xfId="359"/>
    <cellStyle name="20% - 强调文字颜色 2 4 2 2 5 2" xfId="360"/>
    <cellStyle name="_ET_STYLE_NoName_00_ 3 2 3 2 5" xfId="361"/>
    <cellStyle name="20% - 强调文字颜色 2 5 2" xfId="362"/>
    <cellStyle name="强调文字颜色 2 2 3 4 2" xfId="363"/>
    <cellStyle name="20% - 强调文字颜色 1 2 6 2 6" xfId="364"/>
    <cellStyle name="_ET_STYLE_NoName_00_ 3 2 2 2 2 2 2" xfId="365"/>
    <cellStyle name="_ET_STYLE_NoName_00_ 7 6 2" xfId="366"/>
    <cellStyle name="40% - 强调文字颜色 3 2 2 3 5" xfId="367"/>
    <cellStyle name="_ET_STYLE_NoName_00_ 3 2 3 4 2" xfId="368"/>
    <cellStyle name="注释 4 4 3 3 9" xfId="369"/>
    <cellStyle name="注释 2 5 2 7 3 4" xfId="370"/>
    <cellStyle name="20% - 强调文字颜色 2 5 4 3 2" xfId="371"/>
    <cellStyle name="20% - 强调文字颜色 2 2 2 2" xfId="372"/>
    <cellStyle name="链接单元格 4 6" xfId="373"/>
    <cellStyle name="强调文字颜色 5 2 3 2 2 3 3" xfId="374"/>
    <cellStyle name="20% - 强调文字颜色 1 3 2 5 2 3" xfId="375"/>
    <cellStyle name="注释 2 5 9 4 3" xfId="376"/>
    <cellStyle name="强调文字颜色 4 6 3 2 3 2" xfId="377"/>
    <cellStyle name="40% - 强调文字颜色 3 2 7 2" xfId="378"/>
    <cellStyle name="强调文字颜色 2 2 2 2 2 5 2 3" xfId="379"/>
    <cellStyle name="_ET_STYLE_NoName_00_ 7 3 2 2" xfId="380"/>
    <cellStyle name="常规 14 11 2" xfId="381"/>
    <cellStyle name="20% - 强调文字颜色 2 6" xfId="382"/>
    <cellStyle name="强调文字颜色 2 2 3 5" xfId="383"/>
    <cellStyle name="_ET_STYLE_NoName_00_ 3 2 2 2 2 3" xfId="384"/>
    <cellStyle name="_ET_STYLE_NoName_00_ 7 7" xfId="385"/>
    <cellStyle name="20% - 强调文字颜色 2 2 2 3" xfId="386"/>
    <cellStyle name="链接单元格 4 7" xfId="387"/>
    <cellStyle name="强调文字颜色 5 2 3 2 2 3 4" xfId="388"/>
    <cellStyle name="20% - 强调文字颜色 1 3 2 5 2 4" xfId="389"/>
    <cellStyle name="强调文字颜色 4 6 3 2 3 3" xfId="390"/>
    <cellStyle name="40% - 强调文字颜色 3 2 7 3" xfId="391"/>
    <cellStyle name="强调文字颜色 2 2 2 2 2 5 2 4" xfId="392"/>
    <cellStyle name="_ET_STYLE_NoName_00_ 7 3 2 3" xfId="393"/>
    <cellStyle name="常规 14 11 3" xfId="394"/>
    <cellStyle name="20% - 强调文字颜色 2 7" xfId="395"/>
    <cellStyle name="20% - 强调文字颜色 1 2 2 4 2 4 2" xfId="396"/>
    <cellStyle name="强调文字颜色 2 2 3 6" xfId="397"/>
    <cellStyle name="20% - 强调文字颜色 2 2 3 4 2 2 2" xfId="398"/>
    <cellStyle name="计算 2 3 2 2 4 10" xfId="399"/>
    <cellStyle name="检查单元格 2 3 2 2" xfId="400"/>
    <cellStyle name="强调文字颜色 1 2 13 2" xfId="401"/>
    <cellStyle name="_ET_STYLE_NoName_00_ 3 2 2 2 2 4" xfId="402"/>
    <cellStyle name="_ET_STYLE_NoName_00_ 7 8" xfId="403"/>
    <cellStyle name="20% - 强调文字颜色 2 7 2" xfId="404"/>
    <cellStyle name="强调文字颜色 2 2 3 6 2" xfId="405"/>
    <cellStyle name="_ET_STYLE_NoName_00_ 3 2 2 2 2 4 2" xfId="406"/>
    <cellStyle name="常规 15 11" xfId="407"/>
    <cellStyle name="20% - 强调文字颜色 2 9" xfId="408"/>
    <cellStyle name="强调文字颜色 5 4 3 9 2" xfId="409"/>
    <cellStyle name="强调文字颜色 2 2 3 8" xfId="410"/>
    <cellStyle name="20% - 强调文字颜色 2 2 2 3 2" xfId="411"/>
    <cellStyle name="60% - 强调文字颜色 4 4 3 4" xfId="412"/>
    <cellStyle name="链接单元格 4 7 2" xfId="413"/>
    <cellStyle name="20% - 强调文字颜色 1 3 2 5 2 4 2" xfId="414"/>
    <cellStyle name="40% - 强调文字颜色 3 2 7 3 2" xfId="415"/>
    <cellStyle name="计算 2 3 2 2 4 12" xfId="416"/>
    <cellStyle name="检查单元格 2 3 2 4" xfId="417"/>
    <cellStyle name="_ET_STYLE_NoName_00_ 7 3 2 3 2" xfId="418"/>
    <cellStyle name="常规 14 11 3 2" xfId="419"/>
    <cellStyle name="常规 5 2 3 3 3" xfId="420"/>
    <cellStyle name="20% - 强调文字颜色 3 2 5 2 2 2 3" xfId="421"/>
    <cellStyle name="40% - 强调文字颜色 3 2 7 5" xfId="422"/>
    <cellStyle name="警告文本 2 3 2 2 2 2" xfId="423"/>
    <cellStyle name="20% - 强调文字颜色 2 2 2 5" xfId="424"/>
    <cellStyle name="_ET_STYLE_NoName_00_ 7 3 2 5" xfId="425"/>
    <cellStyle name="常规 14 11 5" xfId="426"/>
    <cellStyle name="20% - 强调文字颜色 1 4 2 2 2 2 2 2 2" xfId="427"/>
    <cellStyle name="汇总 2 3 3 2 2 2" xfId="428"/>
    <cellStyle name="20% - 强调文字颜色 2 8" xfId="429"/>
    <cellStyle name="20% - 强调文字颜色 6 2 5 2 4 2 3 2" xfId="430"/>
    <cellStyle name="强调文字颜色 2 2 3 7" xfId="431"/>
    <cellStyle name="_ET_STYLE_NoName_00_ 3 2 2 2 2 5" xfId="432"/>
    <cellStyle name="强调文字颜色 5 2 3 2 2 3 5" xfId="433"/>
    <cellStyle name="20% - 强调文字颜色 3 2 5 2 2 2 2" xfId="434"/>
    <cellStyle name="20% - 强调文字颜色 1 3 2 5 2 5" xfId="435"/>
    <cellStyle name="40% - 强调文字颜色 3 2 7 4" xfId="436"/>
    <cellStyle name="20% - 强调文字颜色 2 2 4 2 2 4 2" xfId="437"/>
    <cellStyle name="20% - 强调文字颜色 2 2 2 4" xfId="438"/>
    <cellStyle name="链接单元格 4 8" xfId="439"/>
    <cellStyle name="_ET_STYLE_NoName_00_ 7 3 2 4" xfId="440"/>
    <cellStyle name="常规 14 11 4" xfId="441"/>
    <cellStyle name="20% - 强调文字颜色 1 7 4 2" xfId="442"/>
    <cellStyle name="强调文字颜色 1 3 3 8 3" xfId="443"/>
    <cellStyle name="_ET_STYLE_NoName_00_ 3 2 2 2 3" xfId="444"/>
    <cellStyle name="_ET_STYLE_NoName_00_ 8 6" xfId="445"/>
    <cellStyle name="_ET_STYLE_NoName_00_ 3 2 2 2 3 2" xfId="446"/>
    <cellStyle name="_ET_STYLE_NoName_00_ 3 2 2 2 4" xfId="447"/>
    <cellStyle name="_ET_STYLE_NoName_00_ 3 2 2 2 5" xfId="448"/>
    <cellStyle name="20% - 强调文字颜色 1 5 2" xfId="449"/>
    <cellStyle name="20% - 强调文字颜色 6 2 3 2 2 2 2 3 2" xfId="450"/>
    <cellStyle name="强调文字颜色 2 2 2 4 2" xfId="451"/>
    <cellStyle name="20% - 强调文字颜色 1 2 5 2 6" xfId="452"/>
    <cellStyle name="强调文字颜色 4 2 2 2 11" xfId="453"/>
    <cellStyle name="_ET_STYLE_NoName_00_ 6 6 2" xfId="454"/>
    <cellStyle name="_ET_STYLE_NoName_00_ 3 2 2 2 5 2" xfId="455"/>
    <cellStyle name="_ET_STYLE_NoName_00_ 3 2 2 2 6" xfId="456"/>
    <cellStyle name="60% - 强调文字颜色 1 2 2 4 2 2" xfId="457"/>
    <cellStyle name="强调文字颜色 1 4 2 9 3 2" xfId="458"/>
    <cellStyle name="_ET_STYLE_NoName_00_ 3 3 4 3 2" xfId="459"/>
    <cellStyle name="20% - 强调文字颜色 5 2 3 2 4 2 2 3 2" xfId="460"/>
    <cellStyle name="_ET_STYLE_NoName_00_ 3 2 2 3" xfId="461"/>
    <cellStyle name="常规 27 4 2 2" xfId="462"/>
    <cellStyle name="_ET_STYLE_NoName_00_ 3 2 2 3 2" xfId="463"/>
    <cellStyle name="常规 27 4 2 2 2" xfId="464"/>
    <cellStyle name="_ET_STYLE_NoName_00_ 3 2 2 3 2 2" xfId="465"/>
    <cellStyle name="20% - 强调文字颜色 1 7 5 2" xfId="466"/>
    <cellStyle name="60% - 强调文字颜色 2 4 2 2 4 2 3" xfId="467"/>
    <cellStyle name="强调文字颜色 1 3 3 9 3" xfId="468"/>
    <cellStyle name="_ET_STYLE_NoName_00_ 3 2 2 3 3" xfId="469"/>
    <cellStyle name="常规 27 4 2 2 3" xfId="470"/>
    <cellStyle name="_ET_STYLE_NoName_00_ 3 2 2 3 3 2" xfId="471"/>
    <cellStyle name="20% - 强调文字颜色 3 3 3 4 2 2" xfId="472"/>
    <cellStyle name="计算 4 6 3 7 2" xfId="473"/>
    <cellStyle name="20% - 强调文字颜色 2 4 3 3 5" xfId="474"/>
    <cellStyle name="20% - 强调文字颜色 2 3 2 4 2 4" xfId="475"/>
    <cellStyle name="强调文字颜色 6 4 6 2 3" xfId="476"/>
    <cellStyle name="强调文字颜色 3 2 5 2 3 2 2 2" xfId="477"/>
    <cellStyle name="_ET_STYLE_NoName_00_ 6 2 2 5" xfId="478"/>
    <cellStyle name="计算 4 2 2 2 2 2" xfId="479"/>
    <cellStyle name="_ET_STYLE_NoName_00_ 3 2 2 3 4" xfId="480"/>
    <cellStyle name="常规 27 4 2 2 4" xfId="481"/>
    <cellStyle name="_ET_STYLE_NoName_00_ 3 2 2 3 4 2" xfId="482"/>
    <cellStyle name="20% - 强调文字颜色 3 3 3 4 3 2" xfId="483"/>
    <cellStyle name="20% - 强调文字颜色 2 4 3 4 5" xfId="484"/>
    <cellStyle name="20% - 强调文字颜色 2 3 2 2 3 2 2 2" xfId="485"/>
    <cellStyle name="_ET_STYLE_NoName_00_ 6 2 3 5" xfId="486"/>
    <cellStyle name="计算 4 2 2 2 3 2" xfId="487"/>
    <cellStyle name="_ET_STYLE_NoName_00_ 3 2 2 3 5" xfId="488"/>
    <cellStyle name="20% - 强调文字颜色 1 6 2" xfId="489"/>
    <cellStyle name="20% - 强调文字颜色 6 2 3 2 2 2 2 4 2" xfId="490"/>
    <cellStyle name="强调文字颜色 2 2 2 5 2" xfId="491"/>
    <cellStyle name="20% - 强调文字颜色 1 2 5 3 6" xfId="492"/>
    <cellStyle name="_ET_STYLE_NoName_00_ 6 7 2" xfId="493"/>
    <cellStyle name="适中 3 2 2 4 4" xfId="494"/>
    <cellStyle name="20% - 强调文字颜色 2 2 2 3 4 2 4 2" xfId="495"/>
    <cellStyle name="_ET_STYLE_NoName_00_ 3 2 2 4" xfId="496"/>
    <cellStyle name="常规 27 4 2 3" xfId="497"/>
    <cellStyle name="常规 3 12 2 2" xfId="498"/>
    <cellStyle name="常规 3 7 3 3 2" xfId="499"/>
    <cellStyle name="20% - 强调文字颜色 2 5 3 3" xfId="500"/>
    <cellStyle name="计算 2 2 3 2 4 2 3" xfId="501"/>
    <cellStyle name="强调文字颜色 2 2 3 4 3 3" xfId="502"/>
    <cellStyle name="_ET_STYLE_NoName_00_ 7 2 2" xfId="503"/>
    <cellStyle name="60% - 强调文字颜色 2 6 2 3 2 2" xfId="504"/>
    <cellStyle name="_ET_STYLE_NoName_00_ 3 2 2 4 2" xfId="505"/>
    <cellStyle name="注释 2 5 2 6 3 4" xfId="506"/>
    <cellStyle name="20% - 强调文字颜色 2 5 3 3 2" xfId="507"/>
    <cellStyle name="20% - 强调文字颜色 1 3 2 4 2 3" xfId="508"/>
    <cellStyle name="计算 2 6 3 10" xfId="509"/>
    <cellStyle name="强调文字颜色 2 2 2 2 2 4 2 3" xfId="510"/>
    <cellStyle name="_ET_STYLE_NoName_00_ 7 2 2 2" xfId="511"/>
    <cellStyle name="汇总 5 2 12" xfId="512"/>
    <cellStyle name="60% - 强调文字颜色 2 6 2 3 2 3" xfId="513"/>
    <cellStyle name="20% - 强调文字颜色 5 2 2 3 2 3 3 2" xfId="514"/>
    <cellStyle name="_ET_STYLE_NoName_00_ 7 2 3" xfId="515"/>
    <cellStyle name="强调文字颜色 2 2 3 4 3 4" xfId="516"/>
    <cellStyle name="计算 2 2 3 2 4 2 4" xfId="517"/>
    <cellStyle name="20% - 强调文字颜色 2 5 3 4" xfId="518"/>
    <cellStyle name="_ET_STYLE_NoName_00_ 3 2 2 5" xfId="519"/>
    <cellStyle name="_ET_STYLE_NoName_00_ 7 2 3 2" xfId="520"/>
    <cellStyle name="20% - 强调文字颜色 2 5 3 4 2" xfId="521"/>
    <cellStyle name="_ET_STYLE_NoName_00_ 3 2 2 5 2" xfId="522"/>
    <cellStyle name="好 2 2 5 2" xfId="523"/>
    <cellStyle name="_ET_STYLE_NoName_00_ 7 2 4" xfId="524"/>
    <cellStyle name="计算 2 2 3 2 4 2 5" xfId="525"/>
    <cellStyle name="20% - 强调文字颜色 2 5 3 5" xfId="526"/>
    <cellStyle name="_ET_STYLE_NoName_00_ 4 4 3 2" xfId="527"/>
    <cellStyle name="20% - 强调文字颜色 2 2 5 4 2" xfId="528"/>
    <cellStyle name="计算 2 3 4 12" xfId="529"/>
    <cellStyle name="_ET_STYLE_NoName_00_ 3 4 2 2 2" xfId="530"/>
    <cellStyle name="_ET_STYLE_NoName_00_ 3 2 2 6" xfId="531"/>
    <cellStyle name="好 2 2 5 2 2" xfId="532"/>
    <cellStyle name="_ET_STYLE_NoName_00_ 7 2 4 2" xfId="533"/>
    <cellStyle name="输入 3 2 9" xfId="534"/>
    <cellStyle name="_ET_STYLE_NoName_00_ 3 4 2 2 2 2" xfId="535"/>
    <cellStyle name="_ET_STYLE_NoName_00_ 3 2 2 6 2" xfId="536"/>
    <cellStyle name="好 2 2 5 3" xfId="537"/>
    <cellStyle name="_ET_STYLE_NoName_00_ 7 2 5" xfId="538"/>
    <cellStyle name="_ET_STYLE_NoName_00_ 4 2 2 4 2" xfId="539"/>
    <cellStyle name="常规 30 9 5" xfId="540"/>
    <cellStyle name="20% - 强调文字颜色 1 2 2 3 4 4" xfId="541"/>
    <cellStyle name="常规 46 2 2 2 2 3" xfId="542"/>
    <cellStyle name="20% - 强调文字颜色 2 2 3 3 4 2" xfId="543"/>
    <cellStyle name="计算 2 3 4 13" xfId="544"/>
    <cellStyle name="常规 7 3 2 4 3 2" xfId="545"/>
    <cellStyle name="_ET_STYLE_NoName_00_ 3 4 2 2 3" xfId="546"/>
    <cellStyle name="20% - 强调文字颜色 4 2 6 2 2" xfId="547"/>
    <cellStyle name="_ET_STYLE_NoName_00_ 3 2 2 7" xfId="548"/>
    <cellStyle name="常规 5 3 2 2 2 2 2 2 3" xfId="549"/>
    <cellStyle name="_ET_STYLE_NoName_00_ 7 2 3 4" xfId="550"/>
    <cellStyle name="_ET_STYLE_NoName_00_ 3 2 3" xfId="551"/>
    <cellStyle name="_ET_STYLE_NoName_00_ 7 2 3 4 2" xfId="552"/>
    <cellStyle name="_ET_STYLE_NoName_00_ 3 2 3 2" xfId="553"/>
    <cellStyle name="强调文字颜色 1 2 7 2 4 2" xfId="554"/>
    <cellStyle name="_ET_STYLE_NoName_00_ 5 7" xfId="555"/>
    <cellStyle name="_ET_STYLE_NoName_00_ 3 2 3 2 2" xfId="556"/>
    <cellStyle name="_ET_STYLE_NoName_00_ 5 7 2" xfId="557"/>
    <cellStyle name="40% - 强调文字颜色 1 2 4 4 3" xfId="558"/>
    <cellStyle name="_ET_STYLE_NoName_00_ 3 2 3 2 2 2" xfId="559"/>
    <cellStyle name="_ET_STYLE_NoName_00_ 5 8" xfId="560"/>
    <cellStyle name="常规 22 4 2 2 3 3 2" xfId="561"/>
    <cellStyle name="20% - 强调文字颜色 1 2 2 4 2 2 2" xfId="562"/>
    <cellStyle name="_ET_STYLE_NoName_00_ 3 2 6 2" xfId="563"/>
    <cellStyle name="20% - 强调文字颜色 3 2 2 2 6" xfId="564"/>
    <cellStyle name="_ET_STYLE_NoName_00_ 3 2 3 2 3" xfId="565"/>
    <cellStyle name="强调文字颜色 1 2 5 2 10" xfId="566"/>
    <cellStyle name="20% - 强调文字颜色 1 8 4 2" xfId="567"/>
    <cellStyle name="_ET_STYLE_NoName_00_ 5 2 2 2 4" xfId="568"/>
    <cellStyle name="强调文字颜色 2 2 3 2 3 3 2 4" xfId="569"/>
    <cellStyle name="标题 7 2 2 2 2" xfId="570"/>
    <cellStyle name="20% - 强调文字颜色 2 3 3 3 2 4" xfId="571"/>
    <cellStyle name="20% - 强调文字颜色 3 3 4 3 2 2" xfId="572"/>
    <cellStyle name="40% - 强调文字颜色 2 8 2 3" xfId="573"/>
    <cellStyle name="_ET_STYLE_NoName_00_ 3 2 3 2 3 2" xfId="574"/>
    <cellStyle name="20% - 强调文字颜色 3 2 5 2 5" xfId="575"/>
    <cellStyle name="40% - 强调文字颜色 5 2 5 2 4 2 2" xfId="576"/>
    <cellStyle name="_ET_STYLE_NoName_00_ 3 2 3 2 4" xfId="577"/>
    <cellStyle name="常规 27 4 3 2" xfId="578"/>
    <cellStyle name="_ET_STYLE_NoName_00_ 3 2 3 3" xfId="579"/>
    <cellStyle name="_ET_STYLE_NoName_00_ 6 7" xfId="580"/>
    <cellStyle name="强调文字颜色 2 2 2 5" xfId="581"/>
    <cellStyle name="20% - 强调文字颜色 6 2 3 2 2 2 2 4" xfId="582"/>
    <cellStyle name="20% - 强调文字颜色 1 6" xfId="583"/>
    <cellStyle name="_ET_STYLE_NoName_00_ 3 2 3 3 2" xfId="584"/>
    <cellStyle name="常规 14 11" xfId="585"/>
    <cellStyle name="差 2 5 3 3 2 2" xfId="586"/>
    <cellStyle name="_ET_STYLE_NoName_00_ 7 3 2" xfId="587"/>
    <cellStyle name="强调文字颜色 2 2 3 4 4 3" xfId="588"/>
    <cellStyle name="检查单元格 4 2 9 2 2 3" xfId="589"/>
    <cellStyle name="计算 2 2 3 2 4 3 3" xfId="590"/>
    <cellStyle name="20% - 强调文字颜色 2 2 2" xfId="591"/>
    <cellStyle name="20% - 强调文字颜色 2 5 4 3" xfId="592"/>
    <cellStyle name="_ET_STYLE_NoName_00_ 3 2 3 4" xfId="593"/>
    <cellStyle name="常规 14 12" xfId="594"/>
    <cellStyle name="差 2 5 3 3 2 3" xfId="595"/>
    <cellStyle name="20% - 强调文字颜色 5 2 2 3 2 3 4 2" xfId="596"/>
    <cellStyle name="_ET_STYLE_NoName_00_ 7 3 3" xfId="597"/>
    <cellStyle name="强调文字颜色 2 2 3 4 4 4" xfId="598"/>
    <cellStyle name="常规 5 7 4 2 2" xfId="599"/>
    <cellStyle name="20% - 强调文字颜色 2 2 3" xfId="600"/>
    <cellStyle name="20% - 强调文字颜色 2 5 4 4" xfId="601"/>
    <cellStyle name="_ET_STYLE_NoName_00_ 3 2 3 5" xfId="602"/>
    <cellStyle name="常规 14 12 2" xfId="603"/>
    <cellStyle name="_ET_STYLE_NoName_00_ 7 3 3 2" xfId="604"/>
    <cellStyle name="链接单元格 5 6" xfId="605"/>
    <cellStyle name="常规 5 7 4 2 2 2" xfId="606"/>
    <cellStyle name="20% - 强调文字颜色 2 2 3 2" xfId="607"/>
    <cellStyle name="_ET_STYLE_NoName_00_ 3 2 3 5 2" xfId="608"/>
    <cellStyle name="好 2 2 6 2" xfId="609"/>
    <cellStyle name="常规 14 13" xfId="610"/>
    <cellStyle name="_ET_STYLE_NoName_00_ 7 3 4" xfId="611"/>
    <cellStyle name="20% - 强调文字颜色 2 2 4" xfId="612"/>
    <cellStyle name="强调文字颜色 2 7 3" xfId="613"/>
    <cellStyle name="20% - 强调文字颜色 2 7 3 2 2" xfId="614"/>
    <cellStyle name="60% - 强调文字颜色 1 2 3 2 2 2" xfId="615"/>
    <cellStyle name="_ET_STYLE_NoName_00_ 4 4 4 2" xfId="616"/>
    <cellStyle name="20% - 强调文字颜色 2 2 5 5 2" xfId="617"/>
    <cellStyle name="强调文字颜色 5 3 2 5 2 3" xfId="618"/>
    <cellStyle name="常规 3 2 3 3 2 2 2 2 2" xfId="619"/>
    <cellStyle name="_ET_STYLE_NoName_00_ 3 4 2 3 2" xfId="620"/>
    <cellStyle name="_ET_STYLE_NoName_00_ 3 2 3 6" xfId="621"/>
    <cellStyle name="计算 4 2 3 2 3 2" xfId="622"/>
    <cellStyle name="_ET_STYLE_NoName_00_ 3 2 4" xfId="623"/>
    <cellStyle name="_ET_STYLE_NoName_00_ 7 2 3 5" xfId="624"/>
    <cellStyle name="20% - 强调文字颜色 2 3 2 2 4 2 2 2" xfId="625"/>
    <cellStyle name="强调文字颜色 1 2 7 2 2 3" xfId="626"/>
    <cellStyle name="常规 6 3 6 3" xfId="627"/>
    <cellStyle name="_ET_STYLE_NoName_00_ 3 8" xfId="628"/>
    <cellStyle name="计算 4 2 3 2 3 2 2" xfId="629"/>
    <cellStyle name="_ET_STYLE_NoName_00_ 3 2 4 2" xfId="630"/>
    <cellStyle name="_ET_STYLE_NoName_00_ 3 8 2" xfId="631"/>
    <cellStyle name="好 5 2 2 2" xfId="632"/>
    <cellStyle name="20% - 强调文字颜色 1 2 2 4 6" xfId="633"/>
    <cellStyle name="_ET_STYLE_NoName_00_ 3 2 4 2 2" xfId="634"/>
    <cellStyle name="_ET_STYLE_NoName_00_ 3 9" xfId="635"/>
    <cellStyle name="计算 4 2 3 2 3 2 3" xfId="636"/>
    <cellStyle name="_ET_STYLE_NoName_00_ 3 2 4 3" xfId="637"/>
    <cellStyle name="_ET_STYLE_NoName_00_ 3 2 4 3 2" xfId="638"/>
    <cellStyle name="_ET_STYLE_NoName_00_ 7 4 2" xfId="639"/>
    <cellStyle name="强调文字颜色 2 2 3 2 2" xfId="640"/>
    <cellStyle name="计算 2 9 10" xfId="641"/>
    <cellStyle name="20% - 强调文字颜色 2 3 2" xfId="642"/>
    <cellStyle name="计算 4 2 3 2 3 2 4" xfId="643"/>
    <cellStyle name="_ET_STYLE_NoName_00_ 3 2 4 4" xfId="644"/>
    <cellStyle name="_ET_STYLE_NoName_00_ 7 4 2 2" xfId="645"/>
    <cellStyle name="强调文字颜色 2 2 3 2 2 2" xfId="646"/>
    <cellStyle name="计算 2 9 10 2" xfId="647"/>
    <cellStyle name="20% - 强调文字颜色 2 3 2 2" xfId="648"/>
    <cellStyle name="_ET_STYLE_NoName_00_ 3 2 4 4 2" xfId="649"/>
    <cellStyle name="强调文字颜色 3 2 3 2 4 2 2 2" xfId="650"/>
    <cellStyle name="_ET_STYLE_NoName_00_ 7 4 3" xfId="651"/>
    <cellStyle name="强调文字颜色 2 2 3 2 3" xfId="652"/>
    <cellStyle name="计算 2 9 11" xfId="653"/>
    <cellStyle name="计算 2 2 3 2 2 2" xfId="654"/>
    <cellStyle name="20% - 强调文字颜色 2 3 3" xfId="655"/>
    <cellStyle name="计算 4 2 3 2 3 2 5" xfId="656"/>
    <cellStyle name="_ET_STYLE_NoName_00_ 3 2 4 5" xfId="657"/>
    <cellStyle name="计算 4 2 3 2 3 3" xfId="658"/>
    <cellStyle name="_ET_STYLE_NoName_00_ 3 2 5" xfId="659"/>
    <cellStyle name="_ET_STYLE_NoName_00_ 4 8" xfId="660"/>
    <cellStyle name="_ET_STYLE_NoName_00_ 3 2 5 2" xfId="661"/>
    <cellStyle name="计算 4 2 3 2 3 4" xfId="662"/>
    <cellStyle name="_ET_STYLE_NoName_00_ 3 2 6" xfId="663"/>
    <cellStyle name="计算 4 2 3 2 3 5" xfId="664"/>
    <cellStyle name="_ET_STYLE_NoName_00_ 3 2 7" xfId="665"/>
    <cellStyle name="20% - 强调文字颜色 2 2 6 2 2" xfId="666"/>
    <cellStyle name="_ET_STYLE_NoName_00_ 6 8" xfId="667"/>
    <cellStyle name="强调文字颜色 2 2 2 6" xfId="668"/>
    <cellStyle name="20% - 强调文字颜色 6 2 3 2 2 2 2 5" xfId="669"/>
    <cellStyle name="20% - 强调文字颜色 1 2 2 4 2 3 2" xfId="670"/>
    <cellStyle name="20% - 强调文字颜色 1 7" xfId="671"/>
    <cellStyle name="_ET_STYLE_NoName_00_ 3 2 7 2" xfId="672"/>
    <cellStyle name="20% - 强调文字颜色 1 2 5 2 2 4" xfId="673"/>
    <cellStyle name="20% - 强调文字颜色 2 2 6 2 2 2" xfId="674"/>
    <cellStyle name="60% - 强调文字颜色 3 2 12" xfId="675"/>
    <cellStyle name="20% - 强调文字颜色 3 2 2 3 6" xfId="676"/>
    <cellStyle name="_ET_STYLE_NoName_00_ 5 2 4 2" xfId="677"/>
    <cellStyle name="20% - 强调文字颜色 2 3 3 5 2" xfId="678"/>
    <cellStyle name="强调文字颜色 5 3 3 3 2 3" xfId="679"/>
    <cellStyle name="常规 7 6 3 4" xfId="680"/>
    <cellStyle name="_ET_STYLE_NoName_00_ 4 2 3 2 2" xfId="681"/>
    <cellStyle name="20% - 强调文字颜色 1 2 2 4 2 4" xfId="682"/>
    <cellStyle name="强调文字颜色 1 2 13" xfId="683"/>
    <cellStyle name="检查单元格 2 3 2" xfId="684"/>
    <cellStyle name="20% - 强调文字颜色 2 2 3 4 2 2" xfId="685"/>
    <cellStyle name="计算 4 2 3 2 3 6" xfId="686"/>
    <cellStyle name="_ET_STYLE_NoName_00_ 3 2 8" xfId="687"/>
    <cellStyle name="40% - 强调文字颜色 4 2 2 3 2" xfId="688"/>
    <cellStyle name="20% - 强调文字颜色 2 2 6 2 3" xfId="689"/>
    <cellStyle name="常规 29 4 3 3" xfId="690"/>
    <cellStyle name="_ET_STYLE_NoName_00_ 5 2 3 4" xfId="691"/>
    <cellStyle name="常规 5 3 2 2 2 2 2 3" xfId="692"/>
    <cellStyle name="常规 3 2 3 2 2 3 2 2 2" xfId="693"/>
    <cellStyle name="_ET_STYLE_NoName_00_ 3 3" xfId="694"/>
    <cellStyle name="强调文字颜色 2 2 3 2 3 4 4" xfId="695"/>
    <cellStyle name="计算 4 14" xfId="696"/>
    <cellStyle name="20% - 强调文字颜色 2 3 3 4 4" xfId="697"/>
    <cellStyle name="计算 3 4 2 3 3" xfId="698"/>
    <cellStyle name="_ET_STYLE_NoName_00_ 5 2 3 4 2" xfId="699"/>
    <cellStyle name="常规 3 2 3 2 2 3 2 2 2 2" xfId="700"/>
    <cellStyle name="_ET_STYLE_NoName_00_ 3 3 2" xfId="701"/>
    <cellStyle name="20% - 强调文字颜色 2 3 3 4 4 2" xfId="702"/>
    <cellStyle name="_ET_STYLE_NoName_00_ 3 4 3" xfId="703"/>
    <cellStyle name="_ET_STYLE_NoName_00_ 3 3 2 2" xfId="704"/>
    <cellStyle name="_ET_STYLE_NoName_00_ 3 4 3 2" xfId="705"/>
    <cellStyle name="汇总 2 12" xfId="706"/>
    <cellStyle name="_ET_STYLE_NoName_00_ 3 3 2 2 2" xfId="707"/>
    <cellStyle name="好 2 3 5 2" xfId="708"/>
    <cellStyle name="_ET_STYLE_NoName_00_ 8 2 4" xfId="709"/>
    <cellStyle name="计算 6 2 4 9" xfId="710"/>
    <cellStyle name="汇总 2 12 2" xfId="711"/>
    <cellStyle name="_ET_STYLE_NoName_00_ 3 3 2 2 2 2" xfId="712"/>
    <cellStyle name="60% - 强调文字颜色 1 2 2 2 5" xfId="713"/>
    <cellStyle name="20% - 强调文字颜色 2 6 3 5" xfId="714"/>
    <cellStyle name="_ET_STYLE_NoName_00_ 3 4 7" xfId="715"/>
    <cellStyle name="常规 30 6 2 3 3" xfId="716"/>
    <cellStyle name="20% - 强调文字颜色 2 2 6 4 2" xfId="717"/>
    <cellStyle name="强调文字颜色 2 3 2 2 8 3" xfId="718"/>
    <cellStyle name="_ET_STYLE_NoName_00_ 3 4 3 2 2" xfId="719"/>
    <cellStyle name="_ET_STYLE_NoName_00_ 3 3 2 6" xfId="720"/>
    <cellStyle name="计算 2 2 2 2 4 3" xfId="721"/>
    <cellStyle name="好 2 3 5 2 2" xfId="722"/>
    <cellStyle name="_ET_STYLE_NoName_00_ 8 2 4 2" xfId="723"/>
    <cellStyle name="_ET_STYLE_NoName_00_ 3 3 2 2 2 2 2" xfId="724"/>
    <cellStyle name="_ET_STYLE_NoName_00_ 3 3 2 6 2" xfId="725"/>
    <cellStyle name="好 2 3 5 3" xfId="726"/>
    <cellStyle name="_ET_STYLE_NoName_00_ 8 2 5" xfId="727"/>
    <cellStyle name="汇总 2 12 3" xfId="728"/>
    <cellStyle name="_ET_STYLE_NoName_00_ 3 3 2 2 2 3" xfId="729"/>
    <cellStyle name="_ET_STYLE_NoName_00_ 5 2 6 2" xfId="730"/>
    <cellStyle name="20% - 强调文字颜色 2 3 3 7 2" xfId="731"/>
    <cellStyle name="注释 4 2 2 7 9" xfId="732"/>
    <cellStyle name="计算 2 4 2 3 3" xfId="733"/>
    <cellStyle name="_ET_STYLE_NoName_00_ 4 2 3 4 2" xfId="734"/>
    <cellStyle name="检查单元格 2 5 2" xfId="735"/>
    <cellStyle name="常规 46 2 2 3 2 3" xfId="736"/>
    <cellStyle name="20% - 强调文字颜色 2 2 3 4 4 2" xfId="737"/>
    <cellStyle name="_ET_STYLE_NoName_00_ 3 3 2 7" xfId="738"/>
    <cellStyle name="20% - 强调文字颜色 1 4 3 2 5 2" xfId="739"/>
    <cellStyle name="_ET_STYLE_NoName_00_ 8 2 6" xfId="740"/>
    <cellStyle name="_ET_STYLE_NoName_00_ 3 3 2 2 2 4" xfId="741"/>
    <cellStyle name="60% - 强调文字颜色 2 6 2 2 2" xfId="742"/>
    <cellStyle name="强调文字颜色 5 2 2 2 6 3 2" xfId="743"/>
    <cellStyle name="_ET_STYLE_NoName_00_ 6 2" xfId="744"/>
    <cellStyle name="20% - 强调文字颜色 3 3 2 2 3 3 2" xfId="745"/>
    <cellStyle name="60% - 强调文字颜色 2 6 2 2 2 2" xfId="746"/>
    <cellStyle name="_ET_STYLE_NoName_00_ 6 2 2" xfId="747"/>
    <cellStyle name="强调文字颜色 2 2 3 3 3 3" xfId="748"/>
    <cellStyle name="计算 3 2 5 3 10 3" xfId="749"/>
    <cellStyle name="计算 2 2 3 2 3 2 3" xfId="750"/>
    <cellStyle name="20% - 强调文字颜色 2 4 3 3" xfId="751"/>
    <cellStyle name="_ET_STYLE_NoName_00_ 3 3 2 2 2 4 2" xfId="752"/>
    <cellStyle name="链接单元格 3 2" xfId="753"/>
    <cellStyle name="_ET_STYLE_NoName_00_ 7 2 2 2 2 2" xfId="754"/>
    <cellStyle name="强调文字颜色 1 2 2 8 2" xfId="755"/>
    <cellStyle name="强调文字颜色 5 3 3 8 2 2" xfId="756"/>
    <cellStyle name="20% - 强调文字颜色 1 2 2 3 2 3 4 2" xfId="757"/>
    <cellStyle name="20% - 强调文字颜色 2 4 3 2 2 2 4" xfId="758"/>
    <cellStyle name="差 2 5 3 2 2" xfId="759"/>
    <cellStyle name="60% - 强调文字颜色 2 6 2 2 3" xfId="760"/>
    <cellStyle name="强调文字颜色 5 2 2 2 6 3 3" xfId="761"/>
    <cellStyle name="_ET_STYLE_NoName_00_ 6 3" xfId="762"/>
    <cellStyle name="20% - 强调文字颜色 1 2" xfId="763"/>
    <cellStyle name="_ET_STYLE_NoName_00_ 3 3 2 2 2 5" xfId="764"/>
    <cellStyle name="常规 3 2 3 3 2 2 3 2" xfId="765"/>
    <cellStyle name="_ET_STYLE_NoName_00_ 3 4 3 3" xfId="766"/>
    <cellStyle name="汇总 2 13" xfId="767"/>
    <cellStyle name="_ET_STYLE_NoName_00_ 3 3 2 2 3" xfId="768"/>
    <cellStyle name="强调文字颜色 1 4 3 8 3" xfId="769"/>
    <cellStyle name="解释性文本 3 2 8" xfId="770"/>
    <cellStyle name="60% - 强调文字颜色 1 2 3 3 2" xfId="771"/>
    <cellStyle name="20% - 强调文字颜色 2 7 4 2" xfId="772"/>
    <cellStyle name="好 2 3 6 2" xfId="773"/>
    <cellStyle name="_ET_STYLE_NoName_00_ 8 3 4" xfId="774"/>
    <cellStyle name="输入 2 11 6" xfId="775"/>
    <cellStyle name="40% - 强调文字颜色 4 2 9" xfId="776"/>
    <cellStyle name="_ET_STYLE_NoName_00_ 3 3 2 2 3 2" xfId="777"/>
    <cellStyle name="60% - 强调文字颜色 1 2 2 3 5" xfId="778"/>
    <cellStyle name="20% - 强调文字颜色 3 2 4" xfId="779"/>
    <cellStyle name="20% - 强调文字颜色 2 6 4 5" xfId="780"/>
    <cellStyle name="_ET_STYLE_NoName_00_ 3 4 3 3 2" xfId="781"/>
    <cellStyle name="_ET_STYLE_NoName_00_ 3 3 3 6" xfId="782"/>
    <cellStyle name="_ET_STYLE_NoName_00_ 3 4 3 4" xfId="783"/>
    <cellStyle name="汇总 2 14" xfId="784"/>
    <cellStyle name="好 3 2 2 3 2" xfId="785"/>
    <cellStyle name="_ET_STYLE_NoName_00_ 3 3 2 2 4" xfId="786"/>
    <cellStyle name="_ET_STYLE_NoName_00_ 3 4 3 4 2" xfId="787"/>
    <cellStyle name="好 3 2 2 3 2 2" xfId="788"/>
    <cellStyle name="_ET_STYLE_NoName_00_ 3 3 2 2 4 2" xfId="789"/>
    <cellStyle name="强调文字颜色 2 2 4 2 4" xfId="790"/>
    <cellStyle name="计算 2 2 3 3 2 3" xfId="791"/>
    <cellStyle name="20% - 强调文字颜色 3 3 4" xfId="792"/>
    <cellStyle name="_ET_STYLE_NoName_00_ 3 4 3 5" xfId="793"/>
    <cellStyle name="汇总 2 20" xfId="794"/>
    <cellStyle name="汇总 2 15" xfId="795"/>
    <cellStyle name="好 3 2 2 3 3" xfId="796"/>
    <cellStyle name="_ET_STYLE_NoName_00_ 3 3 2 2 5" xfId="797"/>
    <cellStyle name="好 3 2 2 3 3 2" xfId="798"/>
    <cellStyle name="40% - 强调文字颜色 4 4 9" xfId="799"/>
    <cellStyle name="_ET_STYLE_NoName_00_ 3 3 2 2 5 2" xfId="800"/>
    <cellStyle name="标题 5 3 2 2 4" xfId="801"/>
    <cellStyle name="40% - 强调文字颜色 5 2 9" xfId="802"/>
    <cellStyle name="_ET_STYLE_NoName_00_ 3 3 2 3 3 2" xfId="803"/>
    <cellStyle name="汇总 2 21" xfId="804"/>
    <cellStyle name="汇总 2 16" xfId="805"/>
    <cellStyle name="_ET_STYLE_NoName_00_ 3 3 2 2 6" xfId="806"/>
    <cellStyle name="20% - 强调文字颜色 5 2 3 2 4 3 2" xfId="807"/>
    <cellStyle name="_ET_STYLE_NoName_00_ 3 4 4" xfId="808"/>
    <cellStyle name="常规 7 2 9" xfId="809"/>
    <cellStyle name="20% - 强调文字颜色 2 3 2 2 4 2 4 2" xfId="810"/>
    <cellStyle name="输出 3 4 2 2 2" xfId="811"/>
    <cellStyle name="常规 27 5 2 2" xfId="812"/>
    <cellStyle name="_ET_STYLE_NoName_00_ 3 3 2 3" xfId="813"/>
    <cellStyle name="20% - 强调文字颜色 5 4 3 3 2 2 2" xfId="814"/>
    <cellStyle name="20% - 强调文字颜色 3 2 7 2 2 3 2" xfId="815"/>
    <cellStyle name="_ET_STYLE_NoName_00_ 3 4 4 2" xfId="816"/>
    <cellStyle name="常规 27 5 2 2 2" xfId="817"/>
    <cellStyle name="_ET_STYLE_NoName_00_ 3 3 2 3 2" xfId="818"/>
    <cellStyle name="_ET_STYLE_NoName_00_ 3 4 2 6" xfId="819"/>
    <cellStyle name="_ET_STYLE_NoName_00_ 3 3 2 3 2 2" xfId="820"/>
    <cellStyle name="60% - 强调文字颜色 1 2 3 2 5" xfId="821"/>
    <cellStyle name="20% - 强调文字颜色 2 7 3 5" xfId="822"/>
    <cellStyle name="常规 27 5 2 2 3" xfId="823"/>
    <cellStyle name="_ET_STYLE_NoName_00_ 3 3 2 3 3" xfId="824"/>
    <cellStyle name="60% - 强调文字颜色 1 2 3 4 2" xfId="825"/>
    <cellStyle name="20% - 强调文字颜色 2 7 5 2" xfId="826"/>
    <cellStyle name="好 3 2 2 4 2" xfId="827"/>
    <cellStyle name="_ET_STYLE_NoName_00_ 3 3 2 3 4" xfId="828"/>
    <cellStyle name="好 3 2 2 4 2 2" xfId="829"/>
    <cellStyle name="_ET_STYLE_NoName_00_ 3 3 2 3 4 2" xfId="830"/>
    <cellStyle name="好 3 2 2 4 3" xfId="831"/>
    <cellStyle name="_ET_STYLE_NoName_00_ 3 3 2 3 5" xfId="832"/>
    <cellStyle name="_ET_STYLE_NoName_00_ 8 2 2" xfId="833"/>
    <cellStyle name="强调文字颜色 2 2 3 5 3 3" xfId="834"/>
    <cellStyle name="60% - 强调文字颜色 1 2 2 2 3" xfId="835"/>
    <cellStyle name="20% - 强调文字颜色 2 6 3 3" xfId="836"/>
    <cellStyle name="_ET_STYLE_NoName_00_ 3 4 5" xfId="837"/>
    <cellStyle name="_ET_STYLE_NoName_00_ 3 3 2 4" xfId="838"/>
    <cellStyle name="计算 2 2 2 2 2 3" xfId="839"/>
    <cellStyle name="_ET_STYLE_NoName_00_ 8 2 2 2" xfId="840"/>
    <cellStyle name="强调文字颜色 2 2 2 2 3 4 2 3" xfId="841"/>
    <cellStyle name="20% - 强调文字颜色 1 3 3 4 2 3" xfId="842"/>
    <cellStyle name="60% - 强调文字颜色 1 2 2 2 3 2" xfId="843"/>
    <cellStyle name="20% - 强调文字颜色 2 6 3 3 2" xfId="844"/>
    <cellStyle name="解释性文本 3 2 2 2 5" xfId="845"/>
    <cellStyle name="_ET_STYLE_NoName_00_ 3 4 5 2" xfId="846"/>
    <cellStyle name="_ET_STYLE_NoName_00_ 3 3 2 4 2" xfId="847"/>
    <cellStyle name="_ET_STYLE_NoName_00_ 8 2 3" xfId="848"/>
    <cellStyle name="强调文字颜色 2 2 3 5 3 4" xfId="849"/>
    <cellStyle name="60% - 强调文字颜色 1 2 2 2 4" xfId="850"/>
    <cellStyle name="20% - 强调文字颜色 2 6 3 4" xfId="851"/>
    <cellStyle name="_ET_STYLE_NoName_00_ 3 4 6" xfId="852"/>
    <cellStyle name="_ET_STYLE_NoName_00_ 3 3 2 5" xfId="853"/>
    <cellStyle name="计算 2 2 2 2 3 3" xfId="854"/>
    <cellStyle name="_ET_STYLE_NoName_00_ 8 2 3 2" xfId="855"/>
    <cellStyle name="60% - 强调文字颜色 1 2 2 2 4 2" xfId="856"/>
    <cellStyle name="20% - 强调文字颜色 2 6 3 4 2" xfId="857"/>
    <cellStyle name="_ET_STYLE_NoName_00_ 3 4 6 2" xfId="858"/>
    <cellStyle name="20% - 强调文字颜色 3 2 4 2 6" xfId="859"/>
    <cellStyle name="_ET_STYLE_NoName_00_ 3 3 2 5 2" xfId="860"/>
    <cellStyle name="20% - 强调文字颜色 1 2 8 2 4" xfId="861"/>
    <cellStyle name="常规 3 2 3 2 2 3 2 2 2 3" xfId="862"/>
    <cellStyle name="_ET_STYLE_NoName_00_ 3 3 3" xfId="863"/>
    <cellStyle name="_ET_STYLE_NoName_00_ 3 5 3" xfId="864"/>
    <cellStyle name="_ET_STYLE_NoName_00_ 3 3 3 2" xfId="865"/>
    <cellStyle name="强调文字颜色 2 6 3 4 2" xfId="866"/>
    <cellStyle name="20% - 强调文字颜色 2 2 2 2 2 2 2 2 5" xfId="867"/>
    <cellStyle name="_ET_STYLE_NoName_00_ 3 5 3 2" xfId="868"/>
    <cellStyle name="汇总 7 12" xfId="869"/>
    <cellStyle name="_ET_STYLE_NoName_00_ 3 3 3 2 2" xfId="870"/>
    <cellStyle name="_ET_STYLE_NoName_00_ 3 3 3 2 2 2" xfId="871"/>
    <cellStyle name="_ET_STYLE_NoName_00_ 4 2 6 2" xfId="872"/>
    <cellStyle name="检查单元格 5 3" xfId="873"/>
    <cellStyle name="20% - 强调文字颜色 2 2 3 7 2" xfId="874"/>
    <cellStyle name="检查单元格 4 2 2 3 5" xfId="875"/>
    <cellStyle name="20% - 强调文字颜色 3 3 2 2 6" xfId="876"/>
    <cellStyle name="_ET_STYLE_NoName_00_ 3 3 3 2 3" xfId="877"/>
    <cellStyle name="检查单元格 2 3 2 3 4 2" xfId="878"/>
    <cellStyle name="汇总 2 6 3" xfId="879"/>
    <cellStyle name="20% - 强调文字颜色 1 4 2 2 5 2" xfId="880"/>
    <cellStyle name="60% - 强调文字颜色 1 2 4 3 2" xfId="881"/>
    <cellStyle name="40% - 强调文字颜色 1 2 2 2 4 3" xfId="882"/>
    <cellStyle name="20% - 强调文字颜色 2 8 4 2" xfId="883"/>
    <cellStyle name="警告文本 3 3 6" xfId="884"/>
    <cellStyle name="常规 2 7 2 2 2" xfId="885"/>
    <cellStyle name="_ET_STYLE_NoName_00_ 6 2 2 2 4" xfId="886"/>
    <cellStyle name="常规 16 2 2 2 2 2 2" xfId="887"/>
    <cellStyle name="20% - 强调文字颜色 2 4 3 3 2 4" xfId="888"/>
    <cellStyle name="20% - 强调文字颜色 3 2 2 2 3 4 2" xfId="889"/>
    <cellStyle name="适中 2 2 6 2" xfId="890"/>
    <cellStyle name="计算 4 4 2 10" xfId="891"/>
    <cellStyle name="_ET_STYLE_NoName_00_ 3 3 3 2 3 2" xfId="892"/>
    <cellStyle name="好 3 2 3 3 2" xfId="893"/>
    <cellStyle name="_ET_STYLE_NoName_00_ 3 3 3 2 4" xfId="894"/>
    <cellStyle name="_ET_STYLE_NoName_00_ 3 3 3 2 4 2" xfId="895"/>
    <cellStyle name="_ET_STYLE_NoName_00_ 3 3 3 2 5" xfId="896"/>
    <cellStyle name="20% - 强调文字颜色 5 2 3" xfId="897"/>
    <cellStyle name="20% - 强调文字颜色 2 4 3 2 5 2" xfId="898"/>
    <cellStyle name="20% - 强调文字颜色 5 2 3 2 4 4 2" xfId="899"/>
    <cellStyle name="_ET_STYLE_NoName_00_ 3 5 4" xfId="900"/>
    <cellStyle name="_ET_STYLE_NoName_00_ 3 3 3 3" xfId="901"/>
    <cellStyle name="强调文字颜色 3 2 2 5" xfId="902"/>
    <cellStyle name="_ET_STYLE_NoName_00_ 3 5 4 2" xfId="903"/>
    <cellStyle name="_ET_STYLE_NoName_00_ 3 3 3 3 2" xfId="904"/>
    <cellStyle name="常规 19 11" xfId="905"/>
    <cellStyle name="_ET_STYLE_NoName_00_ 8 3 2" xfId="906"/>
    <cellStyle name="输入 2 11 4" xfId="907"/>
    <cellStyle name="强调文字颜色 2 2 3 5 4 3" xfId="908"/>
    <cellStyle name="解释性文本 2 2 9" xfId="909"/>
    <cellStyle name="检查单元格 4 2 9 3 2 3" xfId="910"/>
    <cellStyle name="60% - 强调文字颜色 1 2 2 3 3" xfId="911"/>
    <cellStyle name="20% - 强调文字颜色 3 2 2" xfId="912"/>
    <cellStyle name="20% - 强调文字颜色 2 6 4 3" xfId="913"/>
    <cellStyle name="_ET_STYLE_NoName_00_ 3 5 5" xfId="914"/>
    <cellStyle name="_ET_STYLE_NoName_00_ 3 3 3 4" xfId="915"/>
    <cellStyle name="计算 2 2 2 3 2 3" xfId="916"/>
    <cellStyle name="_ET_STYLE_NoName_00_ 8 3 2 2" xfId="917"/>
    <cellStyle name="60% - 强调文字颜色 1 2 2 3 3 2" xfId="918"/>
    <cellStyle name="20% - 强调文字颜色 3 2 2 2" xfId="919"/>
    <cellStyle name="20% - 强调文字颜色 2 6 4 3 2" xfId="920"/>
    <cellStyle name="注释 4 5 3 3 9" xfId="921"/>
    <cellStyle name="_ET_STYLE_NoName_00_ 3 3 3 4 2" xfId="922"/>
    <cellStyle name="_ET_STYLE_NoName_00_ 8 3 3" xfId="923"/>
    <cellStyle name="输入 2 11 5" xfId="924"/>
    <cellStyle name="60% - 强调文字颜色 1 2 2 3 4" xfId="925"/>
    <cellStyle name="20% - 强调文字颜色 3 2 3" xfId="926"/>
    <cellStyle name="20% - 强调文字颜色 2 6 4 4" xfId="927"/>
    <cellStyle name="_ET_STYLE_NoName_00_ 3 3 3 5" xfId="928"/>
    <cellStyle name="_ET_STYLE_NoName_00_ 8 3 3 2" xfId="929"/>
    <cellStyle name="60% - 强调文字颜色 1 2 2 3 4 2" xfId="930"/>
    <cellStyle name="20% - 强调文字颜色 3 2 3 2" xfId="931"/>
    <cellStyle name="20% - 强调文字颜色 2 6 4 4 2" xfId="932"/>
    <cellStyle name="_ET_STYLE_NoName_00_ 5 2 2 2 5" xfId="933"/>
    <cellStyle name="_ET_STYLE_NoName_00_ 3 3 3 5 2" xfId="934"/>
    <cellStyle name="计算 4 2 3 2 4 2" xfId="935"/>
    <cellStyle name="_ET_STYLE_NoName_00_ 3 3 4" xfId="936"/>
    <cellStyle name="20% - 强调文字颜色 5 2 3 2 4 2 2" xfId="937"/>
    <cellStyle name="20% - 强调文字颜色 2 3 2 2 4 2 3 2" xfId="938"/>
    <cellStyle name="_ET_STYLE_NoName_00_ 3 3 4 4 2" xfId="939"/>
    <cellStyle name="_ET_STYLE_NoName_00_ 3 3 4 5" xfId="940"/>
    <cellStyle name="计算 4 2 3 2 4 3" xfId="941"/>
    <cellStyle name="_ET_STYLE_NoName_00_ 3 3 5" xfId="942"/>
    <cellStyle name="20% - 强调文字颜色 5 2 3 2 4 2 3" xfId="943"/>
    <cellStyle name="20% - 强调文字颜色 5 2 3 2 4 2 3 2" xfId="944"/>
    <cellStyle name="_ET_STYLE_NoName_00_ 3 3 5 2" xfId="945"/>
    <cellStyle name="20% - 强调文字颜色 5 2 3 2 4 2 4" xfId="946"/>
    <cellStyle name="_ET_STYLE_NoName_00_ 3 3 6" xfId="947"/>
    <cellStyle name="20% - 强调文字颜色 5 2 3 2 4 2 4 2" xfId="948"/>
    <cellStyle name="_ET_STYLE_NoName_00_ 3 3 6 2" xfId="949"/>
    <cellStyle name="20% - 强调文字颜色 3 2 3 2 6" xfId="950"/>
    <cellStyle name="20% - 强调文字颜色 5 2 3 2 4 2 5" xfId="951"/>
    <cellStyle name="注释 3 2 2 5 2" xfId="952"/>
    <cellStyle name="_ET_STYLE_NoName_00_ 3 3 7" xfId="953"/>
    <cellStyle name="计算 3 2 2 2 4 7" xfId="954"/>
    <cellStyle name="20% - 强调文字颜色 2 2 6 3 2" xfId="955"/>
    <cellStyle name="常规 30 6 2 2 3" xfId="956"/>
    <cellStyle name="_ET_STYLE_NoName_00_ 3 3 7 2" xfId="957"/>
    <cellStyle name="20% - 强调文字颜色 1 2 5 3 2 4" xfId="958"/>
    <cellStyle name="计算 3 2 2 2 4 7 2" xfId="959"/>
    <cellStyle name="20% - 强调文字颜色 2 2 6 3 2 2" xfId="960"/>
    <cellStyle name="常规 30 6 2 2 3 2" xfId="961"/>
    <cellStyle name="20% - 强调文字颜色 3 2 3 3 6" xfId="962"/>
    <cellStyle name="_ET_STYLE_NoName_00_ 5 2 5 2" xfId="963"/>
    <cellStyle name="计算 2 4 3 2 11" xfId="964"/>
    <cellStyle name="20% - 强调文字颜色 2 3 3 6 2" xfId="965"/>
    <cellStyle name="注释 4 2 2 6 9" xfId="966"/>
    <cellStyle name="计算 2 4 2 2 3" xfId="967"/>
    <cellStyle name="好 6 6" xfId="968"/>
    <cellStyle name="_ET_STYLE_NoName_00_ 4 2 3 3 2" xfId="969"/>
    <cellStyle name="20% - 强调文字颜色 1 2 2 4 3 4" xfId="970"/>
    <cellStyle name="检查单元格 2 4 2" xfId="971"/>
    <cellStyle name="20% - 强调文字颜色 2 2 3 4 3 2" xfId="972"/>
    <cellStyle name="40% - 强调文字颜色 4 2 2 4 2" xfId="973"/>
    <cellStyle name="_ET_STYLE_NoName_00_ 3 3 8" xfId="974"/>
    <cellStyle name="计算 3 2 2 2 4 8" xfId="975"/>
    <cellStyle name="20% - 强调文字颜色 2 2 6 3 3" xfId="976"/>
    <cellStyle name="常规 30 6 2 2 4" xfId="977"/>
    <cellStyle name="_ET_STYLE_NoName_00_ 5 2 3 5" xfId="978"/>
    <cellStyle name="常规 5 3 2 2 2 2 2 4" xfId="979"/>
    <cellStyle name="_ET_STYLE_NoName_00_ 3 4" xfId="980"/>
    <cellStyle name="强调文字颜色 3 2 5 2 2 2 3 2" xfId="981"/>
    <cellStyle name="20% - 强调文字颜色 2 3 2 2 2 2 2 2" xfId="982"/>
    <cellStyle name="计算 4 15" xfId="983"/>
    <cellStyle name="20% - 强调文字颜色 2 3 3 4 5" xfId="984"/>
    <cellStyle name="检查单元格 4 2 2 5 2 2" xfId="985"/>
    <cellStyle name="计算 3 2 2 4 12" xfId="986"/>
    <cellStyle name="60% - 强调文字颜色 5 3 2 3 2 2 4" xfId="987"/>
    <cellStyle name="20% - 强调文字颜色 3 3 2 4 3 2" xfId="988"/>
    <cellStyle name="_ET_STYLE_NoName_00_ 3 4 2" xfId="989"/>
    <cellStyle name="20% - 强调文字颜色 2 3 2 2 2 2 2 2 2" xfId="990"/>
    <cellStyle name="20% - 强调文字颜色 3 2 2 3 3 2 4" xfId="991"/>
    <cellStyle name="适中 3 2 4 4" xfId="992"/>
    <cellStyle name="_ET_STYLE_NoName_00_ 4 4 3" xfId="993"/>
    <cellStyle name="常规 8 2 8" xfId="994"/>
    <cellStyle name="常规 13 10 2 3" xfId="995"/>
    <cellStyle name="注释 6 7 2 2 3" xfId="996"/>
    <cellStyle name="40% - 强调文字颜色 3 2 2 3 2 2 2 3" xfId="997"/>
    <cellStyle name="20% - 强调文字颜色 6 4 2 3 2 2 2" xfId="998"/>
    <cellStyle name="20% - 强调文字颜色 4 2 6 2 2 3 2" xfId="999"/>
    <cellStyle name="20% - 强调文字颜色 1 2 5 2 2 2 2 5" xfId="1000"/>
    <cellStyle name="强调文字颜色 4 2 2 2 2 8 5" xfId="1001"/>
    <cellStyle name="20% - 强调文字颜色 2 2 5 4" xfId="1002"/>
    <cellStyle name="20% - 强调文字颜色 3 2 2 3 4 2 5" xfId="1003"/>
    <cellStyle name="适中 3 3 4 5" xfId="1004"/>
    <cellStyle name="20% - 强调文字颜色 6 3 2 2 2 2 4" xfId="1005"/>
    <cellStyle name="20% - 强调文字颜色 3 2 5 2 2 5 2" xfId="1006"/>
    <cellStyle name="_ET_STYLE_NoName_00_ 3 4 2 2" xfId="1007"/>
    <cellStyle name="好 2 2 5 3 2" xfId="1008"/>
    <cellStyle name="_ET_STYLE_NoName_00_ 7 2 5 2" xfId="1009"/>
    <cellStyle name="20% - 强调文字颜色 3 2 2 3 3 2 3" xfId="1010"/>
    <cellStyle name="适中 3 2 4 3" xfId="1011"/>
    <cellStyle name="20% - 强调文字颜色 4 2 6 2 2 2" xfId="1012"/>
    <cellStyle name="_ET_STYLE_NoName_00_ 3 4 2 2 3 2" xfId="1013"/>
    <cellStyle name="20% - 强调文字颜色 3 2 5 2 2 4" xfId="1014"/>
    <cellStyle name="_ET_STYLE_NoName_00_ 7 2 6" xfId="1015"/>
    <cellStyle name="强调文字颜色 2 6 5" xfId="1016"/>
    <cellStyle name="检查单元格 2 5 3 3 2 2" xfId="1017"/>
    <cellStyle name="20% - 强调文字颜色 1 6 3 2 3 2" xfId="1018"/>
    <cellStyle name="警告文本 4 3 4" xfId="1019"/>
    <cellStyle name="_ET_STYLE_NoName_00_ 6 2 3 2 2" xfId="1020"/>
    <cellStyle name="汇总 4 3 5" xfId="1021"/>
    <cellStyle name="20% - 强调文字颜色 1 4 2 4 2 4" xfId="1022"/>
    <cellStyle name="20% - 强调文字颜色 2 4 3 4 2 2" xfId="1023"/>
    <cellStyle name="好 3 3 2 3 2" xfId="1024"/>
    <cellStyle name="常规 7 3 2 4 3 3" xfId="1025"/>
    <cellStyle name="_ET_STYLE_NoName_00_ 3 4 2 2 4" xfId="1026"/>
    <cellStyle name="20% - 强调文字颜色 4 2 6 2 3" xfId="1027"/>
    <cellStyle name="_ET_STYLE_NoName_00_ 7 2 6 2" xfId="1028"/>
    <cellStyle name="好 3 3 2 3 2 2" xfId="1029"/>
    <cellStyle name="20% - 强调文字颜色 4 2 6 2 3 2" xfId="1030"/>
    <cellStyle name="_ET_STYLE_NoName_00_ 3 4 2 2 4 2" xfId="1031"/>
    <cellStyle name="常规 4 3 5 2 2" xfId="1032"/>
    <cellStyle name="20% - 强调文字颜色 3 2 5 2 3 4" xfId="1033"/>
    <cellStyle name="40% - 强调文字颜色 6 2 2 3 2 2" xfId="1034"/>
    <cellStyle name="_ET_STYLE_NoName_00_ 7 2 7" xfId="1035"/>
    <cellStyle name="20% - 强调文字颜色 4 2 6 2 4" xfId="1036"/>
    <cellStyle name="_ET_STYLE_NoName_00_ 3 4 2 2 5" xfId="1037"/>
    <cellStyle name="_ET_STYLE_NoName_00_ 4 4 4" xfId="1038"/>
    <cellStyle name="20% - 强调文字颜色 2 2 5 5" xfId="1039"/>
    <cellStyle name="常规 3 2 3 3 2 2 2 2" xfId="1040"/>
    <cellStyle name="常规 22 4 2 3 2 2 2" xfId="1041"/>
    <cellStyle name="_ET_STYLE_NoName_00_ 3 4 2 3" xfId="1042"/>
    <cellStyle name="_ET_STYLE_NoName_00_ 4 4 5" xfId="1043"/>
    <cellStyle name="20% - 强调文字颜色 2 2 5 6" xfId="1044"/>
    <cellStyle name="常规 3 2 3 3 2 2 2 3" xfId="1045"/>
    <cellStyle name="_ET_STYLE_NoName_00_ 3 4 2 4" xfId="1046"/>
    <cellStyle name="好 2 2 7 2" xfId="1047"/>
    <cellStyle name="_ET_STYLE_NoName_00_ 7 4 4" xfId="1048"/>
    <cellStyle name="强调文字颜色 2 2 3 2 4" xfId="1049"/>
    <cellStyle name="计算 2 9 12" xfId="1050"/>
    <cellStyle name="计算 2 2 3 2 2 3" xfId="1051"/>
    <cellStyle name="20% - 强调文字颜色 2 3 4" xfId="1052"/>
    <cellStyle name="强调文字颜色 2 8 3" xfId="1053"/>
    <cellStyle name="20% - 强调文字颜色 2 7 3 3 2" xfId="1054"/>
    <cellStyle name="常规 42" xfId="1055"/>
    <cellStyle name="常规 37" xfId="1056"/>
    <cellStyle name="60% - 强调文字颜色 1 2 3 2 3 2" xfId="1057"/>
    <cellStyle name="_ET_STYLE_NoName_00_ 3 4 2 4 2" xfId="1058"/>
    <cellStyle name="_ET_STYLE_NoName_00_ 3 4 2 5" xfId="1059"/>
    <cellStyle name="_ET_STYLE_NoName_00_ 3 4 2 5 2" xfId="1060"/>
    <cellStyle name="强调文字颜色 2 2 5 10" xfId="1061"/>
    <cellStyle name="_ET_STYLE_NoName_00_ 6 4 4 2" xfId="1062"/>
    <cellStyle name="强调文字颜色 2 2 2 2 4 2" xfId="1063"/>
    <cellStyle name="计算 2 4 12 2" xfId="1064"/>
    <cellStyle name="常规 15 11 3 2 2" xfId="1065"/>
    <cellStyle name="输出 4 2 3 3 2 2 2" xfId="1066"/>
    <cellStyle name="20% - 强调文字颜色 1 3 4 2" xfId="1067"/>
    <cellStyle name="_ET_STYLE_NoName_00_ 3 5" xfId="1068"/>
    <cellStyle name="强调文字颜色 3 2 5 2 2 2 3 3" xfId="1069"/>
    <cellStyle name="20% - 强调文字颜色 2 3 2 2 2 2 2 3" xfId="1070"/>
    <cellStyle name="_ET_STYLE_NoName_00_ 3 5 2" xfId="1071"/>
    <cellStyle name="20% - 强调文字颜色 2 3 2 2 2 2 2 3 2" xfId="1072"/>
    <cellStyle name="_ET_STYLE_NoName_00_ 5 4 3" xfId="1073"/>
    <cellStyle name="强调文字颜色 2 2 2 2 4 2 2 2" xfId="1074"/>
    <cellStyle name="20% - 强调文字颜色 1 3 4 2 2 2" xfId="1075"/>
    <cellStyle name="强调文字颜色 2 2 3 2 5 4" xfId="1076"/>
    <cellStyle name="常规 5 7 2 3 2" xfId="1077"/>
    <cellStyle name="20% - 强调文字颜色 2 3 5 4" xfId="1078"/>
    <cellStyle name="_ET_STYLE_NoName_00_ 3 5 2 2" xfId="1079"/>
    <cellStyle name="强调文字颜色 1 2 7 2 2 2" xfId="1080"/>
    <cellStyle name="常规 6 3 6 2" xfId="1081"/>
    <cellStyle name="40% - 强调文字颜色 6 4 2 4 2" xfId="1082"/>
    <cellStyle name="_ET_STYLE_NoName_00_ 3 7" xfId="1083"/>
    <cellStyle name="20% - 强调文字颜色 2 3 2 2 2 2 2 5" xfId="1084"/>
    <cellStyle name="20% - 强调文字颜色 3 2 2 3 2 3 3 2" xfId="1085"/>
    <cellStyle name="强调文字颜色 1 2 7 2 2 2 2" xfId="1086"/>
    <cellStyle name="常规 6 3 6 2 2" xfId="1087"/>
    <cellStyle name="_ET_STYLE_NoName_00_ 3 7 2" xfId="1088"/>
    <cellStyle name="20% - 强调文字颜色 1 2 2 3 6" xfId="1089"/>
    <cellStyle name="常规 5 3 2 2 2 2 3 2" xfId="1090"/>
    <cellStyle name="_ET_STYLE_NoName_00_ 4 2" xfId="1091"/>
    <cellStyle name="_ET_STYLE_NoName_00_ 4 2 2" xfId="1092"/>
    <cellStyle name="链接单元格 5 7" xfId="1093"/>
    <cellStyle name="常规 5 7 4 2 2 3" xfId="1094"/>
    <cellStyle name="20% - 强调文字颜色 2 2 3 3" xfId="1095"/>
    <cellStyle name="常规 5 2 4 3 3" xfId="1096"/>
    <cellStyle name="_ET_STYLE_NoName_00_ 4 2 2 2" xfId="1097"/>
    <cellStyle name="链接单元格 5 7 2" xfId="1098"/>
    <cellStyle name="20% - 强调文字颜色 2 2 3 3 2" xfId="1099"/>
    <cellStyle name="常规 7 5 3 4" xfId="1100"/>
    <cellStyle name="常规 5 2 4 3 3 2" xfId="1101"/>
    <cellStyle name="_ET_STYLE_NoName_00_ 4 2 2 2 2" xfId="1102"/>
    <cellStyle name="常规 30 7 5" xfId="1103"/>
    <cellStyle name="20% - 强调文字颜色 1 2 2 3 2 4" xfId="1104"/>
    <cellStyle name="强调文字颜色 2 2 2 4 2 3 3" xfId="1105"/>
    <cellStyle name="检查单元格 2 4 2 4 2" xfId="1106"/>
    <cellStyle name="20% - 强调文字颜色 1 5 2 3 3" xfId="1107"/>
    <cellStyle name="注释 2 4 2 5 3 5" xfId="1108"/>
    <cellStyle name="20% - 强调文字颜色 2 2 3 3 2 2" xfId="1109"/>
    <cellStyle name="差 2 5 3 2 2 2 3" xfId="1110"/>
    <cellStyle name="_ET_STYLE_NoName_00_ 6 3 2 3" xfId="1111"/>
    <cellStyle name="20% - 强调文字颜色 2 3 2 5 2 2" xfId="1112"/>
    <cellStyle name="强调文字颜色 5 3 3 2 2 3 2" xfId="1113"/>
    <cellStyle name="20% - 强调文字颜色 1 2 2 3" xfId="1114"/>
    <cellStyle name="20% - 强调文字颜色 2 4 4 3 3" xfId="1115"/>
    <cellStyle name="_ET_STYLE_NoName_00_ 4 2 2 2 2 2" xfId="1116"/>
    <cellStyle name="强调文字颜色 1 2 3 6" xfId="1117"/>
    <cellStyle name="常规 30 7 5 2" xfId="1118"/>
    <cellStyle name="20% - 强调文字颜色 1 2 2 3 2 4 2" xfId="1119"/>
    <cellStyle name="检查单元格 2 5 4 2 3" xfId="1120"/>
    <cellStyle name="检查单元格 2 4 2 4 2 2" xfId="1121"/>
    <cellStyle name="20% - 强调文字颜色 1 5 2 3 3 2" xfId="1122"/>
    <cellStyle name="20% - 强调文字颜色 2 2 3 3 2 2 2" xfId="1123"/>
    <cellStyle name="常规 5 2 4 3 3 3" xfId="1124"/>
    <cellStyle name="_ET_STYLE_NoName_00_ 4 2 2 2 3" xfId="1125"/>
    <cellStyle name="汇总 4 2 3 10" xfId="1126"/>
    <cellStyle name="常规 30 7 6" xfId="1127"/>
    <cellStyle name="20% - 强调文字颜色 1 2 2 3 2 5" xfId="1128"/>
    <cellStyle name="检查单元格 2 4 2 4 3" xfId="1129"/>
    <cellStyle name="20% - 强调文字颜色 1 5 2 3 4" xfId="1130"/>
    <cellStyle name="注释 2 4 2 5 3 6" xfId="1131"/>
    <cellStyle name="20% - 强调文字颜色 2 2 3 3 2 3" xfId="1132"/>
    <cellStyle name="20% - 强调文字颜色 3 2 10 3 2" xfId="1133"/>
    <cellStyle name="强调文字颜色 2 2 9" xfId="1134"/>
    <cellStyle name="常规 8 7 2 5" xfId="1135"/>
    <cellStyle name="_ET_STYLE_NoName_00_ 4 2 2 2 3 2" xfId="1136"/>
    <cellStyle name="强调文字颜色 1 2 4 6" xfId="1137"/>
    <cellStyle name="20% - 强调文字颜色 1 2 2 3 2 5 2" xfId="1138"/>
    <cellStyle name="20% - 强调文字颜色 1 6 4 2 4" xfId="1139"/>
    <cellStyle name="20% - 强调文字颜色 2 2 3 3 2 3 2" xfId="1140"/>
    <cellStyle name="常规 5 2 4 3 3 4" xfId="1141"/>
    <cellStyle name="_ET_STYLE_NoName_00_ 4 2 2 2 4" xfId="1142"/>
    <cellStyle name="标题 6 2 2 2 2" xfId="1143"/>
    <cellStyle name="20% - 强调文字颜色 2 2 3 3 2 4" xfId="1144"/>
    <cellStyle name="汇总 4 2 3 11" xfId="1145"/>
    <cellStyle name="常规 7 2 2 2 4 2 2" xfId="1146"/>
    <cellStyle name="20% - 强调文字颜色 1 2 2 3 2 6" xfId="1147"/>
    <cellStyle name="20% - 强调文字颜色 3 2 4 3 2 2" xfId="1148"/>
    <cellStyle name="强调文字颜色 2 3 9" xfId="1149"/>
    <cellStyle name="_ET_STYLE_NoName_00_ 4 2 2 2 4 2" xfId="1150"/>
    <cellStyle name="20% - 强调文字颜色 2 2 3 3 2 4 2" xfId="1151"/>
    <cellStyle name="强调文字颜色 1 2 5 6" xfId="1152"/>
    <cellStyle name="20% - 强调文字颜色 1 2 3 5 2 5" xfId="1153"/>
    <cellStyle name="20% - 强调文字颜色 3 2 4 3 2 2 2" xfId="1154"/>
    <cellStyle name="强调文字颜色 5 2 2 3 2 3 5" xfId="1155"/>
    <cellStyle name="_ET_STYLE_NoName_00_ 4 2 2 2 5" xfId="1156"/>
    <cellStyle name="标题 6 2 2 2 3" xfId="1157"/>
    <cellStyle name="20% - 强调文字颜色 2 2 3 3 2 5" xfId="1158"/>
    <cellStyle name="汇总 4 2 3 12" xfId="1159"/>
    <cellStyle name="常规 7 2 2 2 4 2 3" xfId="1160"/>
    <cellStyle name="20% - 强调文字颜色 3 2 4 3 2 3" xfId="1161"/>
    <cellStyle name="常规 5 2 4 3 4" xfId="1162"/>
    <cellStyle name="_ET_STYLE_NoName_00_ 4 2 2 3" xfId="1163"/>
    <cellStyle name="20% - 强调文字颜色 1 2 2 2 2 4 2 4 2" xfId="1164"/>
    <cellStyle name="链接单元格 5 7 3" xfId="1165"/>
    <cellStyle name="20% - 强调文字颜色 2 2 3 2 2 2 2 4 2" xfId="1166"/>
    <cellStyle name="20% - 强调文字颜色 2 2 3 3 3" xfId="1167"/>
    <cellStyle name="_ET_STYLE_NoName_00_ 4 2 2 3 2" xfId="1168"/>
    <cellStyle name="常规 30 8 5" xfId="1169"/>
    <cellStyle name="40% - 强调文字颜色 3 2 5 3 2 2 4" xfId="1170"/>
    <cellStyle name="20% - 强调文字颜色 1 2 2 3 3 4" xfId="1171"/>
    <cellStyle name="20% - 强调文字颜色 2 2 3 3 3 2" xfId="1172"/>
    <cellStyle name="_ET_STYLE_NoName_00_ 4 2 2 4" xfId="1173"/>
    <cellStyle name="20% - 强调文字颜色 2 2 3 3 4" xfId="1174"/>
    <cellStyle name="好 2 2 6 3" xfId="1175"/>
    <cellStyle name="常规 14 14" xfId="1176"/>
    <cellStyle name="_ET_STYLE_NoName_00_ 7 3 5" xfId="1177"/>
    <cellStyle name="20% - 强调文字颜色 2 2 5" xfId="1178"/>
    <cellStyle name="_ET_STYLE_NoName_00_ 4 2 2 5 2" xfId="1179"/>
    <cellStyle name="常规 46 2 2 2 3 3" xfId="1180"/>
    <cellStyle name="强调文字颜色 6 3 3 10" xfId="1181"/>
    <cellStyle name="注释 3 2 8 12" xfId="1182"/>
    <cellStyle name="20% - 强调文字颜色 2 2 3 3 5 2" xfId="1183"/>
    <cellStyle name="_ET_STYLE_NoName_00_ 5 4 3 2" xfId="1184"/>
    <cellStyle name="强调文字颜色 2 2 7 2 2 2 3" xfId="1185"/>
    <cellStyle name="20% - 强调文字颜色 6 3 2 2 3" xfId="1186"/>
    <cellStyle name="20% - 强调文字颜色 1 3 4 2 2 2 2" xfId="1187"/>
    <cellStyle name="常规 5 7 2 3 2 2" xfId="1188"/>
    <cellStyle name="20% - 强调文字颜色 2 3 5 4 2" xfId="1189"/>
    <cellStyle name="_ET_STYLE_NoName_00_ 4 2 2 6" xfId="1190"/>
    <cellStyle name="20% - 强调文字颜色 2 2 3 3 6" xfId="1191"/>
    <cellStyle name="_ET_STYLE_NoName_00_ 4 2 3" xfId="1192"/>
    <cellStyle name="20% - 强调文字颜色 2 2 3 4" xfId="1193"/>
    <cellStyle name="40% - 强调文字颜色 3 2 8 4" xfId="1194"/>
    <cellStyle name="20% - 强调文字颜色 3 2 5 2 2 3 2" xfId="1195"/>
    <cellStyle name="_ET_STYLE_NoName_00_ 5 2 4" xfId="1196"/>
    <cellStyle name="强调文字颜色 2 2 3 2 3 5" xfId="1197"/>
    <cellStyle name="20% - 强调文字颜色 2 3 3 5" xfId="1198"/>
    <cellStyle name="常规 5 2 4 4 3" xfId="1199"/>
    <cellStyle name="_ET_STYLE_NoName_00_ 4 2 3 2" xfId="1200"/>
    <cellStyle name="链接单元格 3 4 3 2 3" xfId="1201"/>
    <cellStyle name="检查单元格 2 3" xfId="1202"/>
    <cellStyle name="20% - 强调文字颜色 2 2 3 4 2" xfId="1203"/>
    <cellStyle name="检查单元格 2 4 3 4" xfId="1204"/>
    <cellStyle name="20% - 强调文字颜色 3 2 5 2 2 3 2 2" xfId="1205"/>
    <cellStyle name="_ET_STYLE_NoName_00_ 5 2 5" xfId="1206"/>
    <cellStyle name="强调文字颜色 2 2 3 2 3 6" xfId="1207"/>
    <cellStyle name="20% - 强调文字颜色 2 3 3 6" xfId="1208"/>
    <cellStyle name="_ET_STYLE_NoName_00_ 4 2 3 3" xfId="1209"/>
    <cellStyle name="链接单元格 3 4 3 2 4" xfId="1210"/>
    <cellStyle name="检查单元格 2 4" xfId="1211"/>
    <cellStyle name="20% - 强调文字颜色 2 2 3 4 3" xfId="1212"/>
    <cellStyle name="_ET_STYLE_NoName_00_ 5 2 6" xfId="1213"/>
    <cellStyle name="强调文字颜色 2 2 3 2 3 7" xfId="1214"/>
    <cellStyle name="20% - 强调文字颜色 2 3 3 7" xfId="1215"/>
    <cellStyle name="_ET_STYLE_NoName_00_ 4 2 3 4" xfId="1216"/>
    <cellStyle name="检查单元格 2 5" xfId="1217"/>
    <cellStyle name="20% - 强调文字颜色 2 2 3 4 4" xfId="1218"/>
    <cellStyle name="_ET_STYLE_NoName_00_ 5 2 7" xfId="1219"/>
    <cellStyle name="20% - 强调文字颜色 1 2 3 3 5 2" xfId="1220"/>
    <cellStyle name="计算 3 2 2 4 3 7" xfId="1221"/>
    <cellStyle name="20% - 强调文字颜色 2 2 8 2 2" xfId="1222"/>
    <cellStyle name="20% - 强调文字颜色 2 3 3 8" xfId="1223"/>
    <cellStyle name="_ET_STYLE_NoName_00_ 4 2 3 5" xfId="1224"/>
    <cellStyle name="检查单元格 2 6" xfId="1225"/>
    <cellStyle name="60% - 强调文字颜色 6 3 2 5 2 2" xfId="1226"/>
    <cellStyle name="20% - 强调文字颜色 2 2 3 4 5" xfId="1227"/>
    <cellStyle name="常规 5 2 3 4 3" xfId="1228"/>
    <cellStyle name="_ET_STYLE_NoName_00_ 7 3 2 4 2" xfId="1229"/>
    <cellStyle name="链接单元格 4 8 2" xfId="1230"/>
    <cellStyle name="20% - 强调文字颜色 2 2 2 4 2" xfId="1231"/>
    <cellStyle name="检查单元格 2 3 3 4" xfId="1232"/>
    <cellStyle name="20% - 强调文字颜色 3 2 5 2 2 2 2 2" xfId="1233"/>
    <cellStyle name="_ET_STYLE_NoName_00_ 4 2 4" xfId="1234"/>
    <cellStyle name="20% - 强调文字颜色 1 4 2 2 2 2 2 3 2" xfId="1235"/>
    <cellStyle name="20% - 强调文字颜色 2 2 3 5" xfId="1236"/>
    <cellStyle name="20% - 强调文字颜色 3 2 5 2 2 3 3" xfId="1237"/>
    <cellStyle name="20% - 强调文字颜色 4 2 2 3 3 2 3 2" xfId="1238"/>
    <cellStyle name="_ET_STYLE_NoName_00_ 4 2 5" xfId="1239"/>
    <cellStyle name="20% - 强调文字颜色 2 2 3 6" xfId="1240"/>
    <cellStyle name="20% - 强调文字颜色 3 2 5 2 2 3 4" xfId="1241"/>
    <cellStyle name="_ET_STYLE_NoName_00_ 5 4 4" xfId="1242"/>
    <cellStyle name="强调文字颜色 2 2 2 2 4 2 2 3" xfId="1243"/>
    <cellStyle name="20% - 强调文字颜色 1 3 4 2 2 3" xfId="1244"/>
    <cellStyle name="强调文字颜色 2 2 3 2 5 5" xfId="1245"/>
    <cellStyle name="常规 5 7 2 3 3" xfId="1246"/>
    <cellStyle name="常规 15 10 3 2" xfId="1247"/>
    <cellStyle name="20% - 强调文字颜色 2 3 5 5" xfId="1248"/>
    <cellStyle name="输出 4 2 3 2 2 2" xfId="1249"/>
    <cellStyle name="_ET_STYLE_NoName_00_ 4 2 5 2" xfId="1250"/>
    <cellStyle name="检查单元格 4 3" xfId="1251"/>
    <cellStyle name="20% - 强调文字颜色 2 2 3 6 2" xfId="1252"/>
    <cellStyle name="强调文字颜色 5 3 2 3 3 3" xfId="1253"/>
    <cellStyle name="20% - 强调文字颜色 3 2 5 2 2 3 4 2" xfId="1254"/>
    <cellStyle name="注释 4 2 2 8 3 3" xfId="1255"/>
    <cellStyle name="_ET_STYLE_NoName_00_ 4 2 6" xfId="1256"/>
    <cellStyle name="20% - 强调文字颜色 2 2 3 7" xfId="1257"/>
    <cellStyle name="链接单元格 3 10" xfId="1258"/>
    <cellStyle name="20% - 强调文字颜色 3 2 5 2 2 3 5" xfId="1259"/>
    <cellStyle name="常规 5 3 2 2 2 2 3 3" xfId="1260"/>
    <cellStyle name="_ET_STYLE_NoName_00_ 4 3" xfId="1261"/>
    <cellStyle name="常规 8 5 3 4" xfId="1262"/>
    <cellStyle name="常规 2 2 3 2 3" xfId="1263"/>
    <cellStyle name="_ET_STYLE_NoName_00_ 4 3 2 2 2" xfId="1264"/>
    <cellStyle name="20% - 强调文字颜色 1 2 3 3 2 4" xfId="1265"/>
    <cellStyle name="强调文字颜色 2 2 2 5 2 3 3" xfId="1266"/>
    <cellStyle name="千位分隔 2 2 6" xfId="1267"/>
    <cellStyle name="检查单元格 2 5 2 4 2" xfId="1268"/>
    <cellStyle name="20% - 强调文字颜色 1 6 2 3 3" xfId="1269"/>
    <cellStyle name="20% - 强调文字颜色 2 2 4 3 2 2" xfId="1270"/>
    <cellStyle name="常规 8 5 4 4" xfId="1271"/>
    <cellStyle name="常规 2 2 3 3 3" xfId="1272"/>
    <cellStyle name="常规 13 2 2 3 2 4" xfId="1273"/>
    <cellStyle name="40% - 强调文字颜色 6 6 4 2 4" xfId="1274"/>
    <cellStyle name="_ET_STYLE_NoName_00_ 4 3 2 3 2" xfId="1275"/>
    <cellStyle name="20% - 强调文字颜色 1 2 3 3 3 4" xfId="1276"/>
    <cellStyle name="20% - 强调文字颜色 2 2 4 3 3 2" xfId="1277"/>
    <cellStyle name="_ET_STYLE_NoName_00_ 4 3 2 4" xfId="1278"/>
    <cellStyle name="20% - 强调文字颜色 2 2 4 3 4" xfId="1279"/>
    <cellStyle name="_ET_STYLE_NoName_00_ 4 3 2 4 2" xfId="1280"/>
    <cellStyle name="常规 46 2 3 2 2 3" xfId="1281"/>
    <cellStyle name="20% - 强调文字颜色 2 2 4 3 4 2" xfId="1282"/>
    <cellStyle name="_ET_STYLE_NoName_00_ 4 3 2 5" xfId="1283"/>
    <cellStyle name="20% - 强调文字颜色 2 2 4 3 5" xfId="1284"/>
    <cellStyle name="_ET_STYLE_NoName_00_ 4 3 4" xfId="1285"/>
    <cellStyle name="20% - 强调文字颜色 1 4 2 2 2 2 2 4 2" xfId="1286"/>
    <cellStyle name="20% - 强调文字颜色 2 2 4 5" xfId="1287"/>
    <cellStyle name="差 2 5 3 2 2 4" xfId="1288"/>
    <cellStyle name="_ET_STYLE_NoName_00_ 6 3 4" xfId="1289"/>
    <cellStyle name="常规 5 7 3 2 3" xfId="1290"/>
    <cellStyle name="常规 15 11 2 2" xfId="1291"/>
    <cellStyle name="20% - 强调文字颜色 2 4 4 5" xfId="1292"/>
    <cellStyle name="20% - 强调文字颜色 1 2 4" xfId="1293"/>
    <cellStyle name="强调文字颜色 2 2 3 6 2 2 2" xfId="1294"/>
    <cellStyle name="强调文字颜色 1 7 3" xfId="1295"/>
    <cellStyle name="20% - 强调文字颜色 2 7 2 2 2" xfId="1296"/>
    <cellStyle name="强调文字颜色 1 4 3 6 3 2" xfId="1297"/>
    <cellStyle name="_ET_STYLE_NoName_00_ 4 3 4 2" xfId="1298"/>
    <cellStyle name="20% - 强调文字颜色 2 2 4 5 2" xfId="1299"/>
    <cellStyle name="强调文字颜色 5 3 2 4 2 3" xfId="1300"/>
    <cellStyle name="_ET_STYLE_NoName_00_ 4 3 5" xfId="1301"/>
    <cellStyle name="20% - 强调文字颜色 2 2 4 6" xfId="1302"/>
    <cellStyle name="_ET_STYLE_NoName_00_ 6 4 4" xfId="1303"/>
    <cellStyle name="强调文字颜色 2 2 2 2 4" xfId="1304"/>
    <cellStyle name="计算 2 4 12" xfId="1305"/>
    <cellStyle name="常规 15 11 3 2" xfId="1306"/>
    <cellStyle name="20% - 强调文字颜色 2 4 5 5" xfId="1307"/>
    <cellStyle name="输出 4 2 3 3 2 2" xfId="1308"/>
    <cellStyle name="20% - 强调文字颜色 1 3 4" xfId="1309"/>
    <cellStyle name="强调文字颜色 1 8 3" xfId="1310"/>
    <cellStyle name="20% - 强调文字颜色 2 7 2 3 2" xfId="1311"/>
    <cellStyle name="_ET_STYLE_NoName_00_ 4 3 5 2" xfId="1312"/>
    <cellStyle name="20% - 强调文字颜色 2 2 4 6 2" xfId="1313"/>
    <cellStyle name="_ET_STYLE_NoName_00_ 4 3 6" xfId="1314"/>
    <cellStyle name="20% - 强调文字颜色 2 2 4 7" xfId="1315"/>
    <cellStyle name="_ET_STYLE_NoName_00_ 4 4" xfId="1316"/>
    <cellStyle name="20% - 强调文字颜色 1 2 6 2 3 2 2" xfId="1317"/>
    <cellStyle name="20% - 强调文字颜色 2 3 2 2 2 2 3 2" xfId="1318"/>
    <cellStyle name="20% - 强调文字颜色 3 3 2 4 4 2" xfId="1319"/>
    <cellStyle name="_ET_STYLE_NoName_00_ 4 4 2" xfId="1320"/>
    <cellStyle name="常规 8 2 7" xfId="1321"/>
    <cellStyle name="常规 13 10 2 2" xfId="1322"/>
    <cellStyle name="注释 6 7 2 2 2" xfId="1323"/>
    <cellStyle name="40% - 强调文字颜色 3 2 2 3 2 2 2 2" xfId="1324"/>
    <cellStyle name="20% - 强调文字颜色 1 2 5 2 2 2 2 4" xfId="1325"/>
    <cellStyle name="强调文字颜色 4 2 2 2 2 8 4" xfId="1326"/>
    <cellStyle name="20% - 强调文字颜色 2 2 5 3" xfId="1327"/>
    <cellStyle name="20% - 强调文字颜色 3 2 2 3 4 2 4" xfId="1328"/>
    <cellStyle name="适中 3 3 4 4" xfId="1329"/>
    <cellStyle name="常规 5 2 6 3 3" xfId="1330"/>
    <cellStyle name="_ET_STYLE_NoName_00_ 4 4 2 2" xfId="1331"/>
    <cellStyle name="常规 8 2 7 2" xfId="1332"/>
    <cellStyle name="常规 13 10 2 2 2" xfId="1333"/>
    <cellStyle name="20% - 强调文字颜色 1 2 5 2 2 2 2 4 2" xfId="1334"/>
    <cellStyle name="20% - 强调文字颜色 2 2 5 3 2" xfId="1335"/>
    <cellStyle name="20% - 强调文字颜色 3 2 2 3 4 2 4 2" xfId="1336"/>
    <cellStyle name="_ET_STYLE_NoName_00_ 4 5" xfId="1337"/>
    <cellStyle name="_ET_STYLE_NoName_00_ 4 5 2" xfId="1338"/>
    <cellStyle name="强调文字颜色 2 2 3 10 2 3" xfId="1339"/>
    <cellStyle name="20% - 强调文字颜色 2 2 6 3" xfId="1340"/>
    <cellStyle name="_ET_STYLE_NoName_00_ 4 6" xfId="1341"/>
    <cellStyle name="_ET_STYLE_NoName_00_ 4 6 2" xfId="1342"/>
    <cellStyle name="强调文字颜色 2 4 2 3 3 2 2" xfId="1343"/>
    <cellStyle name="20% - 强调文字颜色 1 2 3 2 6" xfId="1344"/>
    <cellStyle name="20% - 强调文字颜色 2 2 7 3" xfId="1345"/>
    <cellStyle name="强调文字颜色 1 2 7 2 3 2" xfId="1346"/>
    <cellStyle name="常规 6 3 7 2" xfId="1347"/>
    <cellStyle name="40% - 强调文字颜色 6 4 2 5 2" xfId="1348"/>
    <cellStyle name="_ET_STYLE_NoName_00_ 4 7" xfId="1349"/>
    <cellStyle name="解释性文本 6 2 3" xfId="1350"/>
    <cellStyle name="20% - 强调文字颜色 3 2 2 3 2 3 4 2" xfId="1351"/>
    <cellStyle name="强调文字颜色 1 2 7 2 3 2 2" xfId="1352"/>
    <cellStyle name="40% - 强调文字颜色 6 4 2 5 2 2" xfId="1353"/>
    <cellStyle name="_ET_STYLE_NoName_00_ 4 7 2" xfId="1354"/>
    <cellStyle name="强调文字颜色 2 4 2 3 3 3 2" xfId="1355"/>
    <cellStyle name="20% - 强调文字颜色 1 2 3 3 6" xfId="1356"/>
    <cellStyle name="20% - 强调文字颜色 2 2 8 3" xfId="1357"/>
    <cellStyle name="_ET_STYLE_NoName_00_ 5" xfId="1358"/>
    <cellStyle name="强调文字颜色 2 2 4 2 2 2 3 2" xfId="1359"/>
    <cellStyle name="检查单元格 4 2 2 3 2 2" xfId="1360"/>
    <cellStyle name="20% - 强调文字颜色 3 3 2 2 3 2" xfId="1361"/>
    <cellStyle name="_ET_STYLE_NoName_00_ 5 2" xfId="1362"/>
    <cellStyle name="检查单元格 4 2 2 3 2 2 2" xfId="1363"/>
    <cellStyle name="计算 2 4 3 2 12" xfId="1364"/>
    <cellStyle name="20% - 强调文字颜色 3 3 2 2 3 2 2" xfId="1365"/>
    <cellStyle name="_ET_STYLE_NoName_00_ 5 2 2" xfId="1366"/>
    <cellStyle name="强调文字颜色 2 2 3 2 3 3" xfId="1367"/>
    <cellStyle name="计算 2 9 11 3" xfId="1368"/>
    <cellStyle name="计算 2 2 3 2 2 2 3" xfId="1369"/>
    <cellStyle name="20% - 强调文字颜色 2 3 3 3" xfId="1370"/>
    <cellStyle name="20% - 强调文字颜色 3 3 2 2 3 2 2 2" xfId="1371"/>
    <cellStyle name="常规 5 3 4 3 3 2" xfId="1372"/>
    <cellStyle name="_ET_STYLE_NoName_00_ 5 2 2 2 2" xfId="1373"/>
    <cellStyle name="强调文字颜色 2 2 2 2 2 3 2 4" xfId="1374"/>
    <cellStyle name="20% - 强调文字颜色 1 3 2 3 2 4" xfId="1375"/>
    <cellStyle name="强调文字颜色 2 2 3 2 3 3 2 2" xfId="1376"/>
    <cellStyle name="20% - 强调文字颜色 2 3 3 3 2 2" xfId="1377"/>
    <cellStyle name="强调文字颜色 2 2 3 4 2 3 3" xfId="1378"/>
    <cellStyle name="20% - 强调文字颜色 2 5 2 3 3" xfId="1379"/>
    <cellStyle name="汇总 5 2 2 12" xfId="1380"/>
    <cellStyle name="_ET_STYLE_NoName_00_ 5 3 2 5" xfId="1381"/>
    <cellStyle name="20% - 强调文字颜色 2 3 4 3 5" xfId="1382"/>
    <cellStyle name="40% - 强调文字颜色 1 2 7 5" xfId="1383"/>
    <cellStyle name="20% - 强调文字颜色 3 3 2 5 2 2" xfId="1384"/>
    <cellStyle name="强调文字颜色 5 4 3 2 2 3 2" xfId="1385"/>
    <cellStyle name="_ET_STYLE_NoName_00_ 5 2 2 2 2 2" xfId="1386"/>
    <cellStyle name="20% - 强调文字颜色 4 4 2 4 3" xfId="1387"/>
    <cellStyle name="20% - 强调文字颜色 1 3 2 3 2 4 2" xfId="1388"/>
    <cellStyle name="20% - 强调文字颜色 2 2 3 2 2 2 4" xfId="1389"/>
    <cellStyle name="20% - 强调文字颜色 1 2 2 2 2 4 4" xfId="1390"/>
    <cellStyle name="20% - 强调文字颜色 2 3 3 3 2 2 2" xfId="1391"/>
    <cellStyle name="强调文字颜色 2 3 2 8 2 4" xfId="1392"/>
    <cellStyle name="60% - 强调文字颜色 5 2 6" xfId="1393"/>
    <cellStyle name="60% - 强调文字颜色 2 4 3 4" xfId="1394"/>
    <cellStyle name="20% - 强调文字颜色 2 5 2 3 3 2" xfId="1395"/>
    <cellStyle name="常规 5 3 4 3 3 3" xfId="1396"/>
    <cellStyle name="_ET_STYLE_NoName_00_ 5 2 2 2 3" xfId="1397"/>
    <cellStyle name="强调文字颜色 2 2 2 2 2 3 2 5" xfId="1398"/>
    <cellStyle name="20% - 强调文字颜色 1 3 2 3 2 5" xfId="1399"/>
    <cellStyle name="强调文字颜色 2 2 3 2 3 3 2 3" xfId="1400"/>
    <cellStyle name="20% - 强调文字颜色 2 3 3 3 2 3" xfId="1401"/>
    <cellStyle name="20% - 强调文字颜色 2 5 2 3 4" xfId="1402"/>
    <cellStyle name="计算 2 3 5 3 2 8" xfId="1403"/>
    <cellStyle name="常规 11 4 2 3" xfId="1404"/>
    <cellStyle name="_ET_STYLE_NoName_00_ 5 2 2 2 3 2" xfId="1405"/>
    <cellStyle name="检查单元格 3 2 5" xfId="1406"/>
    <cellStyle name="20% - 强调文字颜色 4 4 2 5 3" xfId="1407"/>
    <cellStyle name="强调文字颜色 5 5 4 2 2 4" xfId="1408"/>
    <cellStyle name="20% - 强调文字颜色 2 2 3 2 2 3 4" xfId="1409"/>
    <cellStyle name="20% - 强调文字颜色 2 3 3 3 2 3 2" xfId="1410"/>
    <cellStyle name="常规 11 4 3 3" xfId="1411"/>
    <cellStyle name="_ET_STYLE_NoName_00_ 5 2 2 2 4 2" xfId="1412"/>
    <cellStyle name="检查单元格 3 3 5" xfId="1413"/>
    <cellStyle name="20% - 强调文字颜色 2 2 3 5 2 5" xfId="1414"/>
    <cellStyle name="警告文本 2 2 2 2 2 3" xfId="1415"/>
    <cellStyle name="20% - 强调文字颜色 3 2 4 2 2 2 4" xfId="1416"/>
    <cellStyle name="强调文字颜色 5 2 2 2 2 3 7" xfId="1417"/>
    <cellStyle name="常规 29 4 2 3" xfId="1418"/>
    <cellStyle name="注释 2 2 2 2 7 3 4" xfId="1419"/>
    <cellStyle name="_ET_STYLE_NoName_00_ 5 2 2 4" xfId="1420"/>
    <cellStyle name="强调文字颜色 2 2 3 2 3 3 4" xfId="1421"/>
    <cellStyle name="20% - 强调文字颜色 2 3 3 3 4" xfId="1422"/>
    <cellStyle name="常规 29 4 2 3 2" xfId="1423"/>
    <cellStyle name="常规 16 4 3 4" xfId="1424"/>
    <cellStyle name="_ET_STYLE_NoName_00_ 5 2 2 4 2" xfId="1425"/>
    <cellStyle name="输入 2 2 2 2 6 3 5" xfId="1426"/>
    <cellStyle name="汇总 2 4 3 12" xfId="1427"/>
    <cellStyle name="常规 46 3 2 2 2 3" xfId="1428"/>
    <cellStyle name="20% - 强调文字颜色 2 3 3 3 4 2" xfId="1429"/>
    <cellStyle name="常规 29 4 2 4" xfId="1430"/>
    <cellStyle name="注释 2 2 2 2 7 3 5" xfId="1431"/>
    <cellStyle name="_ET_STYLE_NoName_00_ 5 2 2 5" xfId="1432"/>
    <cellStyle name="20% - 强调文字颜色 2 3 3 3 5" xfId="1433"/>
    <cellStyle name="强调文字颜色 2 2 4 2 2 4 2 2" xfId="1434"/>
    <cellStyle name="20% - 强调文字颜色 3 3 2 4 2 2" xfId="1435"/>
    <cellStyle name="20% - 强调文字颜色 5 3 11" xfId="1436"/>
    <cellStyle name="_ET_STYLE_NoName_00_ 5 2 2 5 2" xfId="1437"/>
    <cellStyle name="20% - 强调文字颜色 3 2 2 3 2 2 4" xfId="1438"/>
    <cellStyle name="20% - 强调文字颜色 3 3 2 4 2 2 2" xfId="1439"/>
    <cellStyle name="_ET_STYLE_NoName_00_ 6 4 3 2" xfId="1440"/>
    <cellStyle name="20% - 强调文字颜色 1 2 4 2 2 2 4" xfId="1441"/>
    <cellStyle name="强调文字颜色 2 2 2 2 3 2" xfId="1442"/>
    <cellStyle name="计算 2 4 11 2" xfId="1443"/>
    <cellStyle name="常规 5 7 3 3 2 2" xfId="1444"/>
    <cellStyle name="20% - 强调文字颜色 1 3 3 2" xfId="1445"/>
    <cellStyle name="20% - 强调文字颜色 2 4 5 4 2" xfId="1446"/>
    <cellStyle name="_ET_STYLE_NoName_00_ 5 2 2 6" xfId="1447"/>
    <cellStyle name="强调文字颜色 2 2 4 2 2 4 2 3" xfId="1448"/>
    <cellStyle name="20% - 强调文字颜色 3 3 2 4 2 3" xfId="1449"/>
    <cellStyle name="_ET_STYLE_NoName_00_ 5 2 3" xfId="1450"/>
    <cellStyle name="强调文字颜色 2 2 3 2 3 4" xfId="1451"/>
    <cellStyle name="计算 2 2 3 2 2 2 4" xfId="1452"/>
    <cellStyle name="20% - 强调文字颜色 2 3 3 4" xfId="1453"/>
    <cellStyle name="20% - 强调文字颜色 3 2 5 2 3 3 2" xfId="1454"/>
    <cellStyle name="_ET_STYLE_NoName_00_ 5 2 3 2" xfId="1455"/>
    <cellStyle name="强调文字颜色 2 2 3 2 3 4 2" xfId="1456"/>
    <cellStyle name="计算 4 12" xfId="1457"/>
    <cellStyle name="20% - 强调文字颜色 2 3 3 4 2" xfId="1458"/>
    <cellStyle name="汇总 5 2 13" xfId="1459"/>
    <cellStyle name="_ET_STYLE_NoName_00_ 7 2 2 3" xfId="1460"/>
    <cellStyle name="_ET_STYLE_NoName_00_ 5 2 3 2 2" xfId="1461"/>
    <cellStyle name="强调文字颜色 3 2 4 2 3 2 2 2" xfId="1462"/>
    <cellStyle name="强调文字颜色 2 2 2 2 2 4 2 4" xfId="1463"/>
    <cellStyle name="计算 2 6 3 11" xfId="1464"/>
    <cellStyle name="20% - 强调文字颜色 1 3 2 4 2 4" xfId="1465"/>
    <cellStyle name="强调文字颜色 2 2 3 2 3 4 2 2" xfId="1466"/>
    <cellStyle name="计算 4 12 2" xfId="1467"/>
    <cellStyle name="20% - 强调文字颜色 2 3 3 4 2 2" xfId="1468"/>
    <cellStyle name="_ET_STYLE_NoName_00_ 5 3" xfId="1469"/>
    <cellStyle name="检查单元格 4 2 2 3 2 2 3" xfId="1470"/>
    <cellStyle name="20% - 强调文字颜色 3 3 2 2 3 2 3" xfId="1471"/>
    <cellStyle name="_ET_STYLE_NoName_00_ 5 3 2" xfId="1472"/>
    <cellStyle name="强调文字颜色 2 2 3 2 4 3" xfId="1473"/>
    <cellStyle name="计算 2 9 12 3" xfId="1474"/>
    <cellStyle name="计算 2 25" xfId="1475"/>
    <cellStyle name="计算 2 2 3 2 2 3 3" xfId="1476"/>
    <cellStyle name="20% - 强调文字颜色 2 3 4 3" xfId="1477"/>
    <cellStyle name="常规 3 3 4 2 2 3" xfId="1478"/>
    <cellStyle name="20% - 强调文字颜色 3 3 2 2 3 2 3 2" xfId="1479"/>
    <cellStyle name="常规 5 3 5 3 3" xfId="1480"/>
    <cellStyle name="_ET_STYLE_NoName_00_ 5 3 2 2" xfId="1481"/>
    <cellStyle name="强调文字颜色 2 2 3 2 4 3 2" xfId="1482"/>
    <cellStyle name="计算 2 2 3 2 2 3 3 2" xfId="1483"/>
    <cellStyle name="20% - 强调文字颜色 2 3 4 3 2" xfId="1484"/>
    <cellStyle name="注释 4 2 3 3 9" xfId="1485"/>
    <cellStyle name="常规 3 2 3 2 3" xfId="1486"/>
    <cellStyle name="20% - 强调文字颜色 6 4 2 2 4 2 4" xfId="1487"/>
    <cellStyle name="_ET_STYLE_NoName_00_ 5 3 2 2 2" xfId="1488"/>
    <cellStyle name="强调文字颜色 2 2 2 2 3 3 2 4" xfId="1489"/>
    <cellStyle name="20% - 强调文字颜色 1 3 3 3 2 4" xfId="1490"/>
    <cellStyle name="百分比 2 2 5" xfId="1491"/>
    <cellStyle name="20% - 强调文字颜色 2 3 4 3 2 2" xfId="1492"/>
    <cellStyle name="强调文字颜色 2 2 3 5 2 3 3" xfId="1493"/>
    <cellStyle name="40% - 强调文字颜色 1 2 7 2 2" xfId="1494"/>
    <cellStyle name="20% - 强调文字颜色 2 6 2 3 3" xfId="1495"/>
    <cellStyle name="汇总 5 2 2 10" xfId="1496"/>
    <cellStyle name="常规 29 5 2 2" xfId="1497"/>
    <cellStyle name="注释 2 2 2 2 8 3 3" xfId="1498"/>
    <cellStyle name="_ET_STYLE_NoName_00_ 5 3 2 3" xfId="1499"/>
    <cellStyle name="强调文字颜色 2 2 3 2 4 3 3" xfId="1500"/>
    <cellStyle name="检查单元格 3 2 4 4 2" xfId="1501"/>
    <cellStyle name="计算 2 2 3 2 2 3 3 3" xfId="1502"/>
    <cellStyle name="20% - 强调文字颜色 4 4 2 5 2 4 2" xfId="1503"/>
    <cellStyle name="20% - 强调文字颜色 2 3 4 3 3" xfId="1504"/>
    <cellStyle name="常规 3 2 3 3 3" xfId="1505"/>
    <cellStyle name="常规 22 4 2 4" xfId="1506"/>
    <cellStyle name="常规 17 4 2 4" xfId="1507"/>
    <cellStyle name="常规 2 12 2 3" xfId="1508"/>
    <cellStyle name="_ET_STYLE_NoName_00_ 5 3 2 3 2" xfId="1509"/>
    <cellStyle name="20% - 强调文字颜色 2 3 4 3 3 2" xfId="1510"/>
    <cellStyle name="汇总 5 2 2 11" xfId="1511"/>
    <cellStyle name="_ET_STYLE_NoName_00_ 5 3 2 4" xfId="1512"/>
    <cellStyle name="强调文字颜色 2 2 3 2 4 3 4" xfId="1513"/>
    <cellStyle name="20% - 强调文字颜色 6 2 2 2 2 2 2 2 2 2" xfId="1514"/>
    <cellStyle name="20% - 强调文字颜色 2 3 4 3 4" xfId="1515"/>
    <cellStyle name="_ET_STYLE_NoName_00_ 5 3 3 2" xfId="1516"/>
    <cellStyle name="常规 5 7 2 2 2 2" xfId="1517"/>
    <cellStyle name="60% - 强调文字颜色 5 6 4 4" xfId="1518"/>
    <cellStyle name="20% - 强调文字颜色 2 3 4 4 2" xfId="1519"/>
    <cellStyle name="_ET_STYLE_NoName_00_ 5 3 4 2" xfId="1520"/>
    <cellStyle name="常规 5 7 2 2 3 2" xfId="1521"/>
    <cellStyle name="常规 15 10 2 2 2" xfId="1522"/>
    <cellStyle name="20% - 强调文字颜色 2 3 4 5 2" xfId="1523"/>
    <cellStyle name="强调文字颜色 5 3 3 4 2 3" xfId="1524"/>
    <cellStyle name="_ET_STYLE_NoName_00_ 5 3 5 2" xfId="1525"/>
    <cellStyle name="_ET_STYLE_NoName_00_ 5 4" xfId="1526"/>
    <cellStyle name="20% - 强调文字颜色 4 2 10 4" xfId="1527"/>
    <cellStyle name="20% - 强调文字颜色 3 4 2 3 3 2 2" xfId="1528"/>
    <cellStyle name="20% - 强调文字颜色 1 2 6 2 3 3 2" xfId="1529"/>
    <cellStyle name="20% - 强调文字颜色 2 3 2 2 2 2 4 2" xfId="1530"/>
    <cellStyle name="输出 3 2 2 2 2" xfId="1531"/>
    <cellStyle name="20% - 强调文字颜色 2 4 2 3 2 2 2 2" xfId="1532"/>
    <cellStyle name="检查单元格 4 2 2 3 2 2 4" xfId="1533"/>
    <cellStyle name="常规 13 11 2" xfId="1534"/>
    <cellStyle name="注释 6 7 3 2" xfId="1535"/>
    <cellStyle name="40% - 强调文字颜色 3 2 2 3 2 3 2" xfId="1536"/>
    <cellStyle name="20% - 强调文字颜色 3 3 2 2 3 2 4" xfId="1537"/>
    <cellStyle name="_ET_STYLE_NoName_00_ 5 4 2" xfId="1538"/>
    <cellStyle name="检查单元格 7 2 2 2" xfId="1539"/>
    <cellStyle name="20% - 强调文字颜色 2 2 5 3 2 2 5" xfId="1540"/>
    <cellStyle name="强调文字颜色 2 2 3 2 5 3" xfId="1541"/>
    <cellStyle name="计算 2 2 3 2 2 4 3" xfId="1542"/>
    <cellStyle name="20% - 强调文字颜色 2 3 5 3" xfId="1543"/>
    <cellStyle name="_ET_STYLE_NoName_00_ 5 4 2 2" xfId="1544"/>
    <cellStyle name="20% - 强调文字颜色 2 3 5 3 2" xfId="1545"/>
    <cellStyle name="注释 4 2 4 3 9" xfId="1546"/>
    <cellStyle name="_ET_STYLE_NoName_00_ 5 4 4 2" xfId="1547"/>
    <cellStyle name="20% - 强调文字颜色 6 3 2 3 3" xfId="1548"/>
    <cellStyle name="20% - 强调文字颜色 1 3 4 2 2 3 2" xfId="1549"/>
    <cellStyle name="强调文字颜色 2 2 2 2 4 2 2 4" xfId="1550"/>
    <cellStyle name="20% - 强调文字颜色 1 3 4 2 2 4" xfId="1551"/>
    <cellStyle name="_ET_STYLE_NoName_00_ 5 4 5" xfId="1552"/>
    <cellStyle name="20% - 强调文字颜色 2 3 5 2 2 2" xfId="1553"/>
    <cellStyle name="_ET_STYLE_NoName_00_ 5 5" xfId="1554"/>
    <cellStyle name="_ET_STYLE_NoName_00_ 5 5 2" xfId="1555"/>
    <cellStyle name="强调文字颜色 2 2 3 2 6 3" xfId="1556"/>
    <cellStyle name="计算 4 2 2 2 2 3 10 3" xfId="1557"/>
    <cellStyle name="20% - 强调文字颜色 2 3 6 3" xfId="1558"/>
    <cellStyle name="计算 2 2 3 2 2 5 3" xfId="1559"/>
    <cellStyle name="_ET_STYLE_NoName_00_ 5 6 2" xfId="1560"/>
    <cellStyle name="20% - 强调文字颜色 1 2 4 2 6" xfId="1561"/>
    <cellStyle name="_ET_STYLE_NoName_00_ 6 2 4 2" xfId="1562"/>
    <cellStyle name="20% - 强调文字颜色 2 4 3 5 2" xfId="1563"/>
    <cellStyle name="20% - 强调文字颜色 1 2 2 2 4 3 2" xfId="1564"/>
    <cellStyle name="60% - 强调文字颜色 2 6 2 2" xfId="1565"/>
    <cellStyle name="20% - 强调文字颜色 1 2 2 9 2" xfId="1566"/>
    <cellStyle name="强调文字颜色 5 2 2 2 6 3" xfId="1567"/>
    <cellStyle name="_ET_STYLE_NoName_00_ 6" xfId="1568"/>
    <cellStyle name="强调文字颜色 2 2 4 2 2 2 3 3" xfId="1569"/>
    <cellStyle name="检查单元格 4 2 2 3 2 3" xfId="1570"/>
    <cellStyle name="20% - 强调文字颜色 3 3 2 2 3 3" xfId="1571"/>
    <cellStyle name="60% - 强调文字颜色 2 6 2 2 2 2 2" xfId="1572"/>
    <cellStyle name="_ET_STYLE_NoName_00_ 6 2 2 2" xfId="1573"/>
    <cellStyle name="强调文字颜色 2 2 3 3 3 3 2" xfId="1574"/>
    <cellStyle name="20% - 强调文字颜色 2 4 3 3 2" xfId="1575"/>
    <cellStyle name="注释 4 3 2 3 9" xfId="1576"/>
    <cellStyle name="_ET_STYLE_NoName_00_ 6 2 6" xfId="1577"/>
    <cellStyle name="20% - 强调文字颜色 2 4 3 7" xfId="1578"/>
    <cellStyle name="警告文本 3 3 4" xfId="1579"/>
    <cellStyle name="_ET_STYLE_NoName_00_ 6 2 2 2 2" xfId="1580"/>
    <cellStyle name="强调文字颜色 2 2 2 3 2 3 2 4" xfId="1581"/>
    <cellStyle name="汇总 3 3 5" xfId="1582"/>
    <cellStyle name="20% - 强调文字颜色 1 4 2 3 2 4" xfId="1583"/>
    <cellStyle name="强调文字颜色 2 2 3 3 3 3 2 2" xfId="1584"/>
    <cellStyle name="20% - 强调文字颜色 2 4 3 3 2 2" xfId="1585"/>
    <cellStyle name="注释 4 3 2 3 9 2" xfId="1586"/>
    <cellStyle name="汇总 3 2 8" xfId="1587"/>
    <cellStyle name="_ET_STYLE_NoName_00_ 6 2 6 2" xfId="1588"/>
    <cellStyle name="20% - 强调文字颜色 2 4 3 7 2" xfId="1589"/>
    <cellStyle name="20% - 强调文字颜色 3 2 2 2 3 3 3" xfId="1590"/>
    <cellStyle name="适中 2 2 5 3" xfId="1591"/>
    <cellStyle name="强调文字颜色 2 2 5 2 6 5" xfId="1592"/>
    <cellStyle name="警告文本 3 3 4 2" xfId="1593"/>
    <cellStyle name="20% - 强调文字颜色 4 3 6 5" xfId="1594"/>
    <cellStyle name="_ET_STYLE_NoName_00_ 6 2 2 2 2 2" xfId="1595"/>
    <cellStyle name="20% - 强调文字颜色 1 4 2 3 2 4 2" xfId="1596"/>
    <cellStyle name="20% - 强调文字颜色 2 3 3 2 2 2 4" xfId="1597"/>
    <cellStyle name="20% - 强调文字颜色 4 3 2 4 5" xfId="1598"/>
    <cellStyle name="20% - 强调文字颜色 2 4 3 3 2 2 2" xfId="1599"/>
    <cellStyle name="_ET_STYLE_NoName_00_ 6 2 7" xfId="1600"/>
    <cellStyle name="20% - 强调文字颜色 2 2 9 2 2" xfId="1601"/>
    <cellStyle name="20% - 强调文字颜色 2 4 3 8" xfId="1602"/>
    <cellStyle name="警告文本 3 3 5" xfId="1603"/>
    <cellStyle name="好 2 6 3 2" xfId="1604"/>
    <cellStyle name="_ET_STYLE_NoName_00_ 6 2 2 2 3" xfId="1605"/>
    <cellStyle name="汇总 3 3 6" xfId="1606"/>
    <cellStyle name="20% - 强调文字颜色 1 4 2 3 2 5" xfId="1607"/>
    <cellStyle name="20% - 强调文字颜色 1 2 8 2 2 2" xfId="1608"/>
    <cellStyle name="强调文字颜色 2 2 3 3 3 3 2 3" xfId="1609"/>
    <cellStyle name="20% - 强调文字颜色 2 4 3 3 2 3" xfId="1610"/>
    <cellStyle name="注释 4 3 2 3 9 3" xfId="1611"/>
    <cellStyle name="警告文本 3 3 7" xfId="1612"/>
    <cellStyle name="常规 2 7 2 2 3" xfId="1613"/>
    <cellStyle name="_ET_STYLE_NoName_00_ 6 2 2 2 5" xfId="1614"/>
    <cellStyle name="警告文本 3 3 5 2" xfId="1615"/>
    <cellStyle name="输入 4 3 2 3 3 9" xfId="1616"/>
    <cellStyle name="好 2 6 3 2 2" xfId="1617"/>
    <cellStyle name="_ET_STYLE_NoName_00_ 6 2 2 2 3 2" xfId="1618"/>
    <cellStyle name="20% - 强调文字颜色 4 3 2 5 5" xfId="1619"/>
    <cellStyle name="20% - 强调文字颜色 2 4 3 3 2 3 2" xfId="1620"/>
    <cellStyle name="警告文本 3 3 6 2" xfId="1621"/>
    <cellStyle name="常规 2 7 2 2 2 2" xfId="1622"/>
    <cellStyle name="_ET_STYLE_NoName_00_ 6 2 2 2 4 2" xfId="1623"/>
    <cellStyle name="20% - 强调文字颜色 3 2 3 5 2 5" xfId="1624"/>
    <cellStyle name="60% - 强调文字颜色 2 6 2 2 2 2 3" xfId="1625"/>
    <cellStyle name="_ET_STYLE_NoName_00_ 6 2 2 3" xfId="1626"/>
    <cellStyle name="强调文字颜色 2 2 3 2 2 4 2 2" xfId="1627"/>
    <cellStyle name="20% - 强调文字颜色 2 3 2 4 2 2" xfId="1628"/>
    <cellStyle name="强调文字颜色 2 2 3 3 3 3 3" xfId="1629"/>
    <cellStyle name="检查单元格 3 3 3 4 2" xfId="1630"/>
    <cellStyle name="20% - 强调文字颜色 2 4 3 3 3" xfId="1631"/>
    <cellStyle name="_ET_STYLE_NoName_00_ 6 3 6" xfId="1632"/>
    <cellStyle name="20% - 强调文字颜色 1 2 6" xfId="1633"/>
    <cellStyle name="强调文字颜色 1 4 3 6 3 4" xfId="1634"/>
    <cellStyle name="检查单元格 2 4 2 3 2 2 2" xfId="1635"/>
    <cellStyle name="20% - 强调文字颜色 2 7 2 2 4" xfId="1636"/>
    <cellStyle name="警告文本 3 4 4" xfId="1637"/>
    <cellStyle name="_ET_STYLE_NoName_00_ 6 2 2 3 2" xfId="1638"/>
    <cellStyle name="强调文字颜色 2 2 2 3 2 3 3 4" xfId="1639"/>
    <cellStyle name="检查单元格 2 3 2 4 2 4" xfId="1640"/>
    <cellStyle name="汇总 3 4 5" xfId="1641"/>
    <cellStyle name="20% - 强调文字颜色 1 4 2 3 3 4" xfId="1642"/>
    <cellStyle name="常规 11 8" xfId="1643"/>
    <cellStyle name="60% - 强调文字颜色 4 4 3 4 2 4" xfId="1644"/>
    <cellStyle name="20% - 强调文字颜色 2 2 2 3 2 2 4" xfId="1645"/>
    <cellStyle name="20% - 强调文字颜色 2 3 2 4 2 2 2" xfId="1646"/>
    <cellStyle name="强调文字颜色 2 2 3 8 2 4" xfId="1647"/>
    <cellStyle name="40% - 强调文字颜色 1 2 2 3 2 5" xfId="1648"/>
    <cellStyle name="20% - 强调文字颜色 2 4 3 3 3 2" xfId="1649"/>
    <cellStyle name="20% - 强调文字颜色 2 9 2 4" xfId="1650"/>
    <cellStyle name="_ET_STYLE_NoName_00_ 6 2 2 4" xfId="1651"/>
    <cellStyle name="强调文字颜色 2 2 3 2 2 4 2 3" xfId="1652"/>
    <cellStyle name="20% - 强调文字颜色 2 3 2 4 2 3" xfId="1653"/>
    <cellStyle name="强调文字颜色 2 2 3 3 3 3 4" xfId="1654"/>
    <cellStyle name="20% - 强调文字颜色 2 4 3 3 4" xfId="1655"/>
    <cellStyle name="警告文本 3 5 4" xfId="1656"/>
    <cellStyle name="_ET_STYLE_NoName_00_ 6 2 2 4 2" xfId="1657"/>
    <cellStyle name="常规 12 8" xfId="1658"/>
    <cellStyle name="20% - 强调文字颜色 2 2 2 3 2 3 4" xfId="1659"/>
    <cellStyle name="20% - 强调文字颜色 2 3 2 4 2 3 2" xfId="1660"/>
    <cellStyle name="链接单元格 2 3 2 2 3" xfId="1661"/>
    <cellStyle name="60% - 强调文字颜色 1 2 5 2 4" xfId="1662"/>
    <cellStyle name="20% - 强调文字颜色 2 4 3 3 4 2" xfId="1663"/>
    <cellStyle name="计算 4 2 2 2 2 2 2" xfId="1664"/>
    <cellStyle name="_ET_STYLE_NoName_00_ 6 2 2 5 2" xfId="1665"/>
    <cellStyle name="20% - 强调文字颜色 3 2 3 3 2 2 4" xfId="1666"/>
    <cellStyle name="常规 13 8" xfId="1667"/>
    <cellStyle name="20% - 强调文字颜色 3 3 3 4 2 2 2" xfId="1668"/>
    <cellStyle name="_ET_STYLE_NoName_00_ 7 4 3 2" xfId="1669"/>
    <cellStyle name="强调文字颜色 2 2 3 2 3 2" xfId="1670"/>
    <cellStyle name="计算 2 9 11 2" xfId="1671"/>
    <cellStyle name="计算 2 2 3 2 2 2 2" xfId="1672"/>
    <cellStyle name="20% - 强调文字颜色 2 3 3 2" xfId="1673"/>
    <cellStyle name="计算 4 2 2 2 2 3" xfId="1674"/>
    <cellStyle name="_ET_STYLE_NoName_00_ 6 2 2 6" xfId="1675"/>
    <cellStyle name="强调文字颜色 5 2 5 2 4 2 2" xfId="1676"/>
    <cellStyle name="计算 4 6 3 7 3" xfId="1677"/>
    <cellStyle name="20% - 强调文字颜色 3 3 3 4 2 3" xfId="1678"/>
    <cellStyle name="标题 1 3 2 3 2" xfId="1679"/>
    <cellStyle name="60% - 强调文字颜色 2 6 2 2 2 3" xfId="1680"/>
    <cellStyle name="20% - 强调文字颜色 5 2 2 3 2 2 3 2" xfId="1681"/>
    <cellStyle name="_ET_STYLE_NoName_00_ 6 2 3" xfId="1682"/>
    <cellStyle name="强调文字颜色 2 2 3 3 3 4" xfId="1683"/>
    <cellStyle name="20% - 强调文字颜色 2 4 3 4" xfId="1684"/>
    <cellStyle name="计算 2 5 2 2 4 2 10" xfId="1685"/>
    <cellStyle name="20% - 强调文字颜色 3 2 5 2 4 3 2" xfId="1686"/>
    <cellStyle name="标题 1 3 2 3 2 2" xfId="1687"/>
    <cellStyle name="_ET_STYLE_NoName_00_ 6 2 3 2" xfId="1688"/>
    <cellStyle name="20% - 强调文字颜色 2 4 3 4 2" xfId="1689"/>
    <cellStyle name="标题 1 3 2 3 2 3" xfId="1690"/>
    <cellStyle name="_ET_STYLE_NoName_00_ 6 2 3 3" xfId="1691"/>
    <cellStyle name="检查单元格 3 2 2 5 2 2" xfId="1692"/>
    <cellStyle name="20% - 强调文字颜色 2 3 2 4 3 2" xfId="1693"/>
    <cellStyle name="20% - 强调文字颜色 2 4 3 4 3" xfId="1694"/>
    <cellStyle name="常规 14 15" xfId="1695"/>
    <cellStyle name="_ET_STYLE_NoName_00_ 7 3 6" xfId="1696"/>
    <cellStyle name="强调文字颜色 2 2 3 10 2" xfId="1697"/>
    <cellStyle name="20% - 强调文字颜色 2 2 6" xfId="1698"/>
    <cellStyle name="警告文本 4 4 4" xfId="1699"/>
    <cellStyle name="常规 8 3 3 2 2 2 3" xfId="1700"/>
    <cellStyle name="_ET_STYLE_NoName_00_ 6 2 3 3 2" xfId="1701"/>
    <cellStyle name="20% - 强调文字颜色 2 2 2 3 3 2 4" xfId="1702"/>
    <cellStyle name="20% - 强调文字颜色 2 4 3 4 3 2" xfId="1703"/>
    <cellStyle name="_ET_STYLE_NoName_00_ 6 2 3 4" xfId="1704"/>
    <cellStyle name="20% - 强调文字颜色 2 4 3 4 4" xfId="1705"/>
    <cellStyle name="_ET_STYLE_NoName_00_ 6 2 5" xfId="1706"/>
    <cellStyle name="20% - 强调文字颜色 2 4 3 6" xfId="1707"/>
    <cellStyle name="计算 2 2 2 2 2 2 3 2 5" xfId="1708"/>
    <cellStyle name="_ET_STYLE_NoName_00_ 6 2 5 2" xfId="1709"/>
    <cellStyle name="20% - 强调文字颜色 2 4 3 6 2" xfId="1710"/>
    <cellStyle name="20% - 强调文字颜色 3 2 2 2 3 2 3" xfId="1711"/>
    <cellStyle name="适中 2 2 4 3" xfId="1712"/>
    <cellStyle name="差 2 5 3 2 2 2" xfId="1713"/>
    <cellStyle name="_ET_STYLE_NoName_00_ 6 3 2" xfId="1714"/>
    <cellStyle name="强调文字颜色 2 2 3 3 4 3" xfId="1715"/>
    <cellStyle name="计算 3 2 5 3 11 3" xfId="1716"/>
    <cellStyle name="20% - 强调文字颜色 1 2 2" xfId="1717"/>
    <cellStyle name="20% - 强调文字颜色 2 4 4 3" xfId="1718"/>
    <cellStyle name="差 2 5 3 2 2 2 2" xfId="1719"/>
    <cellStyle name="_ET_STYLE_NoName_00_ 6 3 2 2" xfId="1720"/>
    <cellStyle name="20% - 强调文字颜色 1 2 2 2" xfId="1721"/>
    <cellStyle name="20% - 强调文字颜色 2 4 4 3 2" xfId="1722"/>
    <cellStyle name="注释 4 3 3 3 9" xfId="1723"/>
    <cellStyle name="常规 4 2 3 2 3" xfId="1724"/>
    <cellStyle name="_ET_STYLE_NoName_00_ 6 3 2 2 2" xfId="1725"/>
    <cellStyle name="强调文字颜色 2 2 2 3 3 3 2 4" xfId="1726"/>
    <cellStyle name="20% - 强调文字颜色 1 4 3 3 2 4" xfId="1727"/>
    <cellStyle name="20% - 强调文字颜色 1 2 2 2 2" xfId="1728"/>
    <cellStyle name="20% - 强调文字颜色 2 4 4 3 2 2" xfId="1729"/>
    <cellStyle name="注释 4 3 3 3 9 2" xfId="1730"/>
    <cellStyle name="常规 4 2 3 3 3" xfId="1731"/>
    <cellStyle name="_ET_STYLE_NoName_00_ 6 3 2 3 2" xfId="1732"/>
    <cellStyle name="20% - 强调文字颜色 2 2 2 4 2 2 4" xfId="1733"/>
    <cellStyle name="20% - 强调文字颜色 2 3 2 5 2 2 2" xfId="1734"/>
    <cellStyle name="20% - 强调文字颜色 3 9 2 4" xfId="1735"/>
    <cellStyle name="适中 2 5 2 4 3 4" xfId="1736"/>
    <cellStyle name="20% - 强调文字颜色 1 2 2 3 2" xfId="1737"/>
    <cellStyle name="20% - 强调文字颜色 2 4 4 3 3 2" xfId="1738"/>
    <cellStyle name="_ET_STYLE_NoName_00_ 6 3 2 4" xfId="1739"/>
    <cellStyle name="20% - 强调文字颜色 2 3 2 5 2 3" xfId="1740"/>
    <cellStyle name="强调文字颜色 5 3 3 2 2 3 3" xfId="1741"/>
    <cellStyle name="20% - 强调文字颜色 1 2 2 4" xfId="1742"/>
    <cellStyle name="20% - 强调文字颜色 2 4 4 3 4" xfId="1743"/>
    <cellStyle name="常规 4 2 3 4 3" xfId="1744"/>
    <cellStyle name="_ET_STYLE_NoName_00_ 6 3 2 4 2" xfId="1745"/>
    <cellStyle name="20% - 强调文字颜色 2 3 2 5 2 3 2" xfId="1746"/>
    <cellStyle name="20% - 强调文字颜色 1 2 2 4 2" xfId="1747"/>
    <cellStyle name="20% - 强调文字颜色 2 4 4 3 4 2" xfId="1748"/>
    <cellStyle name="_ET_STYLE_NoName_00_ 7 2 2 3 2" xfId="1749"/>
    <cellStyle name="20% - 强调文字颜色 2 2 3 3 2 2 4" xfId="1750"/>
    <cellStyle name="强调文字颜色 1 2 3 8" xfId="1751"/>
    <cellStyle name="强调文字颜色 5 3 3 9 2" xfId="1752"/>
    <cellStyle name="20% - 强调文字颜色 2 3 3 4 2 2 2" xfId="1753"/>
    <cellStyle name="计算 4 2 2 3 2 2" xfId="1754"/>
    <cellStyle name="汇总 2 3 2 2 2 2" xfId="1755"/>
    <cellStyle name="_ET_STYLE_NoName_00_ 6 3 2 5" xfId="1756"/>
    <cellStyle name="强调文字颜色 3 2 5 2 3 3 2 2" xfId="1757"/>
    <cellStyle name="20% - 强调文字颜色 5 3 2 6 2" xfId="1758"/>
    <cellStyle name="20% - 强调文字颜色 2 3 2 5 2 4" xfId="1759"/>
    <cellStyle name="20% - 强调文字颜色 1 2 2 5" xfId="1760"/>
    <cellStyle name="20% - 强调文字颜色 2 4 4 3 5" xfId="1761"/>
    <cellStyle name="差 2 5 3 2 2 3" xfId="1762"/>
    <cellStyle name="20% - 强调文字颜色 5 2 2 3 2 2 4 2" xfId="1763"/>
    <cellStyle name="_ET_STYLE_NoName_00_ 6 3 3" xfId="1764"/>
    <cellStyle name="强调文字颜色 2 2 3 3 4 4" xfId="1765"/>
    <cellStyle name="常规 5 7 3 2 2" xfId="1766"/>
    <cellStyle name="20% - 强调文字颜色 1 2 3" xfId="1767"/>
    <cellStyle name="20% - 强调文字颜色 2 4 4 4" xfId="1768"/>
    <cellStyle name="常规 4 3 5 3 2 2" xfId="1769"/>
    <cellStyle name="20% - 强调文字颜色 3 2 5 2 4 4 2" xfId="1770"/>
    <cellStyle name="40% - 强调文字颜色 2 2 8" xfId="1771"/>
    <cellStyle name="_ET_STYLE_NoName_00_ 6 3 3 2" xfId="1772"/>
    <cellStyle name="常规 5 7 3 2 2 2" xfId="1773"/>
    <cellStyle name="20% - 强调文字颜色 1 2 3 2" xfId="1774"/>
    <cellStyle name="20% - 强调文字颜色 2 4 4 4 2" xfId="1775"/>
    <cellStyle name="_ET_STYLE_NoName_00_ 6 3 4 2" xfId="1776"/>
    <cellStyle name="常规 5 7 3 2 3 2" xfId="1777"/>
    <cellStyle name="常规 15 11 2 2 2" xfId="1778"/>
    <cellStyle name="20% - 强调文字颜色 2 4 4 5 2" xfId="1779"/>
    <cellStyle name="20% - 强调文字颜色 1 2 4 2" xfId="1780"/>
    <cellStyle name="强调文字颜色 1 7 3 2" xfId="1781"/>
    <cellStyle name="20% - 强调文字颜色 2 7 2 2 2 2" xfId="1782"/>
    <cellStyle name="_ET_STYLE_NoName_00_ 6 3 5" xfId="1783"/>
    <cellStyle name="常规 15 11 2 3" xfId="1784"/>
    <cellStyle name="20% - 强调文字颜色 2 4 4 6" xfId="1785"/>
    <cellStyle name="20% - 强调文字颜色 1 2 5" xfId="1786"/>
    <cellStyle name="强调文字颜色 2 2 3 6 2 2 3" xfId="1787"/>
    <cellStyle name="强调文字颜色 1 7 4" xfId="1788"/>
    <cellStyle name="20% - 强调文字颜色 2 7 2 2 3" xfId="1789"/>
    <cellStyle name="强调文字颜色 1 4 3 6 3 3" xfId="1790"/>
    <cellStyle name="60% - 强调文字颜色 4 4 3 2 2 2 3" xfId="1791"/>
    <cellStyle name="20% - 强调文字颜色 3 10" xfId="1792"/>
    <cellStyle name="_ET_STYLE_NoName_00_ 6 3 5 2" xfId="1793"/>
    <cellStyle name="常规 15 11 2 3 2" xfId="1794"/>
    <cellStyle name="20% - 强调文字颜色 1 2 5 2" xfId="1795"/>
    <cellStyle name="20% - 强调文字颜色 2 7 2 2 3 2" xfId="1796"/>
    <cellStyle name="汇总 2 2 11 3" xfId="1797"/>
    <cellStyle name="20% - 强调文字颜色 3 2 2 2 4 2 3" xfId="1798"/>
    <cellStyle name="适中 2 3 4 3" xfId="1799"/>
    <cellStyle name="60% - 强调文字颜色 2 6 2 2 4" xfId="1800"/>
    <cellStyle name="_ET_STYLE_NoName_00_ 6 4" xfId="1801"/>
    <cellStyle name="强调文字颜色 2 2 2 2" xfId="1802"/>
    <cellStyle name="20% - 强调文字颜色 1 3" xfId="1803"/>
    <cellStyle name="20% - 强调文字颜色 2 4 2 3 2 2 3 2" xfId="1804"/>
    <cellStyle name="_ET_STYLE_NoName_00_ 6 4 2" xfId="1805"/>
    <cellStyle name="强调文字颜色 2 2 3 3 5 3" xfId="1806"/>
    <cellStyle name="强调文字颜色 2 2 2 2 2" xfId="1807"/>
    <cellStyle name="计算 2 4 10" xfId="1808"/>
    <cellStyle name="20% - 强调文字颜色 1 3 2" xfId="1809"/>
    <cellStyle name="20% - 强调文字颜色 2 4 5 3" xfId="1810"/>
    <cellStyle name="_ET_STYLE_NoName_00_ 6 4 2 2" xfId="1811"/>
    <cellStyle name="强调文字颜色 2 2 2 2 2 2" xfId="1812"/>
    <cellStyle name="计算 2 4 10 2" xfId="1813"/>
    <cellStyle name="20% - 强调文字颜色 1 3 2 2" xfId="1814"/>
    <cellStyle name="20% - 强调文字颜色 2 4 5 3 2" xfId="1815"/>
    <cellStyle name="_ET_STYLE_NoName_00_ 6 4 3" xfId="1816"/>
    <cellStyle name="强调文字颜色 2 2 2 2 4 3 2 2" xfId="1817"/>
    <cellStyle name="20% - 强调文字颜色 1 3 4 3 2 2" xfId="1818"/>
    <cellStyle name="强调文字颜色 2 2 2 2 3" xfId="1819"/>
    <cellStyle name="计算 2 4 11" xfId="1820"/>
    <cellStyle name="常规 5 7 3 3 2" xfId="1821"/>
    <cellStyle name="20% - 强调文字颜色 1 3 3" xfId="1822"/>
    <cellStyle name="20% - 强调文字颜色 2 4 5 4" xfId="1823"/>
    <cellStyle name="_ET_STYLE_NoName_00_ 6 4 5" xfId="1824"/>
    <cellStyle name="强调文字颜色 2 2 2 2 5" xfId="1825"/>
    <cellStyle name="计算 2 4 13" xfId="1826"/>
    <cellStyle name="20% - 强调文字颜色 1 3 5" xfId="1827"/>
    <cellStyle name="_ET_STYLE_NoName_00_ 6 5" xfId="1828"/>
    <cellStyle name="强调文字颜色 2 2 2 3" xfId="1829"/>
    <cellStyle name="20% - 强调文字颜色 6 2 3 2 2 2 2 2" xfId="1830"/>
    <cellStyle name="20% - 强调文字颜色 1 4" xfId="1831"/>
    <cellStyle name="_ET_STYLE_NoName_00_ 6 5 2" xfId="1832"/>
    <cellStyle name="强调文字颜色 2 2 2 3 2" xfId="1833"/>
    <cellStyle name="20% - 强调文字颜色 6 2 3 2 2 2 2 2 2" xfId="1834"/>
    <cellStyle name="20% - 强调文字颜色 1 4 2" xfId="1835"/>
    <cellStyle name="20% - 强调文字颜色 2 4 6 3" xfId="1836"/>
    <cellStyle name="_ET_STYLE_NoName_00_ 6 6" xfId="1837"/>
    <cellStyle name="强调文字颜色 2 2 2 4" xfId="1838"/>
    <cellStyle name="20% - 强调文字颜色 6 2 3 2 2 2 2 3" xfId="1839"/>
    <cellStyle name="20% - 强调文字颜色 1 5" xfId="1840"/>
    <cellStyle name="60% - 强调文字颜色 2 6 2 3" xfId="1841"/>
    <cellStyle name="_ET_STYLE_NoName_00_ 7" xfId="1842"/>
    <cellStyle name="强调文字颜色 2 2 5 2 3 2 3 2" xfId="1843"/>
    <cellStyle name="强调文字颜色 2 2 2 2 2 2 3 2 2 2" xfId="1844"/>
    <cellStyle name="检查单元格 5 2 3 3 2 2" xfId="1845"/>
    <cellStyle name="检查单元格 2 2 2 3 2 2 2 2" xfId="1846"/>
    <cellStyle name="20% - 强调文字颜色 4 3 3 2 3 2" xfId="1847"/>
    <cellStyle name="20% - 强调文字颜色 1 3 2 2 3 2 2 2" xfId="1848"/>
    <cellStyle name="20% - 强调文字颜色 4 2 12" xfId="1849"/>
    <cellStyle name="检查单元格 4 2 2 3 2 4" xfId="1850"/>
    <cellStyle name="20% - 强调文字颜色 3 3 2 2 3 4" xfId="1851"/>
    <cellStyle name="60% - 强调文字颜色 2 6 2 3 2" xfId="1852"/>
    <cellStyle name="_ET_STYLE_NoName_00_ 7 2" xfId="1853"/>
    <cellStyle name="20% - 强调文字颜色 3 3 2 2 3 4 2" xfId="1854"/>
    <cellStyle name="差 2 5 3 3 2" xfId="1855"/>
    <cellStyle name="60% - 强调文字颜色 2 6 2 3 3" xfId="1856"/>
    <cellStyle name="_ET_STYLE_NoName_00_ 7 3" xfId="1857"/>
    <cellStyle name="20% - 强调文字颜色 2 2" xfId="1858"/>
    <cellStyle name="链接单元格 4 2" xfId="1859"/>
    <cellStyle name="_ET_STYLE_NoName_00_ 7 2 2 2 3 2" xfId="1860"/>
    <cellStyle name="_ET_STYLE_NoName_00_ 8 3" xfId="1861"/>
    <cellStyle name="20% - 强调文字颜色 3 2" xfId="1862"/>
    <cellStyle name="链接单元格 5 2" xfId="1863"/>
    <cellStyle name="常规 3 7 2 2 2 2" xfId="1864"/>
    <cellStyle name="40% - 强调文字颜色 5 4 3 3 4" xfId="1865"/>
    <cellStyle name="_ET_STYLE_NoName_00_ 7 2 2 2 4 2" xfId="1866"/>
    <cellStyle name="20% - 强调文字颜色 3 2 2 2 2 4 2 4" xfId="1867"/>
    <cellStyle name="_ET_STYLE_NoName_00_ 7 2 2 4" xfId="1868"/>
    <cellStyle name="强调文字颜色 2 2 3 2 3 4 2 3" xfId="1869"/>
    <cellStyle name="计算 4 12 3" xfId="1870"/>
    <cellStyle name="20% - 强调文字颜色 2 3 3 4 2 3" xfId="1871"/>
    <cellStyle name="_ET_STYLE_NoName_00_ 7 2 2 4 2" xfId="1872"/>
    <cellStyle name="强调文字颜色 1 2 4 8" xfId="1873"/>
    <cellStyle name="20% - 强调文字颜色 2 3 3 4 2 3 2" xfId="1874"/>
    <cellStyle name="计算 4 2 3 2 2 2" xfId="1875"/>
    <cellStyle name="_ET_STYLE_NoName_00_ 7 2 2 5" xfId="1876"/>
    <cellStyle name="强调文字颜色 3 2 5 2 4 2 2 2" xfId="1877"/>
    <cellStyle name="20% - 强调文字颜色 2 3 3 4 2 4" xfId="1878"/>
    <cellStyle name="_ET_STYLE_NoName_00_ 7 2 2 5 2" xfId="1879"/>
    <cellStyle name="强调文字颜色 1 2 5 8" xfId="1880"/>
    <cellStyle name="20% - 强调文字颜色 3 2 5 5 2 3" xfId="1881"/>
    <cellStyle name="强调文字颜色 5 4 2 5 2 3 3" xfId="1882"/>
    <cellStyle name="警告文本 2 2 3 2 2 3" xfId="1883"/>
    <cellStyle name="20% - 强调文字颜色 2 3 3 4 2 4 2" xfId="1884"/>
    <cellStyle name="_ET_STYLE_NoName_00_ 7 2 2 6" xfId="1885"/>
    <cellStyle name="20% - 强调文字颜色 2 3 3 4 2 5" xfId="1886"/>
    <cellStyle name="好 2 2 6 2 2" xfId="1887"/>
    <cellStyle name="_ET_STYLE_NoName_00_ 7 3 4 2" xfId="1888"/>
    <cellStyle name="输入 4 2 9" xfId="1889"/>
    <cellStyle name="20% - 强调文字颜色 2 2 4 2" xfId="1890"/>
    <cellStyle name="好 2 2 6 3 2" xfId="1891"/>
    <cellStyle name="_ET_STYLE_NoName_00_ 7 3 5 2" xfId="1892"/>
    <cellStyle name="常规 8 2 6" xfId="1893"/>
    <cellStyle name="20% - 强调文字颜色 1 2 5 2 2 2 2 3" xfId="1894"/>
    <cellStyle name="强调文字颜色 4 2 2 2 2 8 3" xfId="1895"/>
    <cellStyle name="20% - 强调文字颜色 2 2 5 2" xfId="1896"/>
    <cellStyle name="汇总 3 3 3 14" xfId="1897"/>
    <cellStyle name="常规 14 7 2 2 2 2" xfId="1898"/>
    <cellStyle name="20% - 强调文字颜色 3 2 2 3 4 2 3" xfId="1899"/>
    <cellStyle name="适中 3 3 4 3" xfId="1900"/>
    <cellStyle name="60% - 强调文字颜色 2 6 2 3 4" xfId="1901"/>
    <cellStyle name="_ET_STYLE_NoName_00_ 7 4" xfId="1902"/>
    <cellStyle name="强调文字颜色 2 2 3 2" xfId="1903"/>
    <cellStyle name="20% - 强调文字颜色 2 3" xfId="1904"/>
    <cellStyle name="20% - 强调文字颜色 2 4 2 3 2 2 4 2" xfId="1905"/>
    <cellStyle name="_ET_STYLE_NoName_00_ 7 4 4 2" xfId="1906"/>
    <cellStyle name="输入 5 2 9" xfId="1907"/>
    <cellStyle name="强调文字颜色 2 2 3 2 4 2" xfId="1908"/>
    <cellStyle name="计算 2 9 12 2" xfId="1909"/>
    <cellStyle name="计算 2 24" xfId="1910"/>
    <cellStyle name="计算 2 19" xfId="1911"/>
    <cellStyle name="计算 2 2 3 2 2 3 2" xfId="1912"/>
    <cellStyle name="20% - 强调文字颜色 2 3 4 2" xfId="1913"/>
    <cellStyle name="_ET_STYLE_NoName_00_ 7 4 5" xfId="1914"/>
    <cellStyle name="强调文字颜色 2 2 3 2 5" xfId="1915"/>
    <cellStyle name="计算 2 2 3 2 2 4" xfId="1916"/>
    <cellStyle name="20% - 强调文字颜色 2 3 5" xfId="1917"/>
    <cellStyle name="_ET_STYLE_NoName_00_ 7 5" xfId="1918"/>
    <cellStyle name="强调文字颜色 2 2 3 3" xfId="1919"/>
    <cellStyle name="20% - 强调文字颜色 6 2 3 2 2 2 3 2" xfId="1920"/>
    <cellStyle name="20% - 强调文字颜色 2 4" xfId="1921"/>
    <cellStyle name="_ET_STYLE_NoName_00_ 8" xfId="1922"/>
    <cellStyle name="检查单元格 4 2 2 3 2 5" xfId="1923"/>
    <cellStyle name="好 2 2 4 2 2 2" xfId="1924"/>
    <cellStyle name="20% - 强调文字颜色 3 3 2 2 3 5" xfId="1925"/>
    <cellStyle name="_ET_STYLE_NoName_00_ 8 2" xfId="1926"/>
    <cellStyle name="计算 2 2 2 2 2 3 2" xfId="1927"/>
    <cellStyle name="_ET_STYLE_NoName_00_ 8 2 2 2 2" xfId="1928"/>
    <cellStyle name="20% - 强调文字颜色 5 5 2 3 3" xfId="1929"/>
    <cellStyle name="20% - 强调文字颜色 1 3 3 4 2 3 2" xfId="1930"/>
    <cellStyle name="计算 2 2 2 2 2 4" xfId="1931"/>
    <cellStyle name="_ET_STYLE_NoName_00_ 8 2 2 3" xfId="1932"/>
    <cellStyle name="20% - 强调文字颜色 1 3 3 4 2 4" xfId="1933"/>
    <cellStyle name="计算 2 2 2 2 2 4 2" xfId="1934"/>
    <cellStyle name="_ET_STYLE_NoName_00_ 8 2 2 3 2" xfId="1935"/>
    <cellStyle name="20% - 强调文字颜色 1 3 3 4 2 4 2" xfId="1936"/>
    <cellStyle name="计算 4 2 4 2 2 2" xfId="1937"/>
    <cellStyle name="注释 2 7 2 3 3 10" xfId="1938"/>
    <cellStyle name="计算 2 2 2 2 2 6" xfId="1939"/>
    <cellStyle name="_ET_STYLE_NoName_00_ 8 2 2 5" xfId="1940"/>
    <cellStyle name="计算 2 2 2 3 4 3" xfId="1941"/>
    <cellStyle name="_ET_STYLE_NoName_00_ 8 3 4 2" xfId="1942"/>
    <cellStyle name="常规 7 2 2 2 3" xfId="1943"/>
    <cellStyle name="常规 2_2017年续建项目表20161010" xfId="1944"/>
    <cellStyle name="60% - 强调文字颜色 1 2 2 3 5 2" xfId="1945"/>
    <cellStyle name="20% - 强调文字颜色 3 2 4 2" xfId="1946"/>
    <cellStyle name="_ET_STYLE_NoName_00_ 8 3 5" xfId="1947"/>
    <cellStyle name="输入 2 11 7" xfId="1948"/>
    <cellStyle name="60% - 强调文字颜色 1 2 2 3 6" xfId="1949"/>
    <cellStyle name="20% - 强调文字颜色 3 2 5" xfId="1950"/>
    <cellStyle name="_ET_STYLE_NoName_00_ 8 4 2" xfId="1951"/>
    <cellStyle name="强调文字颜色 2 2 4 2 2" xfId="1952"/>
    <cellStyle name="解释性文本 2 3 9" xfId="1953"/>
    <cellStyle name="60% - 强调文字颜色 1 2 2 4 3" xfId="1954"/>
    <cellStyle name="20% - 强调文字颜色 3 3 2" xfId="1955"/>
    <cellStyle name="40% - 强调文字颜色 1 8 2 2" xfId="1956"/>
    <cellStyle name="_ET_STYLE_NoName_00_ 8 5" xfId="1957"/>
    <cellStyle name="强调文字颜色 2 2 4 3" xfId="1958"/>
    <cellStyle name="20% - 强调文字颜色 6 2 3 2 2 2 4 2" xfId="1959"/>
    <cellStyle name="20% - 强调文字颜色 3 4" xfId="1960"/>
    <cellStyle name="40% - 强调文字颜色 3 2 3 2 5" xfId="1961"/>
    <cellStyle name="_ET_STYLE_NoName_00_ 8 5 2" xfId="1962"/>
    <cellStyle name="强调文字颜色 2 2 4 3 2" xfId="1963"/>
    <cellStyle name="20% - 强调文字颜色 3 4 2" xfId="1964"/>
    <cellStyle name="_ET_STYLE_NoName_00_ 8 6 2" xfId="1965"/>
    <cellStyle name="20% - 强调文字颜色 6 2 2 3 2 2" xfId="1966"/>
    <cellStyle name="_ET_STYLE_NoName_00_ 8 7" xfId="1967"/>
    <cellStyle name="强调文字颜色 3 2 3 2 7 2 2 2" xfId="1968"/>
    <cellStyle name="注释 4 2 3 3 2 2 2" xfId="1969"/>
    <cellStyle name="20% - 强调文字颜色 4 4 2 2 2 3 2" xfId="1970"/>
    <cellStyle name="_ET_STYLE_NoName_00_ 9" xfId="1971"/>
    <cellStyle name="20% - 强调文字颜色 1 2 2 2 2 2 3 3 2" xfId="1972"/>
    <cellStyle name="20% - 强调文字颜色 4 4 2 2 2 3 2 2" xfId="1973"/>
    <cellStyle name="_ET_STYLE_NoName_00_ 9 2" xfId="1974"/>
    <cellStyle name="20% - 强调文字颜色 1 10" xfId="1975"/>
    <cellStyle name="20% - 强调文字颜色 2 2 2 4 4" xfId="1976"/>
    <cellStyle name="40% - 强调文字颜色 5 2 2 3 2 2 2 2" xfId="1977"/>
    <cellStyle name="20% - 强调文字颜色 3 2 5 2 2 2 2 4" xfId="1978"/>
    <cellStyle name="计算 4 3 4 3 12" xfId="1979"/>
    <cellStyle name="20% - 强调文字颜色 4 2 2 8" xfId="1980"/>
    <cellStyle name="20% - 强调文字颜色 1 2 10" xfId="1981"/>
    <cellStyle name="60% - 强调文字颜色 3 2 5 3 3 4" xfId="1982"/>
    <cellStyle name="20% - 强调文字颜色 1 2 5 2 4 2" xfId="1983"/>
    <cellStyle name="常规 30 3 3 3 2 3" xfId="1984"/>
    <cellStyle name="常规 3 4 2 2 2 2 2 4" xfId="1985"/>
    <cellStyle name="20% - 强调文字颜色 3 2 2 5 4" xfId="1986"/>
    <cellStyle name="强调文字颜色 5 4 2 2 2 5" xfId="1987"/>
    <cellStyle name="计算 4 3 4 3 12 2" xfId="1988"/>
    <cellStyle name="20% - 强调文字颜色 4 2 2 8 2" xfId="1989"/>
    <cellStyle name="20% - 强调文字颜色 1 2 10 2" xfId="1990"/>
    <cellStyle name="常规 7 3 2 3" xfId="1991"/>
    <cellStyle name="20% - 强调文字颜色 1 2 5 2 4 2 2" xfId="1992"/>
    <cellStyle name="计算 3 5 7" xfId="1993"/>
    <cellStyle name="常规 2 18" xfId="1994"/>
    <cellStyle name="20% - 强调文字颜色 3 2 2 5 4 2" xfId="1995"/>
    <cellStyle name="适中 5 3 4" xfId="1996"/>
    <cellStyle name="常规 7 3 2 3 2" xfId="1997"/>
    <cellStyle name="20% - 强调文字颜色 1 2 10 2 2" xfId="1998"/>
    <cellStyle name="计算 4 4 2 3 2 11" xfId="1999"/>
    <cellStyle name="20% - 强调文字颜色 6 2 2 3 2 2 3" xfId="2000"/>
    <cellStyle name="20% - 强调文字颜色 1 2 5 2 4 2 2 2" xfId="2001"/>
    <cellStyle name="计算 4 3 4 3 12 3" xfId="2002"/>
    <cellStyle name="20% - 强调文字颜色 1 2 10 3" xfId="2003"/>
    <cellStyle name="常规 7 3 2 4" xfId="2004"/>
    <cellStyle name="20% - 强调文字颜色 1 2 5 2 4 2 3" xfId="2005"/>
    <cellStyle name="常规 7 3 2 4 2" xfId="2006"/>
    <cellStyle name="20% - 强调文字颜色 1 2 10 3 2" xfId="2007"/>
    <cellStyle name="常规 30 12" xfId="2008"/>
    <cellStyle name="20% - 强调文字颜色 6 4 3 2 2 4" xfId="2009"/>
    <cellStyle name="20% - 强调文字颜色 6 2 2 3 2 3 3" xfId="2010"/>
    <cellStyle name="20% - 强调文字颜色 1 2 5 2 4 2 3 2" xfId="2011"/>
    <cellStyle name="常规 7 3 2 5" xfId="2012"/>
    <cellStyle name="20% - 强调文字颜色 4 2 3 5 4 2" xfId="2013"/>
    <cellStyle name="20% - 强调文字颜色 1 2 10 4" xfId="2014"/>
    <cellStyle name="20% - 强调文字颜色 1 2 5 2 4 2 4" xfId="2015"/>
    <cellStyle name="计算 4 3 4 3 13" xfId="2016"/>
    <cellStyle name="20% - 强调文字颜色 4 2 2 9" xfId="2017"/>
    <cellStyle name="20% - 强调文字颜色 1 2 11" xfId="2018"/>
    <cellStyle name="20% - 强调文字颜色 1 2 5 2 4 3" xfId="2019"/>
    <cellStyle name="20% - 强调文字颜色 2 4 2 2 2 3 2" xfId="2020"/>
    <cellStyle name="20% - 强调文字颜色 3 2 2 5 5" xfId="2021"/>
    <cellStyle name="常规 7 3 3 3" xfId="2022"/>
    <cellStyle name="20% - 强调文字颜色 4 2 2 9 2" xfId="2023"/>
    <cellStyle name="20% - 强调文字颜色 1 2 11 2" xfId="2024"/>
    <cellStyle name="20% - 强调文字颜色 1 2 5 2 4 3 2" xfId="2025"/>
    <cellStyle name="计算 3 6 7" xfId="2026"/>
    <cellStyle name="20% - 强调文字颜色 2 4 2 2 2 3 2 2" xfId="2027"/>
    <cellStyle name="计算 4 3 4 3 14" xfId="2028"/>
    <cellStyle name="20% - 强调文字颜色 1 2 12" xfId="2029"/>
    <cellStyle name="40% - 强调文字颜色 4 2 2 3 3 2" xfId="2030"/>
    <cellStyle name="20% - 强调文字颜色 1 2 5 2 4 4" xfId="2031"/>
    <cellStyle name="20% - 强调文字颜色 2 2 6 2 4 2" xfId="2032"/>
    <cellStyle name="20% - 强调文字颜色 2 4 2 2 2 3 3" xfId="2033"/>
    <cellStyle name="常规 7 3 4 3" xfId="2034"/>
    <cellStyle name="20% - 强调文字颜色 1 2 12 2" xfId="2035"/>
    <cellStyle name="20% - 强调文字颜色 1 2 5 2 4 4 2" xfId="2036"/>
    <cellStyle name="20% - 强调文字颜色 2 4 2 2 2 3 3 2" xfId="2037"/>
    <cellStyle name="60% - 强调文字颜色 2 4 2 5 2" xfId="2038"/>
    <cellStyle name="输出 2 2 3 4" xfId="2039"/>
    <cellStyle name="20% - 强调文字颜色 1 2 13" xfId="2040"/>
    <cellStyle name="计算 6 2 4 2 2" xfId="2041"/>
    <cellStyle name="20% - 强调文字颜色 6 2 5 2 2 2 2 4 2" xfId="2042"/>
    <cellStyle name="20% - 强调文字颜色 1 2 5 2 4 5" xfId="2043"/>
    <cellStyle name="20% - 强调文字颜色 2 4 2 2 2 3 4" xfId="2044"/>
    <cellStyle name="20% - 强调文字颜色 1 2 14" xfId="2045"/>
    <cellStyle name="常规 22 3 4 4 2" xfId="2046"/>
    <cellStyle name="20% - 强调文字颜色 2 4 2 2 2 3 5" xfId="2047"/>
    <cellStyle name="计算 6 2 4 2 3" xfId="2048"/>
    <cellStyle name="20% - 强调文字颜色 3 2 7 2 4 2" xfId="2049"/>
    <cellStyle name="汇总 4 2 2 2 10" xfId="2050"/>
    <cellStyle name="20% - 强调文字颜色 1 2 15" xfId="2051"/>
    <cellStyle name="20% - 强调文字颜色 1 2 2 10" xfId="2052"/>
    <cellStyle name="20% - 强调文字颜色 2 2 5 3 4 2" xfId="2053"/>
    <cellStyle name="20% - 强调文字颜色 5 3 2 4 5" xfId="2054"/>
    <cellStyle name="20% - 强调文字颜色 1 2 2 2 2 2" xfId="2055"/>
    <cellStyle name="20% - 强调文字颜色 2 4 4 3 2 2 2" xfId="2056"/>
    <cellStyle name="常规 27 3 6" xfId="2057"/>
    <cellStyle name="20% - 强调文字颜色 1 2 2 2 2 2 2" xfId="2058"/>
    <cellStyle name="20% - 强调文字颜色 1 2 2 2 2 2 2 2" xfId="2059"/>
    <cellStyle name="20% - 强调文字颜色 1 2 2 2 2 2 2 2 2" xfId="2060"/>
    <cellStyle name="计算 6 3 3 2" xfId="2061"/>
    <cellStyle name="20% - 强调文字颜色 1 2 2 2 3 2 5" xfId="2062"/>
    <cellStyle name="强调文字颜色 1 3 3" xfId="2063"/>
    <cellStyle name="20% - 强调文字颜色 1 2 2 2 2 2 2 2 2 2" xfId="2064"/>
    <cellStyle name="20% - 强调文字颜色 1 2 2 2 2 2 2 2 3" xfId="2065"/>
    <cellStyle name="20% - 强调文字颜色 2 2 2 3 3 2 2 2" xfId="2066"/>
    <cellStyle name="强调文字颜色 1 4 3" xfId="2067"/>
    <cellStyle name="20% - 强调文字颜色 1 2 2 2 2 2 2 2 3 2" xfId="2068"/>
    <cellStyle name="20% - 强调文字颜色 1 2 2 2 2 2 2 2 4" xfId="2069"/>
    <cellStyle name="计算 2 2 2 2 3 2 12" xfId="2070"/>
    <cellStyle name="60% - 强调文字颜色 3 4 2 2 2 2" xfId="2071"/>
    <cellStyle name="20% - 强调文字颜色 4 4 3 2 6" xfId="2072"/>
    <cellStyle name="20% - 强调文字颜色 1 4 2 2 2 2 4 2" xfId="2073"/>
    <cellStyle name="强调文字颜色 1 5 3" xfId="2074"/>
    <cellStyle name="20% - 强调文字颜色 1 2 2 2 2 2 2 2 4 2" xfId="2075"/>
    <cellStyle name="强调文字颜色 2 2 3 3 2 5" xfId="2076"/>
    <cellStyle name="20% - 强调文字颜色 2 4 2 5" xfId="2077"/>
    <cellStyle name="20% - 强调文字颜色 3 2 5 2 4 2 3" xfId="2078"/>
    <cellStyle name="强调文字颜色 1 4 3 6 2" xfId="2079"/>
    <cellStyle name="20% - 强调文字颜色 1 2 2 2 2 2 2 2 5" xfId="2080"/>
    <cellStyle name="强调文字颜色 2 2 2 2 7 3 2" xfId="2081"/>
    <cellStyle name="20% - 强调文字颜色 1 2 2 2 2 2 2 3" xfId="2082"/>
    <cellStyle name="20% - 强调文字颜色 1 2 2 2 2 2 2 3 2" xfId="2083"/>
    <cellStyle name="差 2 3 2 2 2 2" xfId="2084"/>
    <cellStyle name="20% - 强调文字颜色 1 2 2 2 3 3 5" xfId="2085"/>
    <cellStyle name="20% - 强调文字颜色 1 2 2 2 2 2 2 4" xfId="2086"/>
    <cellStyle name="输出 2 6 2 2 3 2" xfId="2087"/>
    <cellStyle name="40% - 强调文字颜色 3 3 3 4 2" xfId="2088"/>
    <cellStyle name="20% - 强调文字颜色 1 2 3 2 3 2 2 2" xfId="2089"/>
    <cellStyle name="解释性文本 3 2 4" xfId="2090"/>
    <cellStyle name="20% - 强调文字颜色 1 2 2 2 2 2 2 4 2" xfId="2091"/>
    <cellStyle name="输出 2 6 2 2 3 2 2" xfId="2092"/>
    <cellStyle name="20% - 强调文字颜色 1 2 2 2 2 2 2 5" xfId="2093"/>
    <cellStyle name="输出 2 6 2 2 3 3" xfId="2094"/>
    <cellStyle name="常规 27 3 7" xfId="2095"/>
    <cellStyle name="20% - 强调文字颜色 1 2 2 2 2 2 3" xfId="2096"/>
    <cellStyle name="20% - 强调文字颜色 1 2 2 2 2 2 3 2" xfId="2097"/>
    <cellStyle name="20% - 强调文字颜色 1 2 2 2 2 2 3 2 2" xfId="2098"/>
    <cellStyle name="常规 7 4 3 2 3 2 2" xfId="2099"/>
    <cellStyle name="20% - 强调文字颜色 5 3 4 2 2 2" xfId="2100"/>
    <cellStyle name="20% - 强调文字颜色 3 3 2 2 2 6" xfId="2101"/>
    <cellStyle name="20% - 强调文字颜色 1 2 2 2 2 2 3 3" xfId="2102"/>
    <cellStyle name="20% - 强调文字颜色 5 4 3 2 2 2" xfId="2103"/>
    <cellStyle name="20% - 强调文字颜色 1 2 2 2 2 2 3 4" xfId="2104"/>
    <cellStyle name="输出 2 6 2 2 4 2" xfId="2105"/>
    <cellStyle name="20% - 强调文字颜色 4 4 2 2 2 4" xfId="2106"/>
    <cellStyle name="20% - 强调文字颜色 1 2 3 2 3 2 3 2" xfId="2107"/>
    <cellStyle name="解释性文本 4 2 4" xfId="2108"/>
    <cellStyle name="20% - 强调文字颜色 5 4 3 2 2 2 2" xfId="2109"/>
    <cellStyle name="20% - 强调文字颜色 1 2 2 2 2 2 3 4 2" xfId="2110"/>
    <cellStyle name="输出 2 6 2 2 4 2 2" xfId="2111"/>
    <cellStyle name="好 3 3 2" xfId="2112"/>
    <cellStyle name="常规 22 3 3 2 3 2" xfId="2113"/>
    <cellStyle name="常规 17 3 3 2 3 2" xfId="2114"/>
    <cellStyle name="20% - 强调文字颜色 2 2 3 2 4 2 5" xfId="2115"/>
    <cellStyle name="20% - 强调文字颜色 5 4 3 2 2 3" xfId="2116"/>
    <cellStyle name="20% - 强调文字颜色 1 2 2 2 2 2 3 5" xfId="2117"/>
    <cellStyle name="输出 2 6 2 2 4 3" xfId="2118"/>
    <cellStyle name="20% - 强调文字颜色 1 2 2 2 2 2 4" xfId="2119"/>
    <cellStyle name="强调文字颜色 2 2 5 3 2 2 3" xfId="2120"/>
    <cellStyle name="强调文字颜色 2 2 2 2 2 3 2 2 2" xfId="2121"/>
    <cellStyle name="检查单元格 5 3 2 3 2" xfId="2122"/>
    <cellStyle name="强调文字颜色 5 8 3 3" xfId="2123"/>
    <cellStyle name="20% - 强调文字颜色 4 4 2 2 3" xfId="2124"/>
    <cellStyle name="20% - 强调文字颜色 1 3 2 3 2 2 2" xfId="2125"/>
    <cellStyle name="40% - 强调文字颜色 4 2 2 2 2 3" xfId="2126"/>
    <cellStyle name="20% - 强调文字颜色 1 2 2 2 2 2 4 2" xfId="2127"/>
    <cellStyle name="强调文字颜色 2 2 2 2 2 3 2 2 2 2" xfId="2128"/>
    <cellStyle name="20% - 强调文字颜色 4 4 2 2 3 2" xfId="2129"/>
    <cellStyle name="20% - 强调文字颜色 1 3 2 3 2 2 2 2" xfId="2130"/>
    <cellStyle name="计算 6 2 3 2" xfId="2131"/>
    <cellStyle name="20% - 强调文字颜色 1 2 2 2 2 2 5" xfId="2132"/>
    <cellStyle name="强调文字颜色 2 2 5 3 2 2 4" xfId="2133"/>
    <cellStyle name="强调文字颜色 2 2 2 2 2 3 2 2 3" xfId="2134"/>
    <cellStyle name="检查单元格 5 3 2 3 3" xfId="2135"/>
    <cellStyle name="20% - 强调文字颜色 4 4 2 2 4" xfId="2136"/>
    <cellStyle name="20% - 强调文字颜色 1 3 2 3 2 2 3" xfId="2137"/>
    <cellStyle name="计算 2 2 2 7 11" xfId="2138"/>
    <cellStyle name="40% - 强调文字颜色 4 2 2 2 3 3" xfId="2139"/>
    <cellStyle name="输入 2 2 3 3 3 11" xfId="2140"/>
    <cellStyle name="20% - 强调文字颜色 1 2 2 2 2 2 5 2" xfId="2141"/>
    <cellStyle name="20% - 强调文字颜色 4 4 2 2 4 2" xfId="2142"/>
    <cellStyle name="20% - 强调文字颜色 1 3 2 3 2 2 3 2" xfId="2143"/>
    <cellStyle name="强调文字颜色 2 2 2 2 2 3 2 2 4" xfId="2144"/>
    <cellStyle name="20% - 强调文字颜色 4 4 2 2 5" xfId="2145"/>
    <cellStyle name="20% - 强调文字颜色 1 3 2 3 2 2 4" xfId="2146"/>
    <cellStyle name="汇总 4 3 3 2" xfId="2147"/>
    <cellStyle name="20% - 强调文字颜色 1 4 2 4 2 2 2" xfId="2148"/>
    <cellStyle name="20% - 强调文字颜色 1 2 2 2 2 2 6" xfId="2149"/>
    <cellStyle name="20% - 强调文字颜色 1 2 2 2 2 3" xfId="2150"/>
    <cellStyle name="20% - 强调文字颜色 1 2 2 2 2 3 2" xfId="2151"/>
    <cellStyle name="20% - 强调文字颜色 1 2 2 2 2 3 2 2" xfId="2152"/>
    <cellStyle name="20% - 强调文字颜色 3 2 2 2 7" xfId="2153"/>
    <cellStyle name="20% - 强调文字颜色 1 2 2 2 2 3 2 3" xfId="2154"/>
    <cellStyle name="20% - 强调文字颜色 3 2 2 2 8" xfId="2155"/>
    <cellStyle name="20% - 强调文字颜色 1 2 2 2 2 3 2 3 2" xfId="2156"/>
    <cellStyle name="适中 3 2 2 3 3" xfId="2157"/>
    <cellStyle name="20% - 强调文字颜色 3 2 2 2 8 2" xfId="2158"/>
    <cellStyle name="适中 2 7 4" xfId="2159"/>
    <cellStyle name="20% - 强调文字颜色 1 2 2 2 2 3 2 4" xfId="2160"/>
    <cellStyle name="输出 2 6 2 3 3 2" xfId="2161"/>
    <cellStyle name="20% - 强调文字颜色 3 2 2 2 9" xfId="2162"/>
    <cellStyle name="20% - 强调文字颜色 6 2 5 2 2 2 2 2" xfId="2163"/>
    <cellStyle name="20% - 强调文字颜色 1 2 2 2 2 3 3" xfId="2164"/>
    <cellStyle name="20% - 强调文字颜色 6 2 5 2 2 2 2 2 2" xfId="2165"/>
    <cellStyle name="注释 3 2 2 4 2 3" xfId="2166"/>
    <cellStyle name="20% - 强调文字颜色 1 2 2 2 2 3 3 2" xfId="2167"/>
    <cellStyle name="20% - 强调文字颜色 1 2 5 2 2 5" xfId="2168"/>
    <cellStyle name="20% - 强调文字颜色 4 4 2 3 2 2" xfId="2169"/>
    <cellStyle name="20% - 强调文字颜色 2 2 6 2 2 3" xfId="2170"/>
    <cellStyle name="60% - 强调文字颜色 3 2 13" xfId="2171"/>
    <cellStyle name="20% - 强调文字颜色 3 2 2 3 7" xfId="2172"/>
    <cellStyle name="20% - 强调文字颜色 6 2 5 2 2 2 2 3" xfId="2173"/>
    <cellStyle name="20% - 强调文字颜色 1 2 2 2 2 3 4" xfId="2174"/>
    <cellStyle name="强调文字颜色 2 2 5 3 2 3 3" xfId="2175"/>
    <cellStyle name="20% - 强调文字颜色 4 4 2 3 3" xfId="2176"/>
    <cellStyle name="20% - 强调文字颜色 1 3 2 3 2 3 2" xfId="2177"/>
    <cellStyle name="60% - 强调文字颜色 2 4 2 4" xfId="2178"/>
    <cellStyle name="20% - 强调文字颜色 2 5 2 3 2 2" xfId="2179"/>
    <cellStyle name="计算 4 2 3 2 3 6 3" xfId="2180"/>
    <cellStyle name="40% - 强调文字颜色 4 2 2 3 2 3" xfId="2181"/>
    <cellStyle name="20% - 强调文字颜色 6 2 5 2 2 2 2 3 2" xfId="2182"/>
    <cellStyle name="注释 3 2 2 4 3 3" xfId="2183"/>
    <cellStyle name="20% - 强调文字颜色 1 2 2 2 2 3 4 2" xfId="2184"/>
    <cellStyle name="20% - 强调文字颜色 1 2 5 2 3 5" xfId="2185"/>
    <cellStyle name="强调文字颜色 5 2 3 8 2 2" xfId="2186"/>
    <cellStyle name="40% - 强调文字颜色 2 2 13" xfId="2187"/>
    <cellStyle name="20% - 强调文字颜色 4 4 2 3 3 2" xfId="2188"/>
    <cellStyle name="20% - 强调文字颜色 2 2 6 2 3 3" xfId="2189"/>
    <cellStyle name="20% - 强调文字颜色 2 4 2 2 2 2 4" xfId="2190"/>
    <cellStyle name="计算 6 2 4 2" xfId="2191"/>
    <cellStyle name="20% - 强调文字颜色 6 2 5 2 2 2 2 4" xfId="2192"/>
    <cellStyle name="20% - 强调文字颜色 1 2 2 2 2 3 5" xfId="2193"/>
    <cellStyle name="20% - 强调文字颜色 1 2 2 2 2 4" xfId="2194"/>
    <cellStyle name="链接单元格 5 6 2 2" xfId="2195"/>
    <cellStyle name="20% - 强调文字颜色 2 2 3 2 2 2" xfId="2196"/>
    <cellStyle name="20% - 强调文字颜色 1 2 2 2 2 4 2" xfId="2197"/>
    <cellStyle name="20% - 强调文字颜色 2 2 3 2 2 2 2" xfId="2198"/>
    <cellStyle name="20% - 强调文字颜色 1 2 2 2 2 4 2 2" xfId="2199"/>
    <cellStyle name="常规 30 6 2 2 2 3" xfId="2200"/>
    <cellStyle name="20% - 强调文字颜色 2 2 3 2 2 2 2 2" xfId="2201"/>
    <cellStyle name="20% - 强调文字颜色 3 2 3 2 7" xfId="2202"/>
    <cellStyle name="20% - 强调文字颜色 1 2 2 2 2 4 2 2 2" xfId="2203"/>
    <cellStyle name="适中 3 3 2 2 3" xfId="2204"/>
    <cellStyle name="20% - 强调文字颜色 2 2 3 2 2 2 2 2 2" xfId="2205"/>
    <cellStyle name="60% - 强调文字颜色 1 4 2 2 2 4" xfId="2206"/>
    <cellStyle name="20% - 强调文字颜色 3 2 3 2 7 2" xfId="2207"/>
    <cellStyle name="20% - 强调文字颜色 4 6 3 2 4" xfId="2208"/>
    <cellStyle name="强调文字颜色 2 2 2 2 9 3 2" xfId="2209"/>
    <cellStyle name="20% - 强调文字颜色 1 2 2 2 2 4 2 3" xfId="2210"/>
    <cellStyle name="20% - 强调文字颜色 2 2 3 2 2 2 2 3" xfId="2211"/>
    <cellStyle name="20% - 强调文字颜色 3 2 3 2 8" xfId="2212"/>
    <cellStyle name="20% - 强调文字颜色 1 2 2 2 2 4 2 3 2" xfId="2213"/>
    <cellStyle name="适中 3 3 2 3 3" xfId="2214"/>
    <cellStyle name="链接单元格 5 6 3" xfId="2215"/>
    <cellStyle name="20% - 强调文字颜色 2 2 3 2 2 2 2 3 2" xfId="2216"/>
    <cellStyle name="20% - 强调文字颜色 2 2 3 2 3" xfId="2217"/>
    <cellStyle name="20% - 强调文字颜色 1 2 2 2 2 4 2 4" xfId="2218"/>
    <cellStyle name="20% - 强调文字颜色 2 2 3 2 2 2 2 4" xfId="2219"/>
    <cellStyle name="20% - 强调文字颜色 1 2 2 2 2 4 2 5" xfId="2220"/>
    <cellStyle name="20% - 强调文字颜色 2 2 3 2 2 2 2 5" xfId="2221"/>
    <cellStyle name="强调文字颜色 3 2 6 3 2 2 2" xfId="2222"/>
    <cellStyle name="20% - 强调文字颜色 1 2 2 2 2 4 3" xfId="2223"/>
    <cellStyle name="20% - 强调文字颜色 6 2 5 2 2 2 3 2" xfId="2224"/>
    <cellStyle name="20% - 强调文字颜色 4 4 2 4 2" xfId="2225"/>
    <cellStyle name="20% - 强调文字颜色 2 2 3 2 2 2 3" xfId="2226"/>
    <cellStyle name="20% - 强调文字颜色 1 2 2 2 2 4 3 2" xfId="2227"/>
    <cellStyle name="20% - 强调文字颜色 1 2 5 3 2 5" xfId="2228"/>
    <cellStyle name="计算 3 2 2 2 4 7 3" xfId="2229"/>
    <cellStyle name="20% - 强调文字颜色 2 2 6 3 2 3" xfId="2230"/>
    <cellStyle name="常规 30 6 2 2 3 3" xfId="2231"/>
    <cellStyle name="20% - 强调文字颜色 4 4 2 4 2 2" xfId="2232"/>
    <cellStyle name="20% - 强调文字颜色 2 2 3 2 2 2 3 2" xfId="2233"/>
    <cellStyle name="20% - 强调文字颜色 1 2 2 2 2 4 4 2" xfId="2234"/>
    <cellStyle name="20% - 强调文字颜色 1 2 5 3 3 5" xfId="2235"/>
    <cellStyle name="强调文字颜色 5 2 3 9 2 2" xfId="2236"/>
    <cellStyle name="20% - 强调文字颜色 4 4 2 4 3 2" xfId="2237"/>
    <cellStyle name="20% - 强调文字颜色 2 2 3 2 2 2 4 2" xfId="2238"/>
    <cellStyle name="解释性文本 2 2 3 2" xfId="2239"/>
    <cellStyle name="20% - 强调文字颜色 2 4 2 2 3 2 4" xfId="2240"/>
    <cellStyle name="60% - 强调文字颜色 6 4 2 5 2 4" xfId="2241"/>
    <cellStyle name="计算 6 2 5 2" xfId="2242"/>
    <cellStyle name="计算 2 5 3 2 9 2" xfId="2243"/>
    <cellStyle name="40% - 强调文字颜色 4 2 2" xfId="2244"/>
    <cellStyle name="20% - 强调文字颜色 1 2 2 2 2 4 5" xfId="2245"/>
    <cellStyle name="20% - 强调文字颜色 4 4 2 4 4" xfId="2246"/>
    <cellStyle name="20% - 强调文字颜色 2 2 3 2 2 2 5" xfId="2247"/>
    <cellStyle name="20% - 强调文字颜色 1 2 2 2 2 5" xfId="2248"/>
    <cellStyle name="链接单元格 5 6 2 3" xfId="2249"/>
    <cellStyle name="20% - 强调文字颜色 2 2 3 2 2 3" xfId="2250"/>
    <cellStyle name="20% - 强调文字颜色 3 2 12 2" xfId="2251"/>
    <cellStyle name="20% - 强调文字颜色 1 2 2 2 2 5 2" xfId="2252"/>
    <cellStyle name="检查单元格 3 2 3" xfId="2253"/>
    <cellStyle name="20% - 强调文字颜色 2 2 3 2 2 3 2" xfId="2254"/>
    <cellStyle name="20% - 强调文字颜色 2 2 3 2 2 4" xfId="2255"/>
    <cellStyle name="常规 7 2 2 2 3 2 2" xfId="2256"/>
    <cellStyle name="20% - 强调文字颜色 1 2 2 2 2 6" xfId="2257"/>
    <cellStyle name="20% - 强调文字颜色 3 2 4 2 2 2" xfId="2258"/>
    <cellStyle name="检查单元格 3 3 3" xfId="2259"/>
    <cellStyle name="20% - 强调文字颜色 2 2 3 2 2 4 2" xfId="2260"/>
    <cellStyle name="20% - 强调文字颜色 2 2 3 5 2 3" xfId="2261"/>
    <cellStyle name="强调文字颜色 5 3 2 3 2 3 3" xfId="2262"/>
    <cellStyle name="常规 7 2 2 2 3 2 2 2" xfId="2263"/>
    <cellStyle name="20% - 强调文字颜色 1 2 2 2 2 6 2" xfId="2264"/>
    <cellStyle name="输入 2 5 2 6 3 4" xfId="2265"/>
    <cellStyle name="20% - 强调文字颜色 3 2 4 2 2 2 2" xfId="2266"/>
    <cellStyle name="强调文字颜色 5 2 2 2 2 3 5" xfId="2267"/>
    <cellStyle name="20% - 强调文字颜色 2 2 3 2 2 5" xfId="2268"/>
    <cellStyle name="常规 7 2 2 2 3 2 3" xfId="2269"/>
    <cellStyle name="20% - 强调文字颜色 1 2 2 2 2 7" xfId="2270"/>
    <cellStyle name="20% - 强调文字颜色 3 2 4 2 2 3" xfId="2271"/>
    <cellStyle name="检查单元格 3 4 3" xfId="2272"/>
    <cellStyle name="20% - 强调文字颜色 2 2 3 2 2 5 2" xfId="2273"/>
    <cellStyle name="20% - 强调文字颜色 1 2 2 2 2 7 2" xfId="2274"/>
    <cellStyle name="20% - 强调文字颜色 3 2 4 2 2 3 2" xfId="2275"/>
    <cellStyle name="常规 9 3 2" xfId="2276"/>
    <cellStyle name="常规 7 3 2 3 3 2 2" xfId="2277"/>
    <cellStyle name="20% - 强调文字颜色 4 2 5 2 2 2" xfId="2278"/>
    <cellStyle name="20% - 强调文字颜色 2 2 3 2 2 6" xfId="2279"/>
    <cellStyle name="计算 2 2 2 3 4 10" xfId="2280"/>
    <cellStyle name="20% - 强调文字颜色 1 2 2 2 2 8" xfId="2281"/>
    <cellStyle name="常规 7 2 2 2 3 2 4" xfId="2282"/>
    <cellStyle name="常规 5 10 3 3 2" xfId="2283"/>
    <cellStyle name="40% - 强调文字颜色 1 4 2" xfId="2284"/>
    <cellStyle name="输入 2 5 2 3 3 7" xfId="2285"/>
    <cellStyle name="20% - 强调文字颜色 3 2 4 2 2 4" xfId="2286"/>
    <cellStyle name="20% - 强调文字颜色 1 2 2 2 3" xfId="2287"/>
    <cellStyle name="20% - 强调文字颜色 2 4 4 3 2 3" xfId="2288"/>
    <cellStyle name="注释 4 3 3 3 9 3" xfId="2289"/>
    <cellStyle name="20% - 强调文字颜色 5 3 2 5 5" xfId="2290"/>
    <cellStyle name="20% - 强调文字颜色 1 2 2 2 3 2" xfId="2291"/>
    <cellStyle name="20% - 强调文字颜色 2 4 4 3 2 3 2" xfId="2292"/>
    <cellStyle name="20% - 强调文字颜色 1 2 2 2 3 2 2" xfId="2293"/>
    <cellStyle name="20% - 强调文字颜色 1 2 2 2 3 2 2 2" xfId="2294"/>
    <cellStyle name="常规 8 2 10" xfId="2295"/>
    <cellStyle name="20% - 强调文字颜色 1 2 2 2 3 2 2 2 2" xfId="2296"/>
    <cellStyle name="20% - 强调文字颜色 1 2 2 2 3 2 2 3" xfId="2297"/>
    <cellStyle name="计算 2 3 5 3 3" xfId="2298"/>
    <cellStyle name="20% - 强调文字颜色 1 2 2 2 3 2 2 3 2" xfId="2299"/>
    <cellStyle name="20% - 强调文字颜色 1 2 2 2 3 2 2 4" xfId="2300"/>
    <cellStyle name="计算 3 2 2 2 2 11 2" xfId="2301"/>
    <cellStyle name="40% - 强调文字颜色 3 4 3 4 2" xfId="2302"/>
    <cellStyle name="20% - 强调文字颜色 1 2 3 2 4 2 2 2" xfId="2303"/>
    <cellStyle name="20% - 强调文字颜色 1 2 2 2 3 2 2 4 2" xfId="2304"/>
    <cellStyle name="千位分隔 2 2 3" xfId="2305"/>
    <cellStyle name="40% - 强调文字颜色 3 4 3 4 2 2" xfId="2306"/>
    <cellStyle name="20% - 强调文字颜色 1 2 3 2 4 2 2 2 2" xfId="2307"/>
    <cellStyle name="60% - 强调文字颜色 6 2 5 2 4 2 2" xfId="2308"/>
    <cellStyle name="20% - 强调文字颜色 1 2 2 2 3 2 2 5" xfId="2309"/>
    <cellStyle name="计算 3 2 2 2 2 11 3" xfId="2310"/>
    <cellStyle name="40% - 强调文字颜色 3 4 3 4 3" xfId="2311"/>
    <cellStyle name="20% - 强调文字颜色 1 2 3 2 4 2 2 3" xfId="2312"/>
    <cellStyle name="20% - 强调文字颜色 1 2 2 2 3 2 3" xfId="2313"/>
    <cellStyle name="20% - 强调文字颜色 3 4 2 2 2 4" xfId="2314"/>
    <cellStyle name="20% - 强调文字颜色 1 2 2 2 3 2 3 2" xfId="2315"/>
    <cellStyle name="计算 3 2 2 2 2 12" xfId="2316"/>
    <cellStyle name="40% - 强调文字颜色 3 4 3 5" xfId="2317"/>
    <cellStyle name="20% - 强调文字颜色 1 2 3 2 4 2 3" xfId="2318"/>
    <cellStyle name="20% - 强调文字颜色 1 2 2 2 3 2 4" xfId="2319"/>
    <cellStyle name="强调文字颜色 2 2 5 3 3 2 3" xfId="2320"/>
    <cellStyle name="强调文字颜色 2 2 2 2 2 3 3 2 2" xfId="2321"/>
    <cellStyle name="检查单元格 2 2 2 4 2 2 2" xfId="2322"/>
    <cellStyle name="强调文字颜色 5 9 3 3" xfId="2323"/>
    <cellStyle name="计算 2 2 3 4 3 2 2 3" xfId="2324"/>
    <cellStyle name="20% - 强调文字颜色 4 4 3 2 3" xfId="2325"/>
    <cellStyle name="20% - 强调文字颜色 1 3 2 3 3 2 2" xfId="2326"/>
    <cellStyle name="检查单元格 4 3 2 3 2 4" xfId="2327"/>
    <cellStyle name="40% - 强调文字颜色 4 2 3 2 2 3" xfId="2328"/>
    <cellStyle name="20% - 强调文字颜色 3 4 2 2 3 4" xfId="2329"/>
    <cellStyle name="20% - 强调文字颜色 1 2 2 2 3 2 4 2" xfId="2330"/>
    <cellStyle name="20% - 强调文字颜色 1 2 2 2 3 3" xfId="2331"/>
    <cellStyle name="20% - 强调文字颜色 1 2 2 2 3 3 2" xfId="2332"/>
    <cellStyle name="20% - 强调文字颜色 1 2 2 2 3 3 2 2" xfId="2333"/>
    <cellStyle name="20% - 强调文字颜色 3 3 2 2 7" xfId="2334"/>
    <cellStyle name="20% - 强调文字颜色 6 2 5 2 2 3 2 2" xfId="2335"/>
    <cellStyle name="20% - 强调文字颜色 1 2 2 2 3 3 3" xfId="2336"/>
    <cellStyle name="20% - 强调文字颜色 3 4 2 3 2 4" xfId="2337"/>
    <cellStyle name="20% - 强调文字颜色 1 2 2 2 3 3 3 2" xfId="2338"/>
    <cellStyle name="20% - 强调文字颜色 1 2 6 2 2 5" xfId="2339"/>
    <cellStyle name="强调文字颜色 2 2 5 3 3 3 2 2" xfId="2340"/>
    <cellStyle name="20% - 强调文字颜色 4 4 3 3 2 2" xfId="2341"/>
    <cellStyle name="20% - 强调文字颜色 2 2 7 2 2 3" xfId="2342"/>
    <cellStyle name="20% - 强调文字颜色 1 2 2 2 3 3 4" xfId="2343"/>
    <cellStyle name="强调文字颜色 2 2 5 3 3 3 3" xfId="2344"/>
    <cellStyle name="计算 2 2 3 4 3 2 3 3" xfId="2345"/>
    <cellStyle name="20% - 强调文字颜色 4 4 3 3 3" xfId="2346"/>
    <cellStyle name="20% - 强调文字颜色 1 3 2 3 3 3 2" xfId="2347"/>
    <cellStyle name="40% - 强调文字颜色 4 2 3 3 2 3" xfId="2348"/>
    <cellStyle name="20% - 强调文字颜色 3 4 2 3 3 4" xfId="2349"/>
    <cellStyle name="20% - 强调文字颜色 1 2 2 2 3 3 4 2" xfId="2350"/>
    <cellStyle name="强调文字颜色 2 2 3" xfId="2351"/>
    <cellStyle name="60% - 强调文字颜色 6 4 3 4 2 4" xfId="2352"/>
    <cellStyle name="20% - 强调文字颜色 2 4 2 3 2 2 4" xfId="2353"/>
    <cellStyle name="20% - 强调文字颜色 1 2 2 2 3 4" xfId="2354"/>
    <cellStyle name="20% - 强调文字颜色 2 2 3 2 3 2" xfId="2355"/>
    <cellStyle name="20% - 强调文字颜色 1 2 2 2 3 4 2" xfId="2356"/>
    <cellStyle name="20% - 强调文字颜色 2 2 3 2 3 2 2" xfId="2357"/>
    <cellStyle name="20% - 强调文字颜色 1 2 2 2 3 5" xfId="2358"/>
    <cellStyle name="20% - 强调文字颜色 2 2 3 2 3 3" xfId="2359"/>
    <cellStyle name="20% - 强调文字颜色 1 2 2 2 3 5 2" xfId="2360"/>
    <cellStyle name="检查单元格 4 2 3" xfId="2361"/>
    <cellStyle name="20% - 强调文字颜色 2 2 3 2 3 3 2" xfId="2362"/>
    <cellStyle name="20% - 强调文字颜色 2 2 3 2 3 4" xfId="2363"/>
    <cellStyle name="常规 7 2 2 2 3 3 2" xfId="2364"/>
    <cellStyle name="20% - 强调文字颜色 1 2 2 2 3 6" xfId="2365"/>
    <cellStyle name="20% - 强调文字颜色 3 2 4 2 3 2" xfId="2366"/>
    <cellStyle name="20% - 强调文字颜色 1 2 2 2 4" xfId="2367"/>
    <cellStyle name="20% - 强调文字颜色 2 4 4 3 2 4" xfId="2368"/>
    <cellStyle name="常规 11 10 3 2" xfId="2369"/>
    <cellStyle name="20% - 强调文字颜色 3 2 2 3 3 4 2" xfId="2370"/>
    <cellStyle name="适中 3 2 6 2" xfId="2371"/>
    <cellStyle name="20% - 强调文字颜色 1 2 2 2 4 2" xfId="2372"/>
    <cellStyle name="60% - 强调文字颜色 3 2 2 3 3 4" xfId="2373"/>
    <cellStyle name="20% - 强调文字颜色 1 2 2 8" xfId="2374"/>
    <cellStyle name="常规 6 3 3 2 3 3" xfId="2375"/>
    <cellStyle name="常规 29 3 6" xfId="2376"/>
    <cellStyle name="20% - 强调文字颜色 1 2 2 2 4 2 2" xfId="2377"/>
    <cellStyle name="20% - 强调文字颜色 1 2 2 8 2" xfId="2378"/>
    <cellStyle name="强调文字颜色 5 2 2 2 5 3" xfId="2379"/>
    <cellStyle name="强调文字颜色 2 2 4 2 2 2 2 3" xfId="2380"/>
    <cellStyle name="检查单元格 3 2 2 8" xfId="2381"/>
    <cellStyle name="20% - 强调文字颜色 4 2 2 3 2 2 2 4 2" xfId="2382"/>
    <cellStyle name="20% - 强调文字颜色 3 3 2 2 2 3" xfId="2383"/>
    <cellStyle name="20% - 强调文字颜色 1 2 2 2 4 2 2 2" xfId="2384"/>
    <cellStyle name="20% - 强调文字颜色 2 2 10 4" xfId="2385"/>
    <cellStyle name="检查单元格 3 2 2 8 2" xfId="2386"/>
    <cellStyle name="20% - 强调文字颜色 3 3 2 2 2 3 2" xfId="2387"/>
    <cellStyle name="20% - 强调文字颜色 1 2 2 2 4 2 3" xfId="2388"/>
    <cellStyle name="强调文字颜色 2 2 4 2 2 2 2 4" xfId="2389"/>
    <cellStyle name="检查单元格 3 2 2 9" xfId="2390"/>
    <cellStyle name="20% - 强调文字颜色 3 3 2 2 2 4" xfId="2391"/>
    <cellStyle name="20% - 强调文字颜色 3 4 3 2 2 4" xfId="2392"/>
    <cellStyle name="20% - 强调文字颜色 1 2 2 2 4 2 3 2" xfId="2393"/>
    <cellStyle name="常规 7 3 4 2 3 2 2" xfId="2394"/>
    <cellStyle name="20% - 强调文字颜色 4 4 4 2 2 2" xfId="2395"/>
    <cellStyle name="20% - 强调文字颜色 2 4 2 2 2 6" xfId="2396"/>
    <cellStyle name="检查单元格 3 2 2 9 2" xfId="2397"/>
    <cellStyle name="20% - 强调文字颜色 3 3 2 2 2 4 2" xfId="2398"/>
    <cellStyle name="20% - 强调文字颜色 1 2 2 2 4 2 4" xfId="2399"/>
    <cellStyle name="20% - 强调文字颜色 3 3 2 2 2 5" xfId="2400"/>
    <cellStyle name="20% - 强调文字颜色 1 2 2 2 4 4" xfId="2401"/>
    <cellStyle name="强调文字颜色 1 3 2 2 3 4 2 2" xfId="2402"/>
    <cellStyle name="20% - 强调文字颜色 2 2 3 2 4 2" xfId="2403"/>
    <cellStyle name="强调文字颜色 2 2 4 2 10" xfId="2404"/>
    <cellStyle name="20% - 强调文字颜色 3 3 10" xfId="2405"/>
    <cellStyle name="20% - 强调文字颜色 1 2 2 2 4 4 2" xfId="2406"/>
    <cellStyle name="20% - 强调文字颜色 2 2 3 2 4 2 2" xfId="2407"/>
    <cellStyle name="检查单元格 4 2 2 3 3 3" xfId="2408"/>
    <cellStyle name="计算 2 3 4 2 12" xfId="2409"/>
    <cellStyle name="20% - 强调文字颜色 3 3 2 2 4 3" xfId="2410"/>
    <cellStyle name="20% - 强调文字颜色 1 2 2 2 4 5" xfId="2411"/>
    <cellStyle name="强调文字颜色 1 3 2 2 3 4 2 3" xfId="2412"/>
    <cellStyle name="20% - 强调文字颜色 2 2 3 2 4 3" xfId="2413"/>
    <cellStyle name="强调文字颜色 3 2 2 3 2 3 3 2" xfId="2414"/>
    <cellStyle name="20% - 强调文字颜色 3 3 11" xfId="2415"/>
    <cellStyle name="20% - 强调文字颜色 1 2 2 2 5" xfId="2416"/>
    <cellStyle name="20% - 强调文字颜色 1 2 2 2 5 2" xfId="2417"/>
    <cellStyle name="20% - 强调文字颜色 1 2 3 8" xfId="2418"/>
    <cellStyle name="20% - 强调文字颜色 1 2 2 2 5 2 2" xfId="2419"/>
    <cellStyle name="20% - 强调文字颜色 1 2 3 8 2" xfId="2420"/>
    <cellStyle name="强调文字颜色 5 2 2 3 5 3" xfId="2421"/>
    <cellStyle name="20% - 强调文字颜色 2 3 2 3 6" xfId="2422"/>
    <cellStyle name="强调文字颜色 2 2 4 2 2 3 2 3" xfId="2423"/>
    <cellStyle name="计算 4 5 2 7 3" xfId="2424"/>
    <cellStyle name="20% - 强调文字颜色 3 3 2 3 2 3" xfId="2425"/>
    <cellStyle name="汇总 2 2 9" xfId="2426"/>
    <cellStyle name="20% - 强调文字颜色 1 2 2 2 5 2 2 2" xfId="2427"/>
    <cellStyle name="20% - 强调文字颜色 3 2 2 2 2 3 4" xfId="2428"/>
    <cellStyle name="20% - 强调文字颜色 3 3 2 3 2 3 2" xfId="2429"/>
    <cellStyle name="20% - 强调文字颜色 1 2 2 2 5 2 3" xfId="2430"/>
    <cellStyle name="强调文字颜色 2 2 4 2 2 3 2 4" xfId="2431"/>
    <cellStyle name="20% - 强调文字颜色 3 3 2 3 2 4" xfId="2432"/>
    <cellStyle name="汇总 2 3 9" xfId="2433"/>
    <cellStyle name="20% - 强调文字颜色 3 4 4 2 2 4" xfId="2434"/>
    <cellStyle name="20% - 强调文字颜色 1 2 2 2 5 2 3 2" xfId="2435"/>
    <cellStyle name="20% - 强调文字颜色 4 3 3 3 2 2 2" xfId="2436"/>
    <cellStyle name="20% - 强调文字颜色 3 2 2 2 2 4 4" xfId="2437"/>
    <cellStyle name="20% - 强调文字颜色 4 2 3 2 2 2 4" xfId="2438"/>
    <cellStyle name="20% - 强调文字颜色 3 3 2 3 2 4 2" xfId="2439"/>
    <cellStyle name="常规 6 2 5 2" xfId="2440"/>
    <cellStyle name="20% - 强调文字颜色 1 2 2 2 5 2 4" xfId="2441"/>
    <cellStyle name="20% - 强调文字颜色 3 2 2 3 2 2 2 2" xfId="2442"/>
    <cellStyle name="20% - 强调文字颜色 3 3 2 3 2 5" xfId="2443"/>
    <cellStyle name="汇总 2 4 9" xfId="2444"/>
    <cellStyle name="常规 6 2 5 2 2" xfId="2445"/>
    <cellStyle name="40% - 强调文字颜色 4 2 5 2 2 3" xfId="2446"/>
    <cellStyle name="20% - 强调文字颜色 1 2 2 2 5 2 4 2" xfId="2447"/>
    <cellStyle name="输入 2 5 2 3 3 11" xfId="2448"/>
    <cellStyle name="20% - 强调文字颜色 3 2 2 3 2 2 2 2 2" xfId="2449"/>
    <cellStyle name="常规 8 3 5 3 3 2" xfId="2450"/>
    <cellStyle name="注释 2 2 3 2 6 3 2 6" xfId="2451"/>
    <cellStyle name="常规 6 2 5 3" xfId="2452"/>
    <cellStyle name="常规 11 2" xfId="2453"/>
    <cellStyle name="20% - 强调文字颜色 1 2 2 2 5 2 5" xfId="2454"/>
    <cellStyle name="20% - 强调文字颜色 4 4 2 2 3 2 2" xfId="2455"/>
    <cellStyle name="20% - 强调文字颜色 1 3 2 3 2 2 2 2 2" xfId="2456"/>
    <cellStyle name="40% - 强调文字颜色 4 2 2 2 2 3 2" xfId="2457"/>
    <cellStyle name="20% - 强调文字颜色 3 2 2 3 2 2 2 3" xfId="2458"/>
    <cellStyle name="20% - 强调文字颜色 1 2 2 2 5 3" xfId="2459"/>
    <cellStyle name="60% - 强调文字颜色 2 7 2" xfId="2460"/>
    <cellStyle name="20% - 强调文字颜色 1 2 3 9" xfId="2461"/>
    <cellStyle name="20% - 强调文字颜色 1 2 2 2 5 3 2" xfId="2462"/>
    <cellStyle name="检查单元格 4 2 2 4 2 3" xfId="2463"/>
    <cellStyle name="计算 4 5 2 8 3" xfId="2464"/>
    <cellStyle name="20% - 强调文字颜色 3 3 2 3 3 3" xfId="2465"/>
    <cellStyle name="20% - 强调文字颜色 1 2 2 2 5 4" xfId="2466"/>
    <cellStyle name="20% - 强调文字颜色 2 2 3 2 5 2" xfId="2467"/>
    <cellStyle name="20% - 强调文字颜色 1 2 2 2 5 4 2" xfId="2468"/>
    <cellStyle name="20% - 强调文字颜色 1 2 6 2 2 2 3" xfId="2469"/>
    <cellStyle name="20% - 强调文字颜色 1 2 2 2 5 5" xfId="2470"/>
    <cellStyle name="20% - 强调文字颜色 1 2 2 2 6 2" xfId="2471"/>
    <cellStyle name="20% - 强调文字颜色 1 2 2 2 7" xfId="2472"/>
    <cellStyle name="20% - 强调文字颜色 1 2 2 2 7 2" xfId="2473"/>
    <cellStyle name="常规 12 9 2 3" xfId="2474"/>
    <cellStyle name="20% - 强调文字颜色 1 2 5 8" xfId="2475"/>
    <cellStyle name="20% - 强调文字颜色 1 2 2 2 8" xfId="2476"/>
    <cellStyle name="常规 22 2 2 6" xfId="2477"/>
    <cellStyle name="常规 17 2 2 6" xfId="2478"/>
    <cellStyle name="输出 3 3 3 3 5" xfId="2479"/>
    <cellStyle name="20% - 强调文字颜色 1 2 2 2 8 2" xfId="2480"/>
    <cellStyle name="20% - 强调文字颜色 1 2 2 2 9" xfId="2481"/>
    <cellStyle name="常规 30 7 3" xfId="2482"/>
    <cellStyle name="20% - 强调文字颜色 5 3 3 4 5" xfId="2483"/>
    <cellStyle name="20% - 强调文字颜色 3 9 2 4 2" xfId="2484"/>
    <cellStyle name="20% - 强调文字颜色 1 2 2 3 2 2" xfId="2485"/>
    <cellStyle name="20% - 强调文字颜色 2 2 2 4 2 2 4 2" xfId="2486"/>
    <cellStyle name="常规 30 7 3 2" xfId="2487"/>
    <cellStyle name="20% - 强调文字颜色 1 2 2 3 2 2 2" xfId="2488"/>
    <cellStyle name="常规 30 7 3 2 2" xfId="2489"/>
    <cellStyle name="20% - 强调文字颜色 1 2 2 3 2 2 2 2" xfId="2490"/>
    <cellStyle name="警告文本 2 2 2 4" xfId="2491"/>
    <cellStyle name="常规 30 3 2 2 2 2 3" xfId="2492"/>
    <cellStyle name="20% - 强调文字颜色 3 2 4 7" xfId="2493"/>
    <cellStyle name="常规 30 7 3 2 2 2" xfId="2494"/>
    <cellStyle name="20% - 强调文字颜色 1 2 2 3 2 2 2 2 2" xfId="2495"/>
    <cellStyle name="常规 11 6 3" xfId="2496"/>
    <cellStyle name="60% - 强调文字颜色 4 4 3 4 2 2 3" xfId="2497"/>
    <cellStyle name="20% - 强调文字颜色 2 2 2 3 2 2 2 3" xfId="2498"/>
    <cellStyle name="强调文字颜色 2 2 3 8 2 2 3" xfId="2499"/>
    <cellStyle name="40% - 强调文字颜色 1 2 2 3 2 3 3" xfId="2500"/>
    <cellStyle name="20% - 强调文字颜色 4 3 3 2 6" xfId="2501"/>
    <cellStyle name="20% - 强调文字颜色 2 9 2 2 3" xfId="2502"/>
    <cellStyle name="常规 30 7 3 2 3" xfId="2503"/>
    <cellStyle name="20% - 强调文字颜色 1 2 2 3 2 2 2 3" xfId="2504"/>
    <cellStyle name="差 2 4" xfId="2505"/>
    <cellStyle name="20% - 强调文字颜色 5 6 8" xfId="2506"/>
    <cellStyle name="20% - 强调文字颜色 1 2 2 3 2 2 2 3 2" xfId="2507"/>
    <cellStyle name="注释 2 3 2 5 2 4" xfId="2508"/>
    <cellStyle name="常规 30 7 3 2 4" xfId="2509"/>
    <cellStyle name="20% - 强调文字颜色 1 2 2 3 2 2 2 4" xfId="2510"/>
    <cellStyle name="差 3 4" xfId="2511"/>
    <cellStyle name="20% - 强调文字颜色 1 2 2 3 2 2 2 4 2" xfId="2512"/>
    <cellStyle name="常规 30 7 3 2 5" xfId="2513"/>
    <cellStyle name="20% - 强调文字颜色 1 2 2 3 2 2 2 5" xfId="2514"/>
    <cellStyle name="20% - 强调文字颜色 2 2 5 2 6 2" xfId="2515"/>
    <cellStyle name="常规 30 7 3 3" xfId="2516"/>
    <cellStyle name="20% - 强调文字颜色 1 2 2 3 2 2 3" xfId="2517"/>
    <cellStyle name="常规 30 7 3 3 2" xfId="2518"/>
    <cellStyle name="20% - 强调文字颜色 1 2 2 3 2 2 3 2" xfId="2519"/>
    <cellStyle name="警告文本 2 2 3 4" xfId="2520"/>
    <cellStyle name="常规 14 9 2 2" xfId="2521"/>
    <cellStyle name="20% - 强调文字颜色 3 2 5 7" xfId="2522"/>
    <cellStyle name="常规 30 7 3 4" xfId="2523"/>
    <cellStyle name="20% - 强调文字颜色 1 2 2 3 2 2 4" xfId="2524"/>
    <cellStyle name="强调文字颜色 2 2 5 4 2 2 3" xfId="2525"/>
    <cellStyle name="强调文字颜色 2 2 2 2 2 4 2 2 2" xfId="2526"/>
    <cellStyle name="20% - 强调文字颜色 4 5 2 2 3" xfId="2527"/>
    <cellStyle name="20% - 强调文字颜色 1 3 2 4 2 2 2" xfId="2528"/>
    <cellStyle name="40% - 强调文字颜色 4 3 2 2 2 3" xfId="2529"/>
    <cellStyle name="20% - 强调文字颜色 1 2 2 3 2 2 4 2" xfId="2530"/>
    <cellStyle name="警告文本 2 2 4 4" xfId="2531"/>
    <cellStyle name="常规 14 9 3 2" xfId="2532"/>
    <cellStyle name="20% - 强调文字颜色 3 2 6 7" xfId="2533"/>
    <cellStyle name="常规 30 7 3 5" xfId="2534"/>
    <cellStyle name="20% - 强调文字颜色 1 2 2 3 2 2 5" xfId="2535"/>
    <cellStyle name="常规 30 7 4" xfId="2536"/>
    <cellStyle name="20% - 强调文字颜色 1 2 2 3 2 3" xfId="2537"/>
    <cellStyle name="强调文字颜色 2 2 2 4 2 3 2" xfId="2538"/>
    <cellStyle name="20% - 强调文字颜色 6 9 2 4" xfId="2539"/>
    <cellStyle name="20% - 强调文字颜色 1 5 2 3 2" xfId="2540"/>
    <cellStyle name="注释 2 4 2 5 3 4" xfId="2541"/>
    <cellStyle name="强调文字颜色 1 2 2 6" xfId="2542"/>
    <cellStyle name="常规 30 7 4 2" xfId="2543"/>
    <cellStyle name="20% - 强调文字颜色 1 2 2 3 2 3 2" xfId="2544"/>
    <cellStyle name="20% - 强调文字颜色 1 5 2 3 2 2" xfId="2545"/>
    <cellStyle name="强调文字颜色 1 2 2 6 2" xfId="2546"/>
    <cellStyle name="注释 4 2 7 3 8" xfId="2547"/>
    <cellStyle name="常规 30 7 4 2 2" xfId="2548"/>
    <cellStyle name="20% - 强调文字颜色 1 2 2 3 2 3 2 2" xfId="2549"/>
    <cellStyle name="计算 4 2 3 5" xfId="2550"/>
    <cellStyle name="汇总 2 3 3 4" xfId="2551"/>
    <cellStyle name="20% - 强调文字颜色 1 4 2 2 2 2 4" xfId="2552"/>
    <cellStyle name="60% - 强调文字颜色 3 4 2 2 2" xfId="2553"/>
    <cellStyle name="强调文字颜色 1 2 2 7" xfId="2554"/>
    <cellStyle name="常规 30 7 4 3" xfId="2555"/>
    <cellStyle name="20% - 强调文字颜色 6 2 5 2 3 2 2 2" xfId="2556"/>
    <cellStyle name="20% - 强调文字颜色 1 2 2 3 2 3 3" xfId="2557"/>
    <cellStyle name="强调文字颜色 1 2 2 7 2" xfId="2558"/>
    <cellStyle name="20% - 强调文字颜色 1 2 2 3 2 3 3 2" xfId="2559"/>
    <cellStyle name="计算 4 2 4 5" xfId="2560"/>
    <cellStyle name="汇总 2 3 4 4" xfId="2561"/>
    <cellStyle name="20% - 强调文字颜色 1 4 2 2 2 3 4" xfId="2562"/>
    <cellStyle name="60% - 强调文字颜色 3 4 2 3 2" xfId="2563"/>
    <cellStyle name="40% - 强调文字颜色 3 2 5 3 2 2" xfId="2564"/>
    <cellStyle name="20% - 强调文字颜色 3 9 2 5" xfId="2565"/>
    <cellStyle name="20% - 强调文字颜色 1 2 2 3 3" xfId="2566"/>
    <cellStyle name="20% - 强调文字颜色 2 2 2 4 2 2 5" xfId="2567"/>
    <cellStyle name="常规 30 8 3" xfId="2568"/>
    <cellStyle name="40% - 强调文字颜色 3 2 5 3 2 2 2" xfId="2569"/>
    <cellStyle name="20% - 强调文字颜色 1 2 2 3 3 2" xfId="2570"/>
    <cellStyle name="常规 30 8 3 2 2" xfId="2571"/>
    <cellStyle name="20% - 强调文字颜色 1 2 2 3 3 2 2 2" xfId="2572"/>
    <cellStyle name="常规 30 8 3 3 2" xfId="2573"/>
    <cellStyle name="20% - 强调文字颜色 3 5 2 2 2 4" xfId="2574"/>
    <cellStyle name="20% - 强调文字颜色 1 2 2 3 3 2 3 2" xfId="2575"/>
    <cellStyle name="常规 30 8 4" xfId="2576"/>
    <cellStyle name="40% - 强调文字颜色 3 2 5 3 2 2 3" xfId="2577"/>
    <cellStyle name="20% - 强调文字颜色 1 2 2 3 3 3" xfId="2578"/>
    <cellStyle name="链接单元格 2 7 2 2 3" xfId="2579"/>
    <cellStyle name="60% - 强调文字颜色 4 2 3 4 2 3" xfId="2580"/>
    <cellStyle name="20% - 强调文字颜色 1 5 2 4 2" xfId="2581"/>
    <cellStyle name="强调文字颜色 1 3 2 6" xfId="2582"/>
    <cellStyle name="计算 5 3 10" xfId="2583"/>
    <cellStyle name="常规 30 8 4 2" xfId="2584"/>
    <cellStyle name="20% - 强调文字颜色 1 2 2 3 3 3 2" xfId="2585"/>
    <cellStyle name="强调文字颜色 1 3 3 6" xfId="2586"/>
    <cellStyle name="常规 30 8 5 2" xfId="2587"/>
    <cellStyle name="20% - 强调文字颜色 1 2 2 3 3 4 2" xfId="2588"/>
    <cellStyle name="20% - 强调文字颜色 2 2 3 3 3 2 2" xfId="2589"/>
    <cellStyle name="常规 30 8 6" xfId="2590"/>
    <cellStyle name="20% - 强调文字颜色 1 2 2 3 3 5" xfId="2591"/>
    <cellStyle name="20% - 强调文字颜色 2 2 3 3 3 3" xfId="2592"/>
    <cellStyle name="20% - 强调文字颜色 1 2 2 3 4" xfId="2593"/>
    <cellStyle name="20% - 强调文字颜色 3 2 2 2 2 2 3 2 2" xfId="2594"/>
    <cellStyle name="常规 30 9 3" xfId="2595"/>
    <cellStyle name="输出 2 2 2 2 2 3 3 2 4" xfId="2596"/>
    <cellStyle name="20% - 强调文字颜色 1 2 2 3 4 2" xfId="2597"/>
    <cellStyle name="输出 2 5 2 6 7" xfId="2598"/>
    <cellStyle name="强调文字颜色 2 2 2 2 2 8" xfId="2599"/>
    <cellStyle name="20% - 强调文字颜色 1 3 2 8" xfId="2600"/>
    <cellStyle name="常规 6 3 4 2 3 3" xfId="2601"/>
    <cellStyle name="常规 30 9 3 2" xfId="2602"/>
    <cellStyle name="输出 2 2 2 2 2 3 3 2 4 2" xfId="2603"/>
    <cellStyle name="注释 2 2 3 2 7 2 2 3" xfId="2604"/>
    <cellStyle name="40% - 强调文字颜色 6 4 2 2 2 3 3" xfId="2605"/>
    <cellStyle name="20% - 强调文字颜色 1 2 2 3 4 2 2" xfId="2606"/>
    <cellStyle name="输出 2 5 2 6 7 2" xfId="2607"/>
    <cellStyle name="强调文字颜色 2 2 2 2 2 8 2" xfId="2608"/>
    <cellStyle name="20% - 强调文字颜色 1 3 2 8 2" xfId="2609"/>
    <cellStyle name="强调文字颜色 5 2 3 2 5 3" xfId="2610"/>
    <cellStyle name="20% - 强调文字颜色 2 3 2 2 2 5" xfId="2611"/>
    <cellStyle name="强调文字颜色 2 2 4 2 3 2 2 3" xfId="2612"/>
    <cellStyle name="检查单元格 4 2 2 8" xfId="2613"/>
    <cellStyle name="20% - 强调文字颜色 3 3 3 2 2 3" xfId="2614"/>
    <cellStyle name="常规 30 9 3 2 2" xfId="2615"/>
    <cellStyle name="20% - 强调文字颜色 1 2 2 3 4 2 2 2" xfId="2616"/>
    <cellStyle name="警告文本 4 2 2 4" xfId="2617"/>
    <cellStyle name="20% - 强调文字颜色 2 3 2 2 2 5 2" xfId="2618"/>
    <cellStyle name="20% - 强调文字颜色 5 2 4 7" xfId="2619"/>
    <cellStyle name="检查单元格 4 2 2 8 2" xfId="2620"/>
    <cellStyle name="20% - 强调文字颜色 3 3 3 2 2 3 2" xfId="2621"/>
    <cellStyle name="常规 6 3 4 2 3 4" xfId="2622"/>
    <cellStyle name="常规 30 9 3 3" xfId="2623"/>
    <cellStyle name="输出 2 2 2 2 2 3 3 2 4 3" xfId="2624"/>
    <cellStyle name="40% - 强调文字颜色 6 4 2 2 2 3 4" xfId="2625"/>
    <cellStyle name="20% - 强调文字颜色 1 2 2 3 4 2 3" xfId="2626"/>
    <cellStyle name="输出 2 5 2 6 7 3" xfId="2627"/>
    <cellStyle name="强调文字颜色 2 2 5 2 4 2 2 2" xfId="2628"/>
    <cellStyle name="常规 7 3 3 2 3 2 2" xfId="2629"/>
    <cellStyle name="常规 16 9 2" xfId="2630"/>
    <cellStyle name="20% - 强调文字颜色 4 3 4 2 2 2" xfId="2631"/>
    <cellStyle name="20% - 强调文字颜色 2 3 2 2 2 6" xfId="2632"/>
    <cellStyle name="强调文字颜色 2 2 4 2 3 2 2 4" xfId="2633"/>
    <cellStyle name="检查单元格 4 2 2 9" xfId="2634"/>
    <cellStyle name="20% - 强调文字颜色 3 3 3 2 2 4" xfId="2635"/>
    <cellStyle name="20% - 强调文字颜色 1 2 2 3 4 2 3 2" xfId="2636"/>
    <cellStyle name="检查单元格 4 2 2 9 2" xfId="2637"/>
    <cellStyle name="20% - 强调文字颜色 3 3 3 2 2 4 2" xfId="2638"/>
    <cellStyle name="常规 30 9 3 4" xfId="2639"/>
    <cellStyle name="20% - 强调文字颜色 1 2 2 3 4 2 4" xfId="2640"/>
    <cellStyle name="20% - 强调文字颜色 3 3 3 2 2 5" xfId="2641"/>
    <cellStyle name="20% - 强调文字颜色 1 2 2 3 4 2 4 2" xfId="2642"/>
    <cellStyle name="常规 30 9 3 5" xfId="2643"/>
    <cellStyle name="60% - 强调文字颜色 2 4 2 3 2 2" xfId="2644"/>
    <cellStyle name="20% - 强调文字颜色 1 2 2 3 4 2 5" xfId="2645"/>
    <cellStyle name="20% - 强调文字颜色 4 3 2 2 2 2 4" xfId="2646"/>
    <cellStyle name="适中 3 2 3 2 3" xfId="2647"/>
    <cellStyle name="20% - 强调文字颜色 1 2 5 2 2 5 2" xfId="2648"/>
    <cellStyle name="20% - 强调文字颜色 4 4 2 3 2 2 2" xfId="2649"/>
    <cellStyle name="20% - 强调文字颜色 2 2 6 2 2 3 2" xfId="2650"/>
    <cellStyle name="20% - 强调文字颜色 3 2 2 3 7 2" xfId="2651"/>
    <cellStyle name="适中 3 6 4" xfId="2652"/>
    <cellStyle name="常规 30 9 4" xfId="2653"/>
    <cellStyle name="输出 2 2 2 2 2 3 3 2 5" xfId="2654"/>
    <cellStyle name="20% - 强调文字颜色 1 2 2 3 4 3" xfId="2655"/>
    <cellStyle name="强调文字颜色 2 2 2 2 2 9" xfId="2656"/>
    <cellStyle name="60% - 强调文字颜色 3 6 2" xfId="2657"/>
    <cellStyle name="20% - 强调文字颜色 1 3 2 9" xfId="2658"/>
    <cellStyle name="20% - 强调文字颜色 1 5 2 5 2" xfId="2659"/>
    <cellStyle name="强调文字颜色 5 2 5 2 2 3" xfId="2660"/>
    <cellStyle name="强调文字颜色 1 4 2 6" xfId="2661"/>
    <cellStyle name="常规 30 9 4 2" xfId="2662"/>
    <cellStyle name="20% - 强调文字颜色 1 2 2 3 4 3 2" xfId="2663"/>
    <cellStyle name="检查单元格 3 2 2 3 2 5" xfId="2664"/>
    <cellStyle name="20% - 强调文字颜色 2 3 2 2 3 5" xfId="2665"/>
    <cellStyle name="输入 2 2 2 2 6 13" xfId="2666"/>
    <cellStyle name="强调文字颜色 2 2 4 2 3 2 3 3" xfId="2667"/>
    <cellStyle name="检查单元格 4 2 3 3 2 3" xfId="2668"/>
    <cellStyle name="20% - 强调文字颜色 3 3 3 2 3 3" xfId="2669"/>
    <cellStyle name="强调文字颜色 1 4 3 6" xfId="2670"/>
    <cellStyle name="20% - 强调文字颜色 1 2 2 3 4 4 2" xfId="2671"/>
    <cellStyle name="20% - 强调文字颜色 2 3 2 2 4 5" xfId="2672"/>
    <cellStyle name="40% - 强调文字颜色 1 2 2 2" xfId="2673"/>
    <cellStyle name="20% - 强调文字颜色 1 2 2 3 4 5" xfId="2674"/>
    <cellStyle name="20% - 强调文字颜色 1 2 2 3 5" xfId="2675"/>
    <cellStyle name="20% - 强调文字颜色 1 2 2 3 5 2" xfId="2676"/>
    <cellStyle name="20% - 强调文字颜色 1 3 3 8" xfId="2677"/>
    <cellStyle name="20% - 强调文字颜色 1 2 2 3 6 2" xfId="2678"/>
    <cellStyle name="20% - 强调文字颜色 1 2 2 3 7" xfId="2679"/>
    <cellStyle name="强调文字颜色 2 2 4 2 5 2 2" xfId="2680"/>
    <cellStyle name="常规 7 2 3 3 3 2" xfId="2681"/>
    <cellStyle name="20% - 强调文字颜色 3 3 5 2 2" xfId="2682"/>
    <cellStyle name="常规 3 2 2 2 5" xfId="2683"/>
    <cellStyle name="20% - 强调文字颜色 1 2 2 3 7 2" xfId="2684"/>
    <cellStyle name="强调文字颜色 2 2 3 2 4 2 2 4" xfId="2685"/>
    <cellStyle name="20% - 强调文字颜色 2 3 4 2 2 4" xfId="2686"/>
    <cellStyle name="计算 2 2 2 3 14" xfId="2687"/>
    <cellStyle name="20% - 强调文字颜色 3 3 5 2 2 2" xfId="2688"/>
    <cellStyle name="常规 15 3 4 2 2" xfId="2689"/>
    <cellStyle name="20% - 强调文字颜色 1 2 2 3 8" xfId="2690"/>
    <cellStyle name="强调文字颜色 2 2 4 2 5 2 3" xfId="2691"/>
    <cellStyle name="检查单元格 4 2 5 3 2" xfId="2692"/>
    <cellStyle name="常规 7 2 3 3 3 3" xfId="2693"/>
    <cellStyle name="20% - 强调文字颜色 3 3 5 2 3" xfId="2694"/>
    <cellStyle name="常规 22 4 2 2 3 3" xfId="2695"/>
    <cellStyle name="20% - 强调文字颜色 1 2 2 4 2 2" xfId="2696"/>
    <cellStyle name="20% - 强调文字颜色 1 2 2 4 2 2 2 2" xfId="2697"/>
    <cellStyle name="常规 22 4 2 2 3 3 3" xfId="2698"/>
    <cellStyle name="20% - 强调文字颜色 1 2 2 4 2 2 3" xfId="2699"/>
    <cellStyle name="20% - 强调文字颜色 1 2 2 4 2 2 3 2" xfId="2700"/>
    <cellStyle name="20% - 强调文字颜色 1 2 2 4 2 2 4" xfId="2701"/>
    <cellStyle name="强调文字颜色 4 2 2 2 2 5 2 2" xfId="2702"/>
    <cellStyle name="强调文字颜色 2 2 5 5 2 2 3" xfId="2703"/>
    <cellStyle name="注释 2 2 7 2 3" xfId="2704"/>
    <cellStyle name="20% - 强调文字颜色 4 6 2 2 3" xfId="2705"/>
    <cellStyle name="20% - 强调文字颜色 1 3 2 5 2 2 2" xfId="2706"/>
    <cellStyle name="强调文字颜色 5 2 3 2 2 3 2 2" xfId="2707"/>
    <cellStyle name="40% - 强调文字颜色 4 4 2 2 2 3" xfId="2708"/>
    <cellStyle name="20% - 强调文字颜色 1 2 2 4 2 2 4 2" xfId="2709"/>
    <cellStyle name="60% - 强调文字颜色 5 2 3 2 2" xfId="2710"/>
    <cellStyle name="20% - 强调文字颜色 1 2 2 4 2 2 5" xfId="2711"/>
    <cellStyle name="20% - 强调文字颜色 1 2 2 4 2 3" xfId="2712"/>
    <cellStyle name="强调文字颜色 2 2 2 4 3 3 2" xfId="2713"/>
    <cellStyle name="20% - 强调文字颜色 1 5 3 3 2" xfId="2714"/>
    <cellStyle name="注释 2 4 2 6 3 4" xfId="2715"/>
    <cellStyle name="注释 3 2 3 3 3 12" xfId="2716"/>
    <cellStyle name="20% - 强调文字颜色 1 2 2 4 2 5" xfId="2717"/>
    <cellStyle name="强调文字颜色 1 2 14" xfId="2718"/>
    <cellStyle name="检查单元格 2 3 3" xfId="2719"/>
    <cellStyle name="20% - 强调文字颜色 2 2 3 4 2 3" xfId="2720"/>
    <cellStyle name="40% - 强调文字颜色 3 2 5 3 3 2" xfId="2721"/>
    <cellStyle name="20% - 强调文字颜色 1 2 2 4 3" xfId="2722"/>
    <cellStyle name="40% - 强调文字颜色 3 2 5 3 3 2 2" xfId="2723"/>
    <cellStyle name="20% - 强调文字颜色 1 2 2 4 3 2" xfId="2724"/>
    <cellStyle name="20% - 强调文字颜色 1 2 2 4 3 2 2" xfId="2725"/>
    <cellStyle name="40% - 强调文字颜色 3 2 5 3 3 2 3" xfId="2726"/>
    <cellStyle name="20% - 强调文字颜色 1 2 2 4 3 3" xfId="2727"/>
    <cellStyle name="60% - 强调文字颜色 4 2 3 5 2 3" xfId="2728"/>
    <cellStyle name="20% - 强调文字颜色 1 5 3 4 2" xfId="2729"/>
    <cellStyle name="强调文字颜色 2 3 2 6" xfId="2730"/>
    <cellStyle name="20% - 强调文字颜色 1 2 2 4 3 3 2" xfId="2731"/>
    <cellStyle name="强调文字颜色 2 3 3 6" xfId="2732"/>
    <cellStyle name="20% - 强调文字颜色 1 2 2 4 3 4 2" xfId="2733"/>
    <cellStyle name="20% - 强调文字颜色 1 2 2 4 3 5" xfId="2734"/>
    <cellStyle name="20% - 强调文字颜色 1 2 2 4 4" xfId="2735"/>
    <cellStyle name="强调文字颜色 3 3 3 2 2 2 2" xfId="2736"/>
    <cellStyle name="20% - 强调文字颜色 3 2 2 2 2 2 3 3 2" xfId="2737"/>
    <cellStyle name="20% - 强调文字颜色 1 2 2 4 4 2" xfId="2738"/>
    <cellStyle name="40% - 强调文字颜色 5 2 2 2 2 2 2 2 2" xfId="2739"/>
    <cellStyle name="20% - 强调文字颜色 1 4 2 8" xfId="2740"/>
    <cellStyle name="60% - 强调文字颜色 6 2 2 4 2 2" xfId="2741"/>
    <cellStyle name="20% - 强调文字颜色 1 2 2 4 5" xfId="2742"/>
    <cellStyle name="60% - 强调文字颜色 6 2 2 4 2 2 2" xfId="2743"/>
    <cellStyle name="20% - 强调文字颜色 1 2 2 4 5 2" xfId="2744"/>
    <cellStyle name="20% - 强调文字颜色 1 4 3 8" xfId="2745"/>
    <cellStyle name="20% - 强调文字颜色 1 2 2 5 2" xfId="2746"/>
    <cellStyle name="强调文字颜色 5 2 2 2 2 3" xfId="2747"/>
    <cellStyle name="20% - 强调文字颜色 2 3 2 5 2 4 2" xfId="2748"/>
    <cellStyle name="计算 3 3 3 11" xfId="2749"/>
    <cellStyle name="常规 3 2 3 3 2 3 3" xfId="2750"/>
    <cellStyle name="20% - 强调文字颜色 1 2 2 5 2 2" xfId="2751"/>
    <cellStyle name="强调文字颜色 5 2 2 2 2 3 2" xfId="2752"/>
    <cellStyle name="20% - 强调文字颜色 1 2 2 5 2 2 2" xfId="2753"/>
    <cellStyle name="强调文字颜色 5 2 2 2 2 3 2 2" xfId="2754"/>
    <cellStyle name="计算 3 3 3 12" xfId="2755"/>
    <cellStyle name="20% - 强调文字颜色 1 2 2 5 2 3" xfId="2756"/>
    <cellStyle name="强调文字颜色 5 2 2 2 2 3 3" xfId="2757"/>
    <cellStyle name="20% - 强调文字颜色 1 5 4 3 2" xfId="2758"/>
    <cellStyle name="注释 3 4 3 3 9" xfId="2759"/>
    <cellStyle name="强调文字颜色 3 2 2 6" xfId="2760"/>
    <cellStyle name="20% - 强调文字颜色 1 2 2 5 2 3 2" xfId="2761"/>
    <cellStyle name="强调文字颜色 5 2 2 2 2 3 3 2" xfId="2762"/>
    <cellStyle name="计算 3 3 3 13" xfId="2763"/>
    <cellStyle name="20% - 强调文字颜色 1 2 2 5 2 4" xfId="2764"/>
    <cellStyle name="强调文字颜色 5 2 2 2 2 3 4" xfId="2765"/>
    <cellStyle name="检查单元格 3 3 2" xfId="2766"/>
    <cellStyle name="20% - 强调文字颜色 2 2 3 5 2 2" xfId="2767"/>
    <cellStyle name="强调文字颜色 5 3 2 3 2 3 2" xfId="2768"/>
    <cellStyle name="20% - 强调文字颜色 1 2 2 5 3" xfId="2769"/>
    <cellStyle name="强调文字颜色 5 2 2 2 2 4" xfId="2770"/>
    <cellStyle name="常规 8 5 2 2 3" xfId="2771"/>
    <cellStyle name="20% - 强调文字颜色 1 2 2 5 3 2" xfId="2772"/>
    <cellStyle name="强调文字颜色 5 2 2 2 2 4 2" xfId="2773"/>
    <cellStyle name="20% - 强调文字颜色 1 2 2 5 4" xfId="2774"/>
    <cellStyle name="强调文字颜色 5 2 2 2 2 5" xfId="2775"/>
    <cellStyle name="20% - 强调文字颜色 3 2 2 2 2 2 3 4 2" xfId="2776"/>
    <cellStyle name="常规 8 5 2 3 3" xfId="2777"/>
    <cellStyle name="常规 46 2 2 2 5" xfId="2778"/>
    <cellStyle name="注释 2 2 10 3 3" xfId="2779"/>
    <cellStyle name="20% - 强调文字颜色 1 2 2 5 4 2" xfId="2780"/>
    <cellStyle name="强调文字颜色 5 2 2 2 2 5 2" xfId="2781"/>
    <cellStyle name="强调文字颜色 2 2 2 5 2 2 2 3" xfId="2782"/>
    <cellStyle name="常规 7 7 5 2" xfId="2783"/>
    <cellStyle name="20% - 强调文字颜色 1 6 2 2 2 3" xfId="2784"/>
    <cellStyle name="60% - 强调文字颜色 6 2 2 4 3 2" xfId="2785"/>
    <cellStyle name="20% - 强调文字颜色 1 2 2 5 5" xfId="2786"/>
    <cellStyle name="强调文字颜色 5 2 2 2 2 6" xfId="2787"/>
    <cellStyle name="计算 2 2 4 6 2" xfId="2788"/>
    <cellStyle name="60% - 强调文字颜色 3 2 2 3 3 2" xfId="2789"/>
    <cellStyle name="20% - 强调文字颜色 1 2 2 6" xfId="2790"/>
    <cellStyle name="20% - 强调文字颜色 2 3 2 5 2 5" xfId="2791"/>
    <cellStyle name="20% - 强调文字颜色 2 3 4 2 2 4 2" xfId="2792"/>
    <cellStyle name="60% - 强调文字颜色 3 2 2 3 3 2 2" xfId="2793"/>
    <cellStyle name="20% - 强调文字颜色 1 2 2 6 2" xfId="2794"/>
    <cellStyle name="强调文字颜色 5 2 2 2 3 3" xfId="2795"/>
    <cellStyle name="20% - 强调文字颜色 1 2 2 6 2 2" xfId="2796"/>
    <cellStyle name="强调文字颜色 5 2 2 2 3 3 2" xfId="2797"/>
    <cellStyle name="20% - 强调文字颜色 1 2 2 6 2 2 2" xfId="2798"/>
    <cellStyle name="强调文字颜色 5 2 2 2 3 3 2 2" xfId="2799"/>
    <cellStyle name="20% - 强调文字颜色 2 2 6 4 3" xfId="2800"/>
    <cellStyle name="20% - 强调文字颜色 1 2 2 6 2 3" xfId="2801"/>
    <cellStyle name="强调文字颜色 5 2 2 2 3 3 3" xfId="2802"/>
    <cellStyle name="20% - 强调文字颜色 1 2 2 6 2 3 2" xfId="2803"/>
    <cellStyle name="强调文字颜色 5 2 2 2 3 3 3 2" xfId="2804"/>
    <cellStyle name="20% - 强调文字颜色 1 2 2 6 2 4" xfId="2805"/>
    <cellStyle name="强调文字颜色 5 2 2 2 3 3 4" xfId="2806"/>
    <cellStyle name="20% - 强调文字颜色 1 2 2 6 2 4 2" xfId="2807"/>
    <cellStyle name="检查单元格 4 3 3" xfId="2808"/>
    <cellStyle name="20% - 强调文字颜色 2 2 3 2 3 4 2" xfId="2809"/>
    <cellStyle name="20% - 强调文字颜色 1 2 2 6 2 5" xfId="2810"/>
    <cellStyle name="20% - 强调文字颜色 3 2 4 2 3 2 2" xfId="2811"/>
    <cellStyle name="强调文字颜色 5 2 2 2 3 3 5" xfId="2812"/>
    <cellStyle name="60% - 强调文字颜色 3 2 2 3 3 2 3" xfId="2813"/>
    <cellStyle name="20% - 强调文字颜色 1 2 2 6 3" xfId="2814"/>
    <cellStyle name="强调文字颜色 5 2 2 2 3 4" xfId="2815"/>
    <cellStyle name="20% - 强调文字颜色 1 2 2 6 4" xfId="2816"/>
    <cellStyle name="强调文字颜色 5 2 2 2 3 5" xfId="2817"/>
    <cellStyle name="常规 2 2 3 2 2 3" xfId="2818"/>
    <cellStyle name="20% - 强调文字颜色 1 2 2 6 4 2" xfId="2819"/>
    <cellStyle name="20% - 强调文字颜色 1 2 2 6 5" xfId="2820"/>
    <cellStyle name="计算 2 2 4 6 3" xfId="2821"/>
    <cellStyle name="60% - 强调文字颜色 3 2 2 3 3 3" xfId="2822"/>
    <cellStyle name="20% - 强调文字颜色 1 2 2 7" xfId="2823"/>
    <cellStyle name="20% - 强调文字颜色 1 2 2 7 2" xfId="2824"/>
    <cellStyle name="强调文字颜色 5 2 2 2 4 3" xfId="2825"/>
    <cellStyle name="常规 5 7 3 2 2 2 2" xfId="2826"/>
    <cellStyle name="20% - 强调文字颜色 1 2 3 2 2" xfId="2827"/>
    <cellStyle name="20% - 强调文字颜色 1 4 3 4 2 4" xfId="2828"/>
    <cellStyle name="20% - 强调文字颜色 5 4 2 4 5" xfId="2829"/>
    <cellStyle name="20% - 强调文字颜色 1 2 3 2 2 2" xfId="2830"/>
    <cellStyle name="20% - 强调文字颜色 1 4 3 4 2 4 2" xfId="2831"/>
    <cellStyle name="常规 4 2 4 2 3 2" xfId="2832"/>
    <cellStyle name="20% - 强调文字颜色 3 4 2 2 2 2 2 3" xfId="2833"/>
    <cellStyle name="40% - 强调文字颜色 3 2 3 4" xfId="2834"/>
    <cellStyle name="20% - 强调文字颜色 1 2 3 2 2 2 2" xfId="2835"/>
    <cellStyle name="常规 4 2 4 2 3 2 2" xfId="2836"/>
    <cellStyle name="20% - 强调文字颜色 3 4 2 2 2 2 2 3 2" xfId="2837"/>
    <cellStyle name="40% - 强调文字颜色 3 2 3 4 2" xfId="2838"/>
    <cellStyle name="20% - 强调文字颜色 1 2 3 2 2 2 2 2" xfId="2839"/>
    <cellStyle name="20% - 强调文字颜色 1 2 7 3 3" xfId="2840"/>
    <cellStyle name="20% - 强调文字颜色 1 2 3 2 2 2 2 2 2" xfId="2841"/>
    <cellStyle name="40% - 强调文字颜色 2 2 2 4 2 4" xfId="2842"/>
    <cellStyle name="20% - 强调文字颜色 1 2 7 3 3 2" xfId="2843"/>
    <cellStyle name="检查单元格 4 3 3 5 3" xfId="2844"/>
    <cellStyle name="常规 4 3" xfId="2845"/>
    <cellStyle name="20% - 强调文字颜色 3 4 3 4 4" xfId="2846"/>
    <cellStyle name="20% - 强调文字颜色 2 2 2 2 3 2 5" xfId="2847"/>
    <cellStyle name="40% - 强调文字颜色 3 2 3 4 3" xfId="2848"/>
    <cellStyle name="20% - 强调文字颜色 1 2 3 2 2 2 2 3" xfId="2849"/>
    <cellStyle name="20% - 强调文字颜色 1 2 7 3 4" xfId="2850"/>
    <cellStyle name="20% - 强调文字颜色 1 2 3 2 2 2 2 3 2" xfId="2851"/>
    <cellStyle name="常规 5 3" xfId="2852"/>
    <cellStyle name="常规 30 3 5 4 2 3" xfId="2853"/>
    <cellStyle name="20% - 强调文字颜色 2 2 2 2 3 3 5" xfId="2854"/>
    <cellStyle name="40% - 强调文字颜色 3 2 3 4 4" xfId="2855"/>
    <cellStyle name="20% - 强调文字颜色 1 2 3 2 2 2 2 4" xfId="2856"/>
    <cellStyle name="20% - 强调文字颜色 1 2 3 2 2 2 2 4 2" xfId="2857"/>
    <cellStyle name="计算 4 4 2 3 2 10" xfId="2858"/>
    <cellStyle name="20% - 强调文字颜色 6 2 2 3 2 2 2" xfId="2859"/>
    <cellStyle name="20% - 强调文字颜色 1 2 3 2 2 2 2 5" xfId="2860"/>
    <cellStyle name="40% - 强调文字颜色 3 2 3 5" xfId="2861"/>
    <cellStyle name="20% - 强调文字颜色 1 2 3 2 2 2 3" xfId="2862"/>
    <cellStyle name="40% - 强调文字颜色 3 2 3 5 2" xfId="2863"/>
    <cellStyle name="20% - 强调文字颜色 1 2 3 2 2 2 3 2" xfId="2864"/>
    <cellStyle name="百分比 2 2 3 2" xfId="2865"/>
    <cellStyle name="40% - 强调文字颜色 3 2 3 6" xfId="2866"/>
    <cellStyle name="20% - 强调文字颜色 1 2 3 2 2 2 4" xfId="2867"/>
    <cellStyle name="强调文字颜色 2 2 6 3 2 2 3" xfId="2868"/>
    <cellStyle name="20% - 强调文字颜色 5 4 2 2 3" xfId="2869"/>
    <cellStyle name="20% - 强调文字颜色 1 3 3 3 2 2 2" xfId="2870"/>
    <cellStyle name="20% - 强调文字颜色 1 4 5 4 2" xfId="2871"/>
    <cellStyle name="百分比 2 2 3 2 2" xfId="2872"/>
    <cellStyle name="40% - 强调文字颜色 5 2 2 2 2 3" xfId="2873"/>
    <cellStyle name="40% - 强调文字颜色 3 2 3 6 2" xfId="2874"/>
    <cellStyle name="20% - 强调文字颜色 1 2 3 2 2 2 4 2" xfId="2875"/>
    <cellStyle name="链接单元格 2 10" xfId="2876"/>
    <cellStyle name="百分比 2 2 3 3" xfId="2877"/>
    <cellStyle name="20% - 强调文字颜色 1 2 3 2 2 2 5" xfId="2878"/>
    <cellStyle name="20% - 强调文字颜色 2 2 2 6 3 2" xfId="2879"/>
    <cellStyle name="强调文字颜色 5 3 2 2 3 4 2" xfId="2880"/>
    <cellStyle name="20% - 强调文字颜色 1 2 3 2 2 3" xfId="2881"/>
    <cellStyle name="常规 4 2 4 2 3 3" xfId="2882"/>
    <cellStyle name="20% - 强调文字颜色 3 4 2 2 2 2 2 4" xfId="2883"/>
    <cellStyle name="40% - 强调文字颜色 3 2 4 4" xfId="2884"/>
    <cellStyle name="20% - 强调文字颜色 1 2 3 2 2 3 2" xfId="2885"/>
    <cellStyle name="20% - 强调文字颜色 3 4 2 2 2 2 2 4 2" xfId="2886"/>
    <cellStyle name="20% - 强调文字颜色 1 2 3 2 2 3 2 2" xfId="2887"/>
    <cellStyle name="20% - 强调文字颜色 6 2 5 3 2 2 2 2" xfId="2888"/>
    <cellStyle name="20% - 强调文字颜色 1 2 3 2 2 3 3" xfId="2889"/>
    <cellStyle name="20% - 强调文字颜色 1 2 3 2 2 3 3 2" xfId="2890"/>
    <cellStyle name="20% - 强调文字颜色 2 2 5 2 2 5" xfId="2891"/>
    <cellStyle name="计算 3 3 2 2 3 7 3" xfId="2892"/>
    <cellStyle name="20% - 强调文字颜色 3 2 6 2 2 3" xfId="2893"/>
    <cellStyle name="计算 2 2 3 4 3 12 2" xfId="2894"/>
    <cellStyle name="强调文字颜色 4 4 2 4 2 2 2 2" xfId="2895"/>
    <cellStyle name="20% - 强调文字颜色 5 4 2 3 2 2" xfId="2896"/>
    <cellStyle name="百分比 2 2 4 2" xfId="2897"/>
    <cellStyle name="输入 2 5 3 3 3 2 4" xfId="2898"/>
    <cellStyle name="20% - 强调文字颜色 1 2 3 2 2 3 4" xfId="2899"/>
    <cellStyle name="强调文字颜色 2 2 6 3 2 3 3" xfId="2900"/>
    <cellStyle name="20% - 强调文字颜色 5 4 2 3 3" xfId="2901"/>
    <cellStyle name="20% - 强调文字颜色 1 3 3 3 2 3 2" xfId="2902"/>
    <cellStyle name="计算 2 2 2 5 3 2 11" xfId="2903"/>
    <cellStyle name="20% - 强调文字颜色 2 6 2 3 2 2" xfId="2904"/>
    <cellStyle name="40% - 强调文字颜色 5 2 2 3 2 3" xfId="2905"/>
    <cellStyle name="20% - 强调文字颜色 1 2 3 2 2 3 4 2" xfId="2906"/>
    <cellStyle name="20% - 强调文字颜色 2 2 5 2 3 5" xfId="2907"/>
    <cellStyle name="强调文字颜色 6 2 3 8 2 2" xfId="2908"/>
    <cellStyle name="计算 3 3 2 2 3 8 3" xfId="2909"/>
    <cellStyle name="20% - 强调文字颜色 3 2 6 2 3 3" xfId="2910"/>
    <cellStyle name="好 2 3 2 3 2 3" xfId="2911"/>
    <cellStyle name="20% - 强调文字颜色 5 4 2 3 3 2" xfId="2912"/>
    <cellStyle name="20% - 强调文字颜色 1 2 3 2 2 3 5" xfId="2913"/>
    <cellStyle name="常规 3 2 3 2 2 3" xfId="2914"/>
    <cellStyle name="20% - 强调文字颜色 2 2 2 6 4 2" xfId="2915"/>
    <cellStyle name="20% - 强调文字颜色 1 2 3 2 2 4" xfId="2916"/>
    <cellStyle name="20% - 强调文字颜色 2 2 4 2 2 2" xfId="2917"/>
    <cellStyle name="20% - 强调文字颜色 3 4 2 2 2 2 2 5" xfId="2918"/>
    <cellStyle name="40% - 强调文字颜色 3 2 5 4" xfId="2919"/>
    <cellStyle name="20% - 强调文字颜色 1 2 3 2 2 4 2" xfId="2920"/>
    <cellStyle name="20% - 强调文字颜色 2 2 4 2 2 2 2" xfId="2921"/>
    <cellStyle name="强调文字颜色 4 2 2 2 2 3 5" xfId="2922"/>
    <cellStyle name="20% - 强调文字颜色 1 2 3 2 2 5" xfId="2923"/>
    <cellStyle name="20% - 强调文字颜色 2 2 4 2 2 3" xfId="2924"/>
    <cellStyle name="40% - 强调文字颜色 3 2 6 4" xfId="2925"/>
    <cellStyle name="20% - 强调文字颜色 1 2 3 2 2 5 2" xfId="2926"/>
    <cellStyle name="注释 2 5 9 3 5" xfId="2927"/>
    <cellStyle name="20% - 强调文字颜色 2 2 4 2 2 3 2" xfId="2928"/>
    <cellStyle name="20% - 强调文字颜色 2 2 4 2 2 4" xfId="2929"/>
    <cellStyle name="常规 7 2 2 3 3 2 2" xfId="2930"/>
    <cellStyle name="20% - 强调文字颜色 1 2 3 2 2 6" xfId="2931"/>
    <cellStyle name="20% - 强调文字颜色 3 2 5 2 2 2" xfId="2932"/>
    <cellStyle name="常规 5 7 3 2 2 2 3" xfId="2933"/>
    <cellStyle name="20% - 强调文字颜色 1 2 3 2 3" xfId="2934"/>
    <cellStyle name="20% - 强调文字颜色 1 4 3 4 2 5" xfId="2935"/>
    <cellStyle name="20% - 强调文字颜色 5 4 2 5 5" xfId="2936"/>
    <cellStyle name="20% - 强调文字颜色 1 2 3 2 3 2" xfId="2937"/>
    <cellStyle name="百分比 2 3 3 2" xfId="2938"/>
    <cellStyle name="40% - 强调文字颜色 3 3 3 6" xfId="2939"/>
    <cellStyle name="20% - 强调文字颜色 1 2 3 2 3 2 4" xfId="2940"/>
    <cellStyle name="20% - 强调文字颜色 1 4 6 4 2" xfId="2941"/>
    <cellStyle name="注释 2 3 2 8 3 11" xfId="2942"/>
    <cellStyle name="20% - 强调文字颜色 1 2 3 2 3 3" xfId="2943"/>
    <cellStyle name="20% - 强调文字颜色 1 2 3 2 3 3 2" xfId="2944"/>
    <cellStyle name="20% - 强调文字颜色 1 2 3 2 3 4" xfId="2945"/>
    <cellStyle name="20% - 强调文字颜色 2 2 4 2 3 2" xfId="2946"/>
    <cellStyle name="20% - 强调文字颜色 1 2 3 2 3 4 2" xfId="2947"/>
    <cellStyle name="20% - 强调文字颜色 2 2 4 2 3 2 2" xfId="2948"/>
    <cellStyle name="20% - 强调文字颜色 1 2 3 2 3 5" xfId="2949"/>
    <cellStyle name="20% - 强调文字颜色 2 2 4 2 3 3" xfId="2950"/>
    <cellStyle name="20% - 强调文字颜色 1 2 3 2 4" xfId="2951"/>
    <cellStyle name="常规 8 4 5" xfId="2952"/>
    <cellStyle name="常规 13 2 2 2 3" xfId="2953"/>
    <cellStyle name="20% - 强调文字颜色 1 2 5 2 2 2 4 2" xfId="2954"/>
    <cellStyle name="强调文字颜色 2 3 2 2 3 2 2" xfId="2955"/>
    <cellStyle name="20% - 强调文字颜色 2 2 2 2 5 2 3 2" xfId="2956"/>
    <cellStyle name="适中 2 3 2 3 4" xfId="2957"/>
    <cellStyle name="计算 2 3 2 2 2 6" xfId="2958"/>
    <cellStyle name="常规 11 11 3 2" xfId="2959"/>
    <cellStyle name="20% - 强调文字颜色 3 2 2 3 4 4 2" xfId="2960"/>
    <cellStyle name="适中 3 3 6 2" xfId="2961"/>
    <cellStyle name="20% - 强调文字颜色 1 2 3 2 4 2" xfId="2962"/>
    <cellStyle name="20% - 强调文字颜色 2 2 2 8" xfId="2963"/>
    <cellStyle name="计算 3 2 2 2 2 11" xfId="2964"/>
    <cellStyle name="40% - 强调文字颜色 3 4 3 4" xfId="2965"/>
    <cellStyle name="20% - 强调文字颜色 1 2 3 2 4 2 2" xfId="2966"/>
    <cellStyle name="20% - 强调文字颜色 2 2 2 8 2" xfId="2967"/>
    <cellStyle name="强调文字颜色 5 3 2 2 5 3" xfId="2968"/>
    <cellStyle name="千位分隔 2 3 3" xfId="2969"/>
    <cellStyle name="20% - 强调文字颜色 1 2 3 2 4 2 2 3 2" xfId="2970"/>
    <cellStyle name="常规 3 5 2 2 3 2" xfId="2971"/>
    <cellStyle name="40% - 强调文字颜色 3 4 3 4 4" xfId="2972"/>
    <cellStyle name="20% - 强调文字颜色 1 2 3 2 4 2 2 4" xfId="2973"/>
    <cellStyle name="20% - 强调文字颜色 4 4 3 2 2 4" xfId="2974"/>
    <cellStyle name="20% - 强调文字颜色 1 2 3 2 4 2 3 2" xfId="2975"/>
    <cellStyle name="20% - 强调文字颜色 1 2 3 2 4 2 5" xfId="2976"/>
    <cellStyle name="计算 3 2 2 2 2 13" xfId="2977"/>
    <cellStyle name="20% - 强调文字颜色 1 2 3 2 4 2 4" xfId="2978"/>
    <cellStyle name="20% - 强调文字颜色 4 4 3 2 3 4" xfId="2979"/>
    <cellStyle name="20% - 强调文字颜色 1 2 3 2 4 2 4 2" xfId="2980"/>
    <cellStyle name="注释 2 2 2 3 3 7" xfId="2981"/>
    <cellStyle name="20% - 强调文字颜色 1 2 3 2 4 3" xfId="2982"/>
    <cellStyle name="20% - 强调文字颜色 2 2 2 9" xfId="2983"/>
    <cellStyle name="20% - 强调文字颜色 1 2 3 2 4 3 2" xfId="2984"/>
    <cellStyle name="20% - 强调文字颜色 2 2 2 9 2" xfId="2985"/>
    <cellStyle name="强调文字颜色 5 3 2 2 6 3" xfId="2986"/>
    <cellStyle name="20% - 强调文字颜色 1 2 3 2 4 4" xfId="2987"/>
    <cellStyle name="20% - 强调文字颜色 2 2 4 2 4 2" xfId="2988"/>
    <cellStyle name="20% - 强调文字颜色 1 2 3 2 4 4 2" xfId="2989"/>
    <cellStyle name="20% - 强调文字颜色 1 2 3 2 4 5" xfId="2990"/>
    <cellStyle name="20% - 强调文字颜色 1 2 3 2 5" xfId="2991"/>
    <cellStyle name="20% - 强调文字颜色 2 2 7 2" xfId="2992"/>
    <cellStyle name="常规 7 5 2 2 2 3" xfId="2993"/>
    <cellStyle name="20% - 强调文字颜色 1 2 3 2 6 2" xfId="2994"/>
    <cellStyle name="常规 30 6 3 2 3" xfId="2995"/>
    <cellStyle name="20% - 强调文字颜色 2 2 7 3 2" xfId="2996"/>
    <cellStyle name="检查单元格 2 2 4 2 3 2" xfId="2997"/>
    <cellStyle name="20% - 强调文字颜色 1 2 3 2 7" xfId="2998"/>
    <cellStyle name="常规 7 2 3 4 2 2" xfId="2999"/>
    <cellStyle name="20% - 强调文字颜色 2 2 7 4" xfId="3000"/>
    <cellStyle name="输出 2 2 2 2 3 2 2" xfId="3001"/>
    <cellStyle name="常规 7 5 2 2 3 3" xfId="3002"/>
    <cellStyle name="20% - 强调文字颜色 1 2 3 2 7 2" xfId="3003"/>
    <cellStyle name="20% - 强调文字颜色 6 2 4 2 3" xfId="3004"/>
    <cellStyle name="常规 13 9 2 3" xfId="3005"/>
    <cellStyle name="20% - 强调文字颜色 2 2 5 8" xfId="3006"/>
    <cellStyle name="20% - 强调文字颜色 2 2 7 4 2" xfId="3007"/>
    <cellStyle name="输出 2 2 2 2 3 2 2 2" xfId="3008"/>
    <cellStyle name="20% - 强调文字颜色 1 2 3 2 8" xfId="3009"/>
    <cellStyle name="检查单元格 4 2 6 2 2" xfId="3010"/>
    <cellStyle name="好 2 4 2 2 2" xfId="3011"/>
    <cellStyle name="20% - 强调文字颜色 2 2 7 5" xfId="3012"/>
    <cellStyle name="输出 2 2 2 2 3 2 3" xfId="3013"/>
    <cellStyle name="常规 5 7 3 2 2 3" xfId="3014"/>
    <cellStyle name="20% - 强调文字颜色 1 2 3 3" xfId="3015"/>
    <cellStyle name="检查单元格 3 2 2 6 2 2" xfId="3016"/>
    <cellStyle name="20% - 强调文字颜色 2 3 2 5 3 2" xfId="3017"/>
    <cellStyle name="20% - 强调文字颜色 1 2 3 3 2" xfId="3018"/>
    <cellStyle name="20% - 强调文字颜色 5 4 3 4 5" xfId="3019"/>
    <cellStyle name="20% - 强调文字颜色 1 2 3 3 2 2" xfId="3020"/>
    <cellStyle name="40% - 强调文字颜色 4 2 3 4 2" xfId="3021"/>
    <cellStyle name="20% - 强调文字颜色 1 2 3 3 2 2 2 2" xfId="3022"/>
    <cellStyle name="20% - 强调文字颜色 2 2 7 3 3" xfId="3023"/>
    <cellStyle name="40% - 强调文字颜色 4 2 3 5 2" xfId="3024"/>
    <cellStyle name="20% - 强调文字颜色 1 2 3 3 2 2 3 2" xfId="3025"/>
    <cellStyle name="20% - 强调文字颜色 2 2 5 9" xfId="3026"/>
    <cellStyle name="计算 3 2 12" xfId="3027"/>
    <cellStyle name="40% - 强调文字颜色 5 3 2 2 2 3" xfId="3028"/>
    <cellStyle name="20% - 强调文字颜色 1 2 3 3 2 2 4 2" xfId="3029"/>
    <cellStyle name="20% - 强调文字颜色 1 2 3 3 2 3" xfId="3030"/>
    <cellStyle name="强调文字颜色 2 2 2 5 2 3 2" xfId="3031"/>
    <cellStyle name="千位分隔 2 2 5" xfId="3032"/>
    <cellStyle name="20% - 强调文字颜色 1 6 2 3 2" xfId="3033"/>
    <cellStyle name="40% - 强调文字颜色 4 2 4 4" xfId="3034"/>
    <cellStyle name="20% - 强调文字颜色 1 2 3 3 2 3 2" xfId="3035"/>
    <cellStyle name="千位分隔 2 2 5 2" xfId="3036"/>
    <cellStyle name="20% - 强调文字颜色 1 6 2 3 2 2" xfId="3037"/>
    <cellStyle name="40% - 强调文字颜色 4 2 5 4" xfId="3038"/>
    <cellStyle name="20% - 强调文字颜色 1 2 3 3 2 4 2" xfId="3039"/>
    <cellStyle name="千位分隔 2 2 6 2" xfId="3040"/>
    <cellStyle name="检查单元格 2 5 2 4 2 2" xfId="3041"/>
    <cellStyle name="20% - 强调文字颜色 1 6 2 3 3 2" xfId="3042"/>
    <cellStyle name="20% - 强调文字颜色 2 2 4 3 2 2 2" xfId="3043"/>
    <cellStyle name="20% - 强调文字颜色 1 2 3 3 2 5" xfId="3044"/>
    <cellStyle name="千位分隔 2 2 7" xfId="3045"/>
    <cellStyle name="检查单元格 2 5 2 4 3" xfId="3046"/>
    <cellStyle name="检查单元格 2 4 2 2 4 2" xfId="3047"/>
    <cellStyle name="20% - 强调文字颜色 1 6 2 3 4" xfId="3048"/>
    <cellStyle name="20% - 强调文字颜色 2 2 4 3 2 3" xfId="3049"/>
    <cellStyle name="20% - 强调文字颜色 1 2 3 3 3" xfId="3050"/>
    <cellStyle name="20% - 强调文字颜色 1 2 3 3 3 2" xfId="3051"/>
    <cellStyle name="40% - 强调文字颜色 4 3 3 4" xfId="3052"/>
    <cellStyle name="20% - 强调文字颜色 1 2 3 3 3 2 2" xfId="3053"/>
    <cellStyle name="20% - 强调文字颜色 1 2 3 3 3 3" xfId="3054"/>
    <cellStyle name="千位分隔 2 3 5" xfId="3055"/>
    <cellStyle name="20% - 强调文字颜色 1 6 2 4 2" xfId="3056"/>
    <cellStyle name="20% - 强调文字颜色 1 2 3 3 3 3 2" xfId="3057"/>
    <cellStyle name="20% - 强调文字颜色 1 2 3 3 3 4 2" xfId="3058"/>
    <cellStyle name="20% - 强调文字颜色 1 2 3 3 3 5" xfId="3059"/>
    <cellStyle name="20% - 强调文字颜色 1 2 3 3 4" xfId="3060"/>
    <cellStyle name="强调文字颜色 2 3 2 2 3 3 2" xfId="3061"/>
    <cellStyle name="20% - 强调文字颜色 2 2 2 2 5 2 4 2" xfId="3062"/>
    <cellStyle name="适中 2 3 2 4 4" xfId="3063"/>
    <cellStyle name="20% - 强调文字颜色 1 2 3 3 4 2" xfId="3064"/>
    <cellStyle name="20% - 强调文字颜色 2 3 2 8" xfId="3065"/>
    <cellStyle name="20% - 强调文字颜色 1 2 3 3 5" xfId="3066"/>
    <cellStyle name="20% - 强调文字颜色 2 2 8 2" xfId="3067"/>
    <cellStyle name="常规 5 7 3 2 2 4" xfId="3068"/>
    <cellStyle name="20% - 强调文字颜色 1 2 3 4" xfId="3069"/>
    <cellStyle name="20% - 强调文字颜色 1 2 3 4 2" xfId="3070"/>
    <cellStyle name="20% - 强调文字颜色 1 2 3 4 2 2" xfId="3071"/>
    <cellStyle name="40% - 强调文字颜色 5 2 3 4" xfId="3072"/>
    <cellStyle name="20% - 强调文字颜色 1 2 3 4 2 2 2" xfId="3073"/>
    <cellStyle name="20% - 强调文字颜色 1 2 3 4 2 3" xfId="3074"/>
    <cellStyle name="20% - 强调文字颜色 1 6 3 3 2" xfId="3075"/>
    <cellStyle name="40% - 强调文字颜色 5 2 4 4" xfId="3076"/>
    <cellStyle name="20% - 强调文字颜色 1 2 3 4 2 3 2" xfId="3077"/>
    <cellStyle name="20% - 强调文字颜色 1 2 3 4 2 4" xfId="3078"/>
    <cellStyle name="20% - 强调文字颜色 2 2 4 4 2 2" xfId="3079"/>
    <cellStyle name="20% - 强调文字颜色 1 2 3 4 3" xfId="3080"/>
    <cellStyle name="20% - 强调文字颜色 1 2 3 4 3 2" xfId="3081"/>
    <cellStyle name="20% - 强调文字颜色 1 2 3 4 4" xfId="3082"/>
    <cellStyle name="强调文字颜色 3 3 3 2 3 2 2" xfId="3083"/>
    <cellStyle name="20% - 强调文字颜色 1 2 3 4 4 2" xfId="3084"/>
    <cellStyle name="20% - 强调文字颜色 2 4 2 8" xfId="3085"/>
    <cellStyle name="60% - 强调文字颜色 6 2 2 5 2 2" xfId="3086"/>
    <cellStyle name="20% - 强调文字颜色 1 2 3 4 5" xfId="3087"/>
    <cellStyle name="20% - 强调文字颜色 2 2 2 10" xfId="3088"/>
    <cellStyle name="输入 2 3 4 3" xfId="3089"/>
    <cellStyle name="20% - 强调文字颜色 2 2 9 2" xfId="3090"/>
    <cellStyle name="20% - 强调文字颜色 1 2 3 5" xfId="3091"/>
    <cellStyle name="20% - 强调文字颜色 1 2 3 5 2" xfId="3092"/>
    <cellStyle name="强调文字颜色 5 2 2 3 2 3" xfId="3093"/>
    <cellStyle name="强调文字颜色 1 2 5 3" xfId="3094"/>
    <cellStyle name="20% - 强调文字颜色 1 2 3 5 2 2" xfId="3095"/>
    <cellStyle name="强调文字颜色 5 2 2 3 2 3 2" xfId="3096"/>
    <cellStyle name="强调文字颜色 1 2 5 3 2" xfId="3097"/>
    <cellStyle name="常规 4 4 6" xfId="3098"/>
    <cellStyle name="40% - 强调文字颜色 6 2 3 4" xfId="3099"/>
    <cellStyle name="20% - 强调文字颜色 1 2 3 5 2 2 2" xfId="3100"/>
    <cellStyle name="强调文字颜色 5 2 2 3 2 3 2 2" xfId="3101"/>
    <cellStyle name="强调文字颜色 1 2 5 4" xfId="3102"/>
    <cellStyle name="20% - 强调文字颜色 1 2 3 5 2 3" xfId="3103"/>
    <cellStyle name="强调文字颜色 5 2 2 3 2 3 3" xfId="3104"/>
    <cellStyle name="20% - 强调文字颜色 1 6 4 3 2" xfId="3105"/>
    <cellStyle name="注释 3 5 3 3 9" xfId="3106"/>
    <cellStyle name="强调文字颜色 1 2 5 4 2" xfId="3107"/>
    <cellStyle name="常规 4 5 6" xfId="3108"/>
    <cellStyle name="40% - 强调文字颜色 6 2 4 4" xfId="3109"/>
    <cellStyle name="20% - 强调文字颜色 1 2 3 5 2 3 2" xfId="3110"/>
    <cellStyle name="强调文字颜色 5 2 2 3 2 3 3 2" xfId="3111"/>
    <cellStyle name="强调文字颜色 1 2 5 5" xfId="3112"/>
    <cellStyle name="20% - 强调文字颜色 1 2 3 5 2 4" xfId="3113"/>
    <cellStyle name="强调文字颜色 5 2 2 3 2 3 4" xfId="3114"/>
    <cellStyle name="强调文字颜色 1 2 5 5 2" xfId="3115"/>
    <cellStyle name="常规 4 6 6" xfId="3116"/>
    <cellStyle name="40% - 强调文字颜色 6 2 5 4" xfId="3117"/>
    <cellStyle name="20% - 强调文字颜色 1 2 3 5 2 4 2" xfId="3118"/>
    <cellStyle name="20% - 强调文字颜色 1 2 3 5 3" xfId="3119"/>
    <cellStyle name="强调文字颜色 5 2 2 3 2 4" xfId="3120"/>
    <cellStyle name="强调文字颜色 1 2 6 3" xfId="3121"/>
    <cellStyle name="常规 8 6 2 2 3" xfId="3122"/>
    <cellStyle name="20% - 强调文字颜色 1 2 3 5 3 2" xfId="3123"/>
    <cellStyle name="强调文字颜色 5 2 2 3 2 4 2" xfId="3124"/>
    <cellStyle name="20% - 强调文字颜色 1 2 3 5 4" xfId="3125"/>
    <cellStyle name="强调文字颜色 3 3 3 2 3 3 2" xfId="3126"/>
    <cellStyle name="强调文字颜色 5 2 2 3 2 5" xfId="3127"/>
    <cellStyle name="强调文字颜色 1 2 7 3" xfId="3128"/>
    <cellStyle name="常规 8 6 2 3 3" xfId="3129"/>
    <cellStyle name="20% - 强调文字颜色 1 2 3 5 4 2" xfId="3130"/>
    <cellStyle name="20% - 强调文字颜色 1 2 3 5 5" xfId="3131"/>
    <cellStyle name="60% - 强调文字颜色 3 2 2 3 4 2" xfId="3132"/>
    <cellStyle name="20% - 强调文字颜色 1 2 3 6" xfId="3133"/>
    <cellStyle name="计算 2 5 2 11" xfId="3134"/>
    <cellStyle name="60% - 强调文字颜色 3 2 2 3 4 2 2" xfId="3135"/>
    <cellStyle name="20% - 强调文字颜色 1 2 3 6 2" xfId="3136"/>
    <cellStyle name="强调文字颜色 5 2 2 3 3 3" xfId="3137"/>
    <cellStyle name="20% - 强调文字颜色 1 2 3 7" xfId="3138"/>
    <cellStyle name="20% - 强调文字颜色 1 2 3 7 2" xfId="3139"/>
    <cellStyle name="强调文字颜色 5 2 2 3 4 3" xfId="3140"/>
    <cellStyle name="强调文字颜色 2 4 3 4 2 2 2" xfId="3141"/>
    <cellStyle name="检查单元格 3 2 2 3 5" xfId="3142"/>
    <cellStyle name="20% - 强调文字颜色 2 3 2 2 6" xfId="3143"/>
    <cellStyle name="常规 15 11 2 2 2 2" xfId="3144"/>
    <cellStyle name="20% - 强调文字颜色 1 2 4 2 2" xfId="3145"/>
    <cellStyle name="20% - 强调文字颜色 1 2 4 2 2 2" xfId="3146"/>
    <cellStyle name="强调文字颜色 3 2 2 2 2 3 5" xfId="3147"/>
    <cellStyle name="20% - 强调文字颜色 1 2 4 2 2 2 2" xfId="3148"/>
    <cellStyle name="常规 8 11 2 2 2" xfId="3149"/>
    <cellStyle name="常规 4 7 2 3 2 2" xfId="3150"/>
    <cellStyle name="20% - 强调文字颜色 1 6 8" xfId="3151"/>
    <cellStyle name="常规 5 11 2 2 3" xfId="3152"/>
    <cellStyle name="20% - 强调文字颜色 1 2 4 2 2 2 2 2" xfId="3153"/>
    <cellStyle name="20% - 强调文字颜色 1 2 4 2 2 2 3" xfId="3154"/>
    <cellStyle name="20% - 强调文字颜色 1 2 4 2 2 2 3 2" xfId="3155"/>
    <cellStyle name="20% - 强调文字颜色 1 2 4 2 2 3" xfId="3156"/>
    <cellStyle name="20% - 强调文字颜色 1 2 4 2 2 3 2" xfId="3157"/>
    <cellStyle name="20% - 强调文字颜色 1 2 4 2 2 4" xfId="3158"/>
    <cellStyle name="20% - 强调文字颜色 2 2 5 2 2 2" xfId="3159"/>
    <cellStyle name="20% - 强调文字颜色 1 2 4 2 2 4 2" xfId="3160"/>
    <cellStyle name="计算 2 5 2 2 2 3 6" xfId="3161"/>
    <cellStyle name="20% - 强调文字颜色 2 2 5 2 2 2 2" xfId="3162"/>
    <cellStyle name="20% - 强调文字颜色 1 2 4 2 2 5" xfId="3163"/>
    <cellStyle name="20% - 强调文字颜色 2 2 5 2 2 3" xfId="3164"/>
    <cellStyle name="常规 15 11 2 2 2 3" xfId="3165"/>
    <cellStyle name="20% - 强调文字颜色 1 2 4 2 3" xfId="3166"/>
    <cellStyle name="20% - 强调文字颜色 2 2 5 3 2 4 2" xfId="3167"/>
    <cellStyle name="20% - 强调文字颜色 3 2 6 3 2 2 2" xfId="3168"/>
    <cellStyle name="20% - 强调文字颜色 1 2 4 2 3 2" xfId="3169"/>
    <cellStyle name="20% - 强调文字颜色 1 2 4 2 3 2 2" xfId="3170"/>
    <cellStyle name="常规 8 11 3 2 2" xfId="3171"/>
    <cellStyle name="60% - 强调文字颜色 1 2 2 7" xfId="3172"/>
    <cellStyle name="20% - 强调文字颜色 2 6 8" xfId="3173"/>
    <cellStyle name="20% - 强调文字颜色 1 2 4 2 3 3" xfId="3174"/>
    <cellStyle name="20% - 强调文字颜色 1 2 4 2 3 3 2" xfId="3175"/>
    <cellStyle name="20% - 强调文字颜色 1 2 4 2 3 4" xfId="3176"/>
    <cellStyle name="20% - 强调文字颜色 2 2 5 2 3 2" xfId="3177"/>
    <cellStyle name="20% - 强调文字颜色 1 2 4 2 4" xfId="3178"/>
    <cellStyle name="常规 9 4 5" xfId="3179"/>
    <cellStyle name="常规 13 2 3 2 3" xfId="3180"/>
    <cellStyle name="20% - 强调文字颜色 4 2 5 2 3 5" xfId="3181"/>
    <cellStyle name="20% - 强调文字颜色 1 2 5 2 2 3 4 2" xfId="3182"/>
    <cellStyle name="20% - 强调文字颜色 1 2 4 2 4 2" xfId="3183"/>
    <cellStyle name="常规 3 4 3 2 2 2 2 2" xfId="3184"/>
    <cellStyle name="20% - 强调文字颜色 3 2 2 8" xfId="3185"/>
    <cellStyle name="20% - 强调文字颜色 1 2 4 2 5" xfId="3186"/>
    <cellStyle name="强调文字颜色 2 2 3 2 7 2" xfId="3187"/>
    <cellStyle name="常规 8 11 5" xfId="3188"/>
    <cellStyle name="20% - 强调文字颜色 2 3 7 2" xfId="3189"/>
    <cellStyle name="20% - 强调文字颜色 1 2 4 2 5 2" xfId="3190"/>
    <cellStyle name="20% - 强调文字颜色 3 2 3 8" xfId="3191"/>
    <cellStyle name="常规 5 7 3 2 3 3" xfId="3192"/>
    <cellStyle name="常规 15 11 2 2 3" xfId="3193"/>
    <cellStyle name="20% - 强调文字颜色 1 2 4 3" xfId="3194"/>
    <cellStyle name="检查单元格 3 2 2 6 3 2" xfId="3195"/>
    <cellStyle name="20% - 强调文字颜色 2 3 2 5 4 2" xfId="3196"/>
    <cellStyle name="20% - 强调文字颜色 5 3 2 3 2 2 3" xfId="3197"/>
    <cellStyle name="20% - 强调文字颜色 1 2 4 3 2" xfId="3198"/>
    <cellStyle name="20% - 强调文字颜色 5 3 2 3 2 2 3 2" xfId="3199"/>
    <cellStyle name="20% - 强调文字颜色 1 2 4 3 2 2" xfId="3200"/>
    <cellStyle name="20% - 强调文字颜色 1 2 4 3 2 2 2" xfId="3201"/>
    <cellStyle name="60% - 强调文字颜色 4 4 2 2 2 3 2" xfId="3202"/>
    <cellStyle name="20% - 强调文字颜色 1 2 4 3 2 3" xfId="3203"/>
    <cellStyle name="20% - 强调文字颜色 1 7 2 3 2" xfId="3204"/>
    <cellStyle name="20% - 强调文字颜色 1 2 4 3 2 3 2" xfId="3205"/>
    <cellStyle name="20% - 强调文字颜色 1 2 4 3 2 4" xfId="3206"/>
    <cellStyle name="20% - 强调文字颜色 2 2 5 3 2 2" xfId="3207"/>
    <cellStyle name="40% - 强调文字颜色 3 2 5 5 2 2" xfId="3208"/>
    <cellStyle name="20% - 强调文字颜色 5 3 2 3 2 2 4" xfId="3209"/>
    <cellStyle name="20% - 强调文字颜色 1 2 4 3 3" xfId="3210"/>
    <cellStyle name="计算 2 2 3 3 2 11" xfId="3211"/>
    <cellStyle name="20% - 强调文字颜色 5 4 2 4 2 2 2" xfId="3212"/>
    <cellStyle name="20% - 强调文字颜色 5 2 2 2 2 2 6" xfId="3213"/>
    <cellStyle name="20% - 强调文字颜色 3 2 6 3 2 3 2" xfId="3214"/>
    <cellStyle name="20% - 强调文字颜色 5 3 2 3 2 2 4 2" xfId="3215"/>
    <cellStyle name="20% - 强调文字颜色 1 2 4 3 3 2" xfId="3216"/>
    <cellStyle name="20% - 强调文字颜色 5 3 2 3 2 2 5" xfId="3217"/>
    <cellStyle name="20% - 强调文字颜色 1 2 4 3 4" xfId="3218"/>
    <cellStyle name="20% - 强调文字颜色 1 2 4 3 4 2" xfId="3219"/>
    <cellStyle name="20% - 强调文字颜色 3 3 2 8" xfId="3220"/>
    <cellStyle name="20% - 强调文字颜色 1 2 4 3 5" xfId="3221"/>
    <cellStyle name="强调文字颜色 2 2 3 2 8 2" xfId="3222"/>
    <cellStyle name="20% - 强调文字颜色 2 3 8 2" xfId="3223"/>
    <cellStyle name="常规 15 11 2 2 4" xfId="3224"/>
    <cellStyle name="20% - 强调文字颜色 1 2 4 4" xfId="3225"/>
    <cellStyle name="20% - 强调文字颜色 1 2 4 4 2" xfId="3226"/>
    <cellStyle name="20% - 强调文字颜色 1 2 4 4 2 2" xfId="3227"/>
    <cellStyle name="20% - 强调文字颜色 1 2 4 4 3" xfId="3228"/>
    <cellStyle name="计算 2 2 2 3 2 11" xfId="3229"/>
    <cellStyle name="20% - 强调文字颜色 1 2 4 4 3 2" xfId="3230"/>
    <cellStyle name="20% - 强调文字颜色 1 2 4 4 4" xfId="3231"/>
    <cellStyle name="20% - 强调文字颜色 1 2 4 5" xfId="3232"/>
    <cellStyle name="20% - 强调文字颜色 6 2 3 2 2 2 5" xfId="3233"/>
    <cellStyle name="20% - 强调文字颜色 1 2 4 5 2" xfId="3234"/>
    <cellStyle name="强调文字颜色 5 2 2 4 2 3" xfId="3235"/>
    <cellStyle name="20% - 强调文字颜色 1 2 4 6" xfId="3236"/>
    <cellStyle name="计算 2 5 7 11" xfId="3237"/>
    <cellStyle name="20% - 强调文字颜色 6 2 3 2 2 3 5" xfId="3238"/>
    <cellStyle name="20% - 强调文字颜色 1 2 4 6 2" xfId="3239"/>
    <cellStyle name="强调文字颜色 5 2 2 4 3 3" xfId="3240"/>
    <cellStyle name="20% - 强调文字颜色 1 2 4 7" xfId="3241"/>
    <cellStyle name="20% - 强调文字颜色 1 2 5 2 2" xfId="3242"/>
    <cellStyle name="20% - 强调文字颜色 3 2 2 2 4 2 3 2" xfId="3243"/>
    <cellStyle name="适中 2 3 4 3 2" xfId="3244"/>
    <cellStyle name="20% - 强调文字颜色 1 2 5 2 2 2" xfId="3245"/>
    <cellStyle name="计算 3 5 2 9" xfId="3246"/>
    <cellStyle name="20% - 强调文字颜色 3 2 2 3 4" xfId="3247"/>
    <cellStyle name="60% - 强调文字颜色 3 2 10" xfId="3248"/>
    <cellStyle name="20% - 强调文字颜色 1 2 5 2 2 2 2" xfId="3249"/>
    <cellStyle name="强调文字颜色 4 2 2 2 2 8" xfId="3250"/>
    <cellStyle name="强调文字颜色 2 2 2 2 2 5 5" xfId="3251"/>
    <cellStyle name="20% - 强调文字颜色 1 3 2 5 5" xfId="3252"/>
    <cellStyle name="计算 3 5 2 9 2" xfId="3253"/>
    <cellStyle name="20% - 强调文字颜色 3 2 2 3 4 2" xfId="3254"/>
    <cellStyle name="适中 3 3 4" xfId="3255"/>
    <cellStyle name="60% - 强调文字颜色 3 2 10 2" xfId="3256"/>
    <cellStyle name="常规 8 2 5" xfId="3257"/>
    <cellStyle name="20% - 强调文字颜色 1 2 5 2 2 2 2 2" xfId="3258"/>
    <cellStyle name="强调文字颜色 4 2 2 2 2 8 2" xfId="3259"/>
    <cellStyle name="汇总 3 3 3 13" xfId="3260"/>
    <cellStyle name="20% - 强调文字颜色 3 2 2 3 4 2 2" xfId="3261"/>
    <cellStyle name="适中 3 3 4 2" xfId="3262"/>
    <cellStyle name="常规 8 2 5 2" xfId="3263"/>
    <cellStyle name="20% - 强调文字颜色 1 2 5 2 2 2 2 2 2" xfId="3264"/>
    <cellStyle name="强调文字颜色 4 2 2 2 2 8 2 2" xfId="3265"/>
    <cellStyle name="20% - 强调文字颜色 3 2 2 3 4 2 2 2" xfId="3266"/>
    <cellStyle name="适中 3 3 4 2 2" xfId="3267"/>
    <cellStyle name="强调文字颜色 2 5 2 8" xfId="3268"/>
    <cellStyle name="常规 8 2 6 2" xfId="3269"/>
    <cellStyle name="20% - 强调文字颜色 1 2 5 2 2 2 2 3 2" xfId="3270"/>
    <cellStyle name="强调文字颜色 4 2 2 2 2 8 3 2" xfId="3271"/>
    <cellStyle name="60% - 强调文字颜色 4 7 2 4" xfId="3272"/>
    <cellStyle name="20% - 强调文字颜色 4 2 2 2 3 3 5" xfId="3273"/>
    <cellStyle name="20% - 强调文字颜色 2 2 5 2 2" xfId="3274"/>
    <cellStyle name="20% - 强调文字颜色 3 2 2 3 4 2 3 2" xfId="3275"/>
    <cellStyle name="适中 3 3 4 3 2" xfId="3276"/>
    <cellStyle name="20% - 强调文字颜色 1 2 5 2 2 2 3" xfId="3277"/>
    <cellStyle name="强调文字颜色 4 2 2 2 2 9" xfId="3278"/>
    <cellStyle name="强调文字颜色 1 4 2 11" xfId="3279"/>
    <cellStyle name="20% - 强调文字颜色 2 2 2 2 5 2 2" xfId="3280"/>
    <cellStyle name="计算 3 5 2 9 3" xfId="3281"/>
    <cellStyle name="20% - 强调文字颜色 3 2 2 3 4 3" xfId="3282"/>
    <cellStyle name="适中 3 3 5" xfId="3283"/>
    <cellStyle name="常规 11 11 2" xfId="3284"/>
    <cellStyle name="60% - 强调文字颜色 3 2 10 3" xfId="3285"/>
    <cellStyle name="常规 8 3 5" xfId="3286"/>
    <cellStyle name="40% - 强调文字颜色 6 6 2 3" xfId="3287"/>
    <cellStyle name="20% - 强调文字颜色 1 2 5 2 2 2 3 2" xfId="3288"/>
    <cellStyle name="强调文字颜色 4 2 2 2 2 9 2" xfId="3289"/>
    <cellStyle name="20% - 强调文字颜色 2 2 2 2 5 2 2 2" xfId="3290"/>
    <cellStyle name="适中 2 3 2 2 4" xfId="3291"/>
    <cellStyle name="常规 11 11 2 2" xfId="3292"/>
    <cellStyle name="20% - 强调文字颜色 3 2 2 3 4 3 2" xfId="3293"/>
    <cellStyle name="适中 3 3 5 2" xfId="3294"/>
    <cellStyle name="20% - 强调文字颜色 1 2 5 2 2 2 4" xfId="3295"/>
    <cellStyle name="强调文字颜色 2 3 2 2 3 2" xfId="3296"/>
    <cellStyle name="20% - 强调文字颜色 3 4 5 4 2" xfId="3297"/>
    <cellStyle name="20% - 强调文字颜色 2 2 2 2 5 2 3" xfId="3298"/>
    <cellStyle name="计算 4 3 4 2 2" xfId="3299"/>
    <cellStyle name="常规 11 11 3" xfId="3300"/>
    <cellStyle name="20% - 强调文字颜色 3 2 2 3 4 4" xfId="3301"/>
    <cellStyle name="适中 3 3 6" xfId="3302"/>
    <cellStyle name="强调文字颜色 1 5 4 3 2" xfId="3303"/>
    <cellStyle name="20% - 强调文字颜色 1 2 5 2 2 2 5" xfId="3304"/>
    <cellStyle name="强调文字颜色 2 3 2 2 3 3" xfId="3305"/>
    <cellStyle name="20% - 强调文字颜色 2 2 2 2 5 2 4" xfId="3306"/>
    <cellStyle name="20% - 强调文字颜色 3 2 2 2 2 2 4 2" xfId="3307"/>
    <cellStyle name="常规 11 11 4" xfId="3308"/>
    <cellStyle name="强调文字颜色 4 2 2 3 8 2 2" xfId="3309"/>
    <cellStyle name="20% - 强调文字颜色 3 2 2 3 4 5" xfId="3310"/>
    <cellStyle name="适中 3 3 7" xfId="3311"/>
    <cellStyle name="20% - 强调文字颜色 3 3 2 3 2 2 2 2" xfId="3312"/>
    <cellStyle name="20% - 强调文字颜色 1 2 5 2 2 3" xfId="3313"/>
    <cellStyle name="60% - 强调文字颜色 3 2 11" xfId="3314"/>
    <cellStyle name="20% - 强调文字颜色 3 2 2 3 5" xfId="3315"/>
    <cellStyle name="20% - 强调文字颜色 1 2 5 2 2 3 2" xfId="3316"/>
    <cellStyle name="20% - 强调文字颜色 3 2 2 3 5 2" xfId="3317"/>
    <cellStyle name="适中 3 4 4" xfId="3318"/>
    <cellStyle name="常规 9 2 5" xfId="3319"/>
    <cellStyle name="20% - 强调文字颜色 1 2 5 2 2 3 2 2" xfId="3320"/>
    <cellStyle name="20% - 强调文字颜色 2 2 5 3 2 2 3" xfId="3321"/>
    <cellStyle name="20% - 强调文字颜色 1 2 5 2 2 3 3" xfId="3322"/>
    <cellStyle name="20% - 强调文字颜色 2 2 2 2 5 3 2" xfId="3323"/>
    <cellStyle name="常规 9 3 5" xfId="3324"/>
    <cellStyle name="40% - 强调文字颜色 6 7 2 3" xfId="3325"/>
    <cellStyle name="20% - 强调文字颜色 4 2 5 2 2 5" xfId="3326"/>
    <cellStyle name="20% - 强调文字颜色 1 2 5 2 2 3 3 2" xfId="3327"/>
    <cellStyle name="20% - 强调文字颜色 1 2 5 2 2 3 4" xfId="3328"/>
    <cellStyle name="20% - 强调文字颜色 1 2 5 2 2 3 5" xfId="3329"/>
    <cellStyle name="20% - 强调文字颜色 3 2 2 2 2 2 5 2" xfId="3330"/>
    <cellStyle name="常规 3 4 3 2 2 3" xfId="3331"/>
    <cellStyle name="20% - 强调文字颜色 3 3 2 3 2 2 3 2" xfId="3332"/>
    <cellStyle name="20% - 强调文字颜色 1 2 5 2 2 4 2" xfId="3333"/>
    <cellStyle name="20% - 强调文字颜色 2 2 6 2 2 2 2" xfId="3334"/>
    <cellStyle name="20% - 强调文字颜色 3 2 2 3 6 2" xfId="3335"/>
    <cellStyle name="适中 3 5 4" xfId="3336"/>
    <cellStyle name="强调文字颜色 3 2 3 2 8 2 2" xfId="3337"/>
    <cellStyle name="20% - 强调文字颜色 4 4 2 3 2 3" xfId="3338"/>
    <cellStyle name="20% - 强调文字颜色 2 2 6 2 2 4" xfId="3339"/>
    <cellStyle name="计算 2 3 5 10" xfId="3340"/>
    <cellStyle name="常规 22 3 4 2 2" xfId="3341"/>
    <cellStyle name="常规 17 3 4 2 2" xfId="3342"/>
    <cellStyle name="60% - 强调文字颜色 3 2 14" xfId="3343"/>
    <cellStyle name="20% - 强调文字颜色 3 2 2 3 8" xfId="3344"/>
    <cellStyle name="20% - 强调文字颜色 1 2 5 2 2 6" xfId="3345"/>
    <cellStyle name="20% - 强调文字颜色 3 2 7 2 2 2" xfId="3346"/>
    <cellStyle name="40% - 强调文字颜色 5 2 2 4 2 2 2" xfId="3347"/>
    <cellStyle name="20% - 强调文字颜色 1 2 5 2 3" xfId="3348"/>
    <cellStyle name="20% - 强调文字颜色 2 2 5 3 3 4 2" xfId="3349"/>
    <cellStyle name="40% - 强调文字颜色 5 2 2 4 2 2 2 2" xfId="3350"/>
    <cellStyle name="20% - 强调文字颜色 1 2 5 2 3 2" xfId="3351"/>
    <cellStyle name="60% - 强调文字颜色 4 2 6 3 2 2" xfId="3352"/>
    <cellStyle name="20% - 强调文字颜色 3 2 2 4 4" xfId="3353"/>
    <cellStyle name="强调文字颜色 3 3 5 2 2 2 2" xfId="3354"/>
    <cellStyle name="20% - 强调文字颜色 1 2 5 2 3 2 2" xfId="3355"/>
    <cellStyle name="计算 2 5 7" xfId="3356"/>
    <cellStyle name="20% - 强调文字颜色 3 2 2 4 4 2" xfId="3357"/>
    <cellStyle name="适中 4 3 4" xfId="3358"/>
    <cellStyle name="20% - 强调文字颜色 6 2 2 2 2 2 3" xfId="3359"/>
    <cellStyle name="20% - 强调文字颜色 1 2 5 2 3 2 2 2" xfId="3360"/>
    <cellStyle name="20% - 强调文字颜色 1 2 5 2 3 2 3" xfId="3361"/>
    <cellStyle name="计算 3 2 2 11" xfId="3362"/>
    <cellStyle name="常规 22 2 3" xfId="3363"/>
    <cellStyle name="常规 17 2 3" xfId="3364"/>
    <cellStyle name="常规 12 11 3 2 3" xfId="3365"/>
    <cellStyle name="注释 6 2 3 3 2 3" xfId="3366"/>
    <cellStyle name="20% - 强调文字颜色 6 4 2 2 2 4" xfId="3367"/>
    <cellStyle name="20% - 强调文字颜色 6 2 2 2 2 3 3" xfId="3368"/>
    <cellStyle name="20% - 强调文字颜色 1 2 5 2 3 2 3 2" xfId="3369"/>
    <cellStyle name="20% - 强调文字颜色 1 2 5 2 3 2 4" xfId="3370"/>
    <cellStyle name="40% - 强调文字颜色 5 2 2 4 2 2 2 3" xfId="3371"/>
    <cellStyle name="20% - 强调文字颜色 1 2 5 2 3 3" xfId="3372"/>
    <cellStyle name="60% - 强调文字颜色 6 4 2 4 2 2" xfId="3373"/>
    <cellStyle name="60% - 强调文字颜色 4 2 6 3 2 3" xfId="3374"/>
    <cellStyle name="20% - 强调文字颜色 2 4 2 2 2 2 2" xfId="3375"/>
    <cellStyle name="20% - 强调文字颜色 3 2 2 4 5" xfId="3376"/>
    <cellStyle name="强调文字颜色 3 3 5 2 2 2 3" xfId="3377"/>
    <cellStyle name="20% - 强调文字颜色 1 2 5 2 3 3 2" xfId="3378"/>
    <cellStyle name="计算 2 6 7" xfId="3379"/>
    <cellStyle name="20% - 强调文字颜色 2 4 2 2 2 2 2 2" xfId="3380"/>
    <cellStyle name="20% - 强调文字颜色 3 2 2 4 5 2" xfId="3381"/>
    <cellStyle name="适中 4 4 4" xfId="3382"/>
    <cellStyle name="计算 4 2 3 2 3 6 2" xfId="3383"/>
    <cellStyle name="40% - 强调文字颜色 4 2 2 3 2 2" xfId="3384"/>
    <cellStyle name="20% - 强调文字颜色 1 2 5 2 3 4" xfId="3385"/>
    <cellStyle name="40% - 强调文字颜色 2 2 12" xfId="3386"/>
    <cellStyle name="20% - 强调文字颜色 2 2 6 2 3 2" xfId="3387"/>
    <cellStyle name="60% - 强调文字颜色 6 4 2 4 2 3" xfId="3388"/>
    <cellStyle name="20% - 强调文字颜色 2 4 2 2 2 2 3" xfId="3389"/>
    <cellStyle name="20% - 强调文字颜色 3 2 2 4 6" xfId="3390"/>
    <cellStyle name="40% - 强调文字颜色 4 2 2 3 2 2 2" xfId="3391"/>
    <cellStyle name="20% - 强调文字颜色 1 2 5 2 3 4 2" xfId="3392"/>
    <cellStyle name="20% - 强调文字颜色 2 2 6 2 3 2 2" xfId="3393"/>
    <cellStyle name="计算 2 7 7" xfId="3394"/>
    <cellStyle name="20% - 强调文字颜色 2 4 2 2 2 2 3 2" xfId="3395"/>
    <cellStyle name="20% - 强调文字颜色 1 2 5 2 4" xfId="3396"/>
    <cellStyle name="常规 13 4 2 2 3" xfId="3397"/>
    <cellStyle name="20% - 强调文字颜色 6 4 3 2 3 4" xfId="3398"/>
    <cellStyle name="20% - 强调文字颜色 1 2 5 2 4 2 4 2" xfId="3399"/>
    <cellStyle name="注释 4 2 2 3 3 7" xfId="3400"/>
    <cellStyle name="强调文字颜色 2 2 2 3 3 2 4" xfId="3401"/>
    <cellStyle name="检查单元格 2 3 3 3 3" xfId="3402"/>
    <cellStyle name="20% - 强调文字颜色 1 4 3 2 4" xfId="3403"/>
    <cellStyle name="20% - 强调文字颜色 1 2 5 2 4 2 5" xfId="3404"/>
    <cellStyle name="20% - 强调文字颜色 3 2 2 2 2 4 4 2" xfId="3405"/>
    <cellStyle name="20% - 强调文字颜色 1 2 5 2 5" xfId="3406"/>
    <cellStyle name="20% - 强调文字颜色 2 4 7 2" xfId="3407"/>
    <cellStyle name="20% - 强调文字颜色 1 2 5 2 6 2" xfId="3408"/>
    <cellStyle name="强调文字颜色 2 2 2 4 2 2" xfId="3409"/>
    <cellStyle name="常规 30 8 3 2 3" xfId="3410"/>
    <cellStyle name="20% - 强调文字颜色 1 5 2 2" xfId="3411"/>
    <cellStyle name="20% - 强调文字颜色 1 2 5 2 7" xfId="3412"/>
    <cellStyle name="20% - 强调文字颜色 1 3 4 3 4 2" xfId="3413"/>
    <cellStyle name="强调文字颜色 2 2 2 4 3" xfId="3414"/>
    <cellStyle name="20% - 强调文字颜色 1 5 3" xfId="3415"/>
    <cellStyle name="20% - 强调文字颜色 6 4 4 2 3" xfId="3416"/>
    <cellStyle name="20% - 强调文字颜色 1 2 5 2 7 2" xfId="3417"/>
    <cellStyle name="强调文字颜色 2 2 2 4 3 2" xfId="3418"/>
    <cellStyle name="20% - 强调文字颜色 1 5 3 2" xfId="3419"/>
    <cellStyle name="20% - 强调文字颜色 1 2 5 2 8" xfId="3420"/>
    <cellStyle name="强调文字颜色 2 2 2 4 4" xfId="3421"/>
    <cellStyle name="检查单元格 4 2 8 2 2" xfId="3422"/>
    <cellStyle name="好 2 4 4 2 2" xfId="3423"/>
    <cellStyle name="20% - 强调文字颜色 1 5 4" xfId="3424"/>
    <cellStyle name="常规 15 11 2 3 3" xfId="3425"/>
    <cellStyle name="20% - 强调文字颜色 1 2 5 3" xfId="3426"/>
    <cellStyle name="20% - 强调文字颜色 1 2 6 2 2 2 2 2" xfId="3427"/>
    <cellStyle name="20% - 强调文字颜色 3 2 2 2 4 2 4" xfId="3428"/>
    <cellStyle name="适中 2 3 4 4" xfId="3429"/>
    <cellStyle name="20% - 强调文字颜色 1 2 5 3 2" xfId="3430"/>
    <cellStyle name="20% - 强调文字颜色 1 2 5 3 2 2" xfId="3431"/>
    <cellStyle name="20% - 强调文字颜色 3 2 3 3 4" xfId="3432"/>
    <cellStyle name="60% - 强调文字颜色 1 2 7 3" xfId="3433"/>
    <cellStyle name="20% - 强调文字颜色 1 2 5 3 2 2 2" xfId="3434"/>
    <cellStyle name="链接单元格 6 2 3" xfId="3435"/>
    <cellStyle name="20% - 强调文字颜色 1 4 2 5 5" xfId="3436"/>
    <cellStyle name="20% - 强调文字颜色 2 2 2 3 4 4" xfId="3437"/>
    <cellStyle name="20% - 强调文字颜色 3 2 3 3 4 2" xfId="3438"/>
    <cellStyle name="计算 3 2 3 2 3 12" xfId="3439"/>
    <cellStyle name="20% - 强调文字颜色 1 2 5 3 2 2 2 2" xfId="3440"/>
    <cellStyle name="20% - 强调文字颜色 2 2 2 3 4 4 2" xfId="3441"/>
    <cellStyle name="20% - 强调文字颜色 1 2 5 3 2 2 3" xfId="3442"/>
    <cellStyle name="20% - 强调文字颜色 2 2 2 3 4 5" xfId="3443"/>
    <cellStyle name="20% - 强调文字颜色 1 2 5 3 2 2 3 2" xfId="3444"/>
    <cellStyle name="20% - 强调文字颜色 1 2 5 3 2 2 4" xfId="3445"/>
    <cellStyle name="好 2 2 2 2 2 3 2" xfId="3446"/>
    <cellStyle name="40% - 强调文字颜色 1 2 2 6 2 4" xfId="3447"/>
    <cellStyle name="20% - 强调文字颜色 5 3 2 2 3 2 2" xfId="3448"/>
    <cellStyle name="20% - 强调文字颜色 1 3 3 2 2 2 2 2 2" xfId="3449"/>
    <cellStyle name="常规 14 2 2 2 3" xfId="3450"/>
    <cellStyle name="20% - 强调文字颜色 1 2 5 3 2 2 4 2" xfId="3451"/>
    <cellStyle name="强调文字颜色 1 3 2 2 3 4 2" xfId="3452"/>
    <cellStyle name="链接单元格 5 6 4" xfId="3453"/>
    <cellStyle name="20% - 强调文字颜色 2 2 3 2 4" xfId="3454"/>
    <cellStyle name="强调文字颜色 1 6 4 3 2" xfId="3455"/>
    <cellStyle name="20% - 强调文字颜色 1 2 5 3 2 2 5" xfId="3456"/>
    <cellStyle name="20% - 强调文字颜色 3 2 2 2 3 2 4 2" xfId="3457"/>
    <cellStyle name="适中 2 2 4 4 2" xfId="3458"/>
    <cellStyle name="20% - 强调文字颜色 1 2 5 3 2 3" xfId="3459"/>
    <cellStyle name="20% - 强调文字颜色 1 8 2 3 2" xfId="3460"/>
    <cellStyle name="20% - 强调文字颜色 3 2 3 3 5" xfId="3461"/>
    <cellStyle name="20% - 强调文字颜色 1 2 5 3 2 3 2" xfId="3462"/>
    <cellStyle name="20% - 强调文字颜色 3 2 3 3 5 2" xfId="3463"/>
    <cellStyle name="20% - 强调文字颜色 1 2 5 3 2 4 2" xfId="3464"/>
    <cellStyle name="20% - 强调文字颜色 2 2 6 3 2 2 2" xfId="3465"/>
    <cellStyle name="20% - 强调文字颜色 1 2 5 3 3" xfId="3466"/>
    <cellStyle name="20% - 强调文字颜色 1 2 5 3 3 2" xfId="3467"/>
    <cellStyle name="计算 3 6 3 9" xfId="3468"/>
    <cellStyle name="20% - 强调文字颜色 3 2 3 4 4" xfId="3469"/>
    <cellStyle name="20% - 强调文字颜色 1 2 5 3 3 2 2" xfId="3470"/>
    <cellStyle name="20% - 强调文字颜色 3 2 3 4 4 2" xfId="3471"/>
    <cellStyle name="20% - 强调文字颜色 1 2 5 3 3 3" xfId="3472"/>
    <cellStyle name="检查单元格 3 3 2 3 2 2 2" xfId="3473"/>
    <cellStyle name="20% - 强调文字颜色 1 8 2 4 2" xfId="3474"/>
    <cellStyle name="60% - 强调文字颜色 6 4 2 5 2 2" xfId="3475"/>
    <cellStyle name="20% - 强调文字颜色 2 4 2 2 3 2 2" xfId="3476"/>
    <cellStyle name="20% - 强调文字颜色 3 2 3 4 5" xfId="3477"/>
    <cellStyle name="40% - 强调文字颜色 4 2 2 4 2 2" xfId="3478"/>
    <cellStyle name="20% - 强调文字颜色 1 2 5 3 3 4" xfId="3479"/>
    <cellStyle name="20% - 强调文字颜色 2 2 6 3 3 2" xfId="3480"/>
    <cellStyle name="千位分隔 2 2 3 2 2 2" xfId="3481"/>
    <cellStyle name="检查单元格 3 3 2 3 2 2 3" xfId="3482"/>
    <cellStyle name="60% - 强调文字颜色 6 4 2 5 2 3" xfId="3483"/>
    <cellStyle name="20% - 强调文字颜色 2 4 2 2 3 2 3" xfId="3484"/>
    <cellStyle name="40% - 强调文字颜色 4 2 2 4 2 2 2" xfId="3485"/>
    <cellStyle name="20% - 强调文字颜色 1 2 5 3 3 4 2" xfId="3486"/>
    <cellStyle name="20% - 强调文字颜色 2 4 2 2 3 2 3 2" xfId="3487"/>
    <cellStyle name="20% - 强调文字颜色 1 2 5 3 4" xfId="3488"/>
    <cellStyle name="20% - 强调文字颜色 1 2 5 3 4 2" xfId="3489"/>
    <cellStyle name="20% - 强调文字颜色 3 2 3 5 4" xfId="3490"/>
    <cellStyle name="20% - 强调文字颜色 1 2 5 3 5" xfId="3491"/>
    <cellStyle name="20% - 强调文字颜色 2 4 8 2" xfId="3492"/>
    <cellStyle name="计算 4 2 14" xfId="3493"/>
    <cellStyle name="20% - 强调文字颜色 1 2 5 3 5 2" xfId="3494"/>
    <cellStyle name="常规 15 7 2 2 2 2" xfId="3495"/>
    <cellStyle name="20% - 强调文字颜色 1 2 5 4" xfId="3496"/>
    <cellStyle name="常规 15 7 2 2 2 2 2" xfId="3497"/>
    <cellStyle name="20% - 强调文字颜色 1 2 5 4 2" xfId="3498"/>
    <cellStyle name="解释性文本 3 2 2 4 3" xfId="3499"/>
    <cellStyle name="20% - 强调文字颜色 1 2 5 4 2 2" xfId="3500"/>
    <cellStyle name="常规 7 2 2 2 4 4" xfId="3501"/>
    <cellStyle name="20% - 强调文字颜色 6 4 2 2 2 2 2 2 2" xfId="3502"/>
    <cellStyle name="20% - 强调文字颜色 3 2 4 3 4" xfId="3503"/>
    <cellStyle name="60% - 强调文字颜色 3 6 5" xfId="3504"/>
    <cellStyle name="60% - 强调文字颜色 2 2 7 3" xfId="3505"/>
    <cellStyle name="20% - 强调文字颜色 1 2 5 4 2 2 2" xfId="3506"/>
    <cellStyle name="40% - 强调文字颜色 1 2 2 3" xfId="3507"/>
    <cellStyle name="20% - 强调文字颜色 3 2 4 3 4 2" xfId="3508"/>
    <cellStyle name="20% - 强调文字颜色 1 2 5 4 2 3" xfId="3509"/>
    <cellStyle name="20% - 强调文字颜色 3 2 4 3 5" xfId="3510"/>
    <cellStyle name="60% - 强调文字颜色 2 2 8 3" xfId="3511"/>
    <cellStyle name="20% - 强调文字颜色 1 2 5 4 2 3 2" xfId="3512"/>
    <cellStyle name="输入 2 2 3 6 3 8" xfId="3513"/>
    <cellStyle name="20% - 强调文字颜色 1 2 5 4 2 4" xfId="3514"/>
    <cellStyle name="20% - 强调文字颜色 2 2 6 4 2 2" xfId="3515"/>
    <cellStyle name="常规 15 7 2 2 2 2 3" xfId="3516"/>
    <cellStyle name="20% - 强调文字颜色 1 2 5 4 3" xfId="3517"/>
    <cellStyle name="20% - 强调文字颜色 1 2 5 4 3 2" xfId="3518"/>
    <cellStyle name="20% - 强调文字颜色 6 4 2 2 2 2 2 3 2" xfId="3519"/>
    <cellStyle name="20% - 强调文字颜色 3 2 4 4 4" xfId="3520"/>
    <cellStyle name="20% - 强调文字颜色 1 2 5 4 4" xfId="3521"/>
    <cellStyle name="强调文字颜色 2 2 2 3 3 2 2 2 2" xfId="3522"/>
    <cellStyle name="40% - 强调文字颜色 2 7 5" xfId="3523"/>
    <cellStyle name="20% - 强调文字颜色 1 4 3 2 2 2 2" xfId="3524"/>
    <cellStyle name="40% - 强调文字颜色 1 2 3 8" xfId="3525"/>
    <cellStyle name="链接单元格 3 2 2 5" xfId="3526"/>
    <cellStyle name="20% - 强调文字颜色 1 2 5 4 4 2" xfId="3527"/>
    <cellStyle name="20% - 强调文字颜色 1 4 3 2 2 2 2 2" xfId="3528"/>
    <cellStyle name="20% - 强调文字颜色 1 2 5 4 5" xfId="3529"/>
    <cellStyle name="强调文字颜色 2 2 2 3 3 2 2 2 3" xfId="3530"/>
    <cellStyle name="20% - 强调文字颜色 1 4 3 2 2 2 3" xfId="3531"/>
    <cellStyle name="20% - 强调文字颜色 2 4 9 2" xfId="3532"/>
    <cellStyle name="20% - 强调文字颜色 1 2 5 5" xfId="3533"/>
    <cellStyle name="20% - 强调文字颜色 1 2 5 5 2" xfId="3534"/>
    <cellStyle name="强调文字颜色 5 2 2 5 2 3" xfId="3535"/>
    <cellStyle name="强调文字颜色 3 2 5 3" xfId="3536"/>
    <cellStyle name="20% - 强调文字颜色 1 2 5 5 2 2" xfId="3537"/>
    <cellStyle name="强调文字颜色 5 2 2 5 2 3 2" xfId="3538"/>
    <cellStyle name="20% - 强调文字颜色 3 2 5 3 4" xfId="3539"/>
    <cellStyle name="强调文字颜色 3 2 5 3 2" xfId="3540"/>
    <cellStyle name="60% - 强调文字颜色 3 2 7 3" xfId="3541"/>
    <cellStyle name="20% - 强调文字颜色 1 2 5 5 2 2 2" xfId="3542"/>
    <cellStyle name="40% - 强调文字颜色 2 2 2 3" xfId="3543"/>
    <cellStyle name="20% - 强调文字颜色 3 2 5 3 4 2" xfId="3544"/>
    <cellStyle name="强调文字颜色 3 2 5 4 2" xfId="3545"/>
    <cellStyle name="20% - 强调文字颜色 1 2 5 5 2 3 2" xfId="3546"/>
    <cellStyle name="40% - 强调文字颜色 2 2 3 3" xfId="3547"/>
    <cellStyle name="20% - 强调文字颜色 3 2 5 3 5 2" xfId="3548"/>
    <cellStyle name="强调文字颜色 3 2 5 5" xfId="3549"/>
    <cellStyle name="20% - 强调文字颜色 1 2 5 5 2 4" xfId="3550"/>
    <cellStyle name="20% - 强调文字颜色 3 2 5 3 6" xfId="3551"/>
    <cellStyle name="强调文字颜色 3 2 5 5 2" xfId="3552"/>
    <cellStyle name="强调文字颜色 1 2 2 3 4 2 3" xfId="3553"/>
    <cellStyle name="20% - 强调文字颜色 1 2 5 5 2 4 2" xfId="3554"/>
    <cellStyle name="检查单元格 3 3 4 2" xfId="3555"/>
    <cellStyle name="20% - 强调文字颜色 2 2 3 5 2 4 2" xfId="3556"/>
    <cellStyle name="强调文字颜色 3 2 5 6" xfId="3557"/>
    <cellStyle name="警告文本 2 2 2 2 2 2 2" xfId="3558"/>
    <cellStyle name="20% - 强调文字颜色 1 2 5 5 2 5" xfId="3559"/>
    <cellStyle name="20% - 强调文字颜色 3 2 4 2 2 2 3 2" xfId="3560"/>
    <cellStyle name="20% - 强调文字颜色 1 2 5 5 3" xfId="3561"/>
    <cellStyle name="20% - 强调文字颜色 1 4 5 2 2 2" xfId="3562"/>
    <cellStyle name="常规 4 4 2 2 2" xfId="3563"/>
    <cellStyle name="20% - 强调文字颜色 1 2 5 5 4" xfId="3564"/>
    <cellStyle name="20% - 强调文字颜色 1 4 3 2 2 3 2" xfId="3565"/>
    <cellStyle name="强调文字颜色 3 2 7 3" xfId="3566"/>
    <cellStyle name="计算 4 2 2 2 2 3 9" xfId="3567"/>
    <cellStyle name="常规 4 4 2 2 2 2" xfId="3568"/>
    <cellStyle name="链接单元格 3 3 2 5" xfId="3569"/>
    <cellStyle name="20% - 强调文字颜色 1 2 5 5 4 2" xfId="3570"/>
    <cellStyle name="警告文本 2 2 3 2 4" xfId="3571"/>
    <cellStyle name="检查单元格 2 10" xfId="3572"/>
    <cellStyle name="常规 6 4 2 2 2" xfId="3573"/>
    <cellStyle name="20% - 强调文字颜色 3 2 5 5 4" xfId="3574"/>
    <cellStyle name="常规 4 4 2 2 3" xfId="3575"/>
    <cellStyle name="20% - 强调文字颜色 1 2 5 5 5" xfId="3576"/>
    <cellStyle name="20% - 强调文字颜色 2 4 6 2 2 2" xfId="3577"/>
    <cellStyle name="20% - 强调文字颜色 1 2 5 6" xfId="3578"/>
    <cellStyle name="20% - 强调文字颜色 1 2 5 6 2" xfId="3579"/>
    <cellStyle name="常规 12 9 2 2" xfId="3580"/>
    <cellStyle name="20% - 强调文字颜色 1 2 5 7" xfId="3581"/>
    <cellStyle name="常规 12 9 2 2 2" xfId="3582"/>
    <cellStyle name="20% - 强调文字颜色 1 2 5 7 2" xfId="3583"/>
    <cellStyle name="20% - 强调文字颜色 1 2 5 8 2" xfId="3584"/>
    <cellStyle name="20% - 强调文字颜色 3 3 2 5 2 3" xfId="3585"/>
    <cellStyle name="强调文字颜色 5 4 3 2 2 3 3" xfId="3586"/>
    <cellStyle name="20% - 强调文字颜色 1 2 5 9" xfId="3587"/>
    <cellStyle name="20% - 强调文字颜色 1 2 6 2" xfId="3588"/>
    <cellStyle name="20% - 强调文字颜色 2 7 2 2 4 2" xfId="3589"/>
    <cellStyle name="20% - 强调文字颜色 1 2 6 2 2" xfId="3590"/>
    <cellStyle name="20% - 强调文字颜色 1 2 6 2 2 2" xfId="3591"/>
    <cellStyle name="强调文字颜色 2 2 4 2 2 3 4" xfId="3592"/>
    <cellStyle name="检查单元格 4 2 2 4 3" xfId="3593"/>
    <cellStyle name="计算 4 5 2 9" xfId="3594"/>
    <cellStyle name="20% - 强调文字颜色 3 3 2 3 4" xfId="3595"/>
    <cellStyle name="20% - 强调文字颜色 1 2 6 2 2 2 2" xfId="3596"/>
    <cellStyle name="20% - 强调文字颜色 2 3 2 5 5" xfId="3597"/>
    <cellStyle name="检查单元格 4 2 2 4 3 2" xfId="3598"/>
    <cellStyle name="20% - 强调文字颜色 3 3 2 3 4 2" xfId="3599"/>
    <cellStyle name="20% - 强调文字颜色 1 2 6 2 2 2 3 2" xfId="3600"/>
    <cellStyle name="20% - 强调文字颜色 1 2 6 3" xfId="3601"/>
    <cellStyle name="差 2 2 2" xfId="3602"/>
    <cellStyle name="20% - 强调文字颜色 5 6 6 2" xfId="3603"/>
    <cellStyle name="20% - 强调文字颜色 1 2 6 2 2 2 4" xfId="3604"/>
    <cellStyle name="20% - 强调文字颜色 3 4 2 3 2 2" xfId="3605"/>
    <cellStyle name="20% - 强调文字颜色 1 2 6 2 2 3" xfId="3606"/>
    <cellStyle name="检查单元格 4 2 2 4 4" xfId="3607"/>
    <cellStyle name="20% - 强调文字颜色 3 3 2 3 5" xfId="3608"/>
    <cellStyle name="20% - 强调文字颜色 3 4 2 3 2 2 2" xfId="3609"/>
    <cellStyle name="20% - 强调文字颜色 1 2 6 2 2 3 2" xfId="3610"/>
    <cellStyle name="检查单元格 3 2 2 7 4" xfId="3611"/>
    <cellStyle name="汇总 4 2 12" xfId="3612"/>
    <cellStyle name="20% - 强调文字颜色 3 3 2 2 2 2 4" xfId="3613"/>
    <cellStyle name="20% - 强调文字颜色 3 3 2 3 5 2" xfId="3614"/>
    <cellStyle name="20% - 强调文字颜色 3 4 2 3 2 3" xfId="3615"/>
    <cellStyle name="20% - 强调文字颜色 1 2 6 2 2 4" xfId="3616"/>
    <cellStyle name="检查单元格 6 3" xfId="3617"/>
    <cellStyle name="20% - 强调文字颜色 2 2 3 8 2" xfId="3618"/>
    <cellStyle name="20% - 强调文字颜色 2 2 7 2 2 2" xfId="3619"/>
    <cellStyle name="20% - 强调文字颜色 3 3 2 3 6" xfId="3620"/>
    <cellStyle name="20% - 强调文字颜色 3 4 2 3 2 3 2" xfId="3621"/>
    <cellStyle name="20% - 强调文字颜色 1 2 6 2 2 4 2" xfId="3622"/>
    <cellStyle name="检查单元格 3 2 2 8 4" xfId="3623"/>
    <cellStyle name="20% - 强调文字颜色 2 2 7 2 2 2 2" xfId="3624"/>
    <cellStyle name="20% - 强调文字颜色 3 3 2 2 2 3 4" xfId="3625"/>
    <cellStyle name="20% - 强调文字颜色 1 2 6 2 3" xfId="3626"/>
    <cellStyle name="20% - 强调文字颜色 1 2 6 2 3 2" xfId="3627"/>
    <cellStyle name="强调文字颜色 3 2 5 2 2 2 4" xfId="3628"/>
    <cellStyle name="强调文字颜色 2 2 3 2 2 2 2 2 3" xfId="3629"/>
    <cellStyle name="60% - 强调文字颜色 5 4 2 4 2 3" xfId="3630"/>
    <cellStyle name="20% - 强调文字颜色 2 3 2 2 2 2 3" xfId="3631"/>
    <cellStyle name="强调文字颜色 2 2 4 2 2 4 4" xfId="3632"/>
    <cellStyle name="检查单元格 4 2 2 5 3" xfId="3633"/>
    <cellStyle name="20% - 强调文字颜色 3 3 2 4 4" xfId="3634"/>
    <cellStyle name="检查单元格 4 3 2 4 2 2" xfId="3635"/>
    <cellStyle name="20% - 强调文字颜色 3 4 2 3 3 2" xfId="3636"/>
    <cellStyle name="20% - 强调文字颜色 1 2 6 2 3 3" xfId="3637"/>
    <cellStyle name="强调文字颜色 3 2 5 2 2 2 5" xfId="3638"/>
    <cellStyle name="20% - 强调文字颜色 2 3 2 2 2 2 4" xfId="3639"/>
    <cellStyle name="输出 3 2 2 2" xfId="3640"/>
    <cellStyle name="60% - 强调文字颜色 6 4 3 4 2 2" xfId="3641"/>
    <cellStyle name="20% - 强调文字颜色 2 4 2 3 2 2 2" xfId="3642"/>
    <cellStyle name="20% - 强调文字颜色 3 3 2 4 5" xfId="3643"/>
    <cellStyle name="检查单元格 4 3 2 4 2 3" xfId="3644"/>
    <cellStyle name="40% - 强调文字颜色 4 2 3 3 2 2" xfId="3645"/>
    <cellStyle name="20% - 强调文字颜色 3 4 2 3 3 3" xfId="3646"/>
    <cellStyle name="20% - 强调文字颜色 1 2 6 2 3 4" xfId="3647"/>
    <cellStyle name="常规 13 12" xfId="3648"/>
    <cellStyle name="注释 6 7 4" xfId="3649"/>
    <cellStyle name="40% - 强调文字颜色 3 2 2 3 2 4" xfId="3650"/>
    <cellStyle name="20% - 强调文字颜色 2 2 7 2 3 2" xfId="3651"/>
    <cellStyle name="20% - 强调文字颜色 2 3 2 2 2 2 5" xfId="3652"/>
    <cellStyle name="输出 3 2 2 3" xfId="3653"/>
    <cellStyle name="强调文字颜色 2 2 2" xfId="3654"/>
    <cellStyle name="60% - 强调文字颜色 6 4 3 4 2 3" xfId="3655"/>
    <cellStyle name="20% - 强调文字颜色 2 4 2 3 2 2 3" xfId="3656"/>
    <cellStyle name="20% - 强调文字颜色 1 2 6 2 4" xfId="3657"/>
    <cellStyle name="20% - 强调文字颜色 1 2 6 2 4 2" xfId="3658"/>
    <cellStyle name="20% - 强调文字颜色 6 2 10" xfId="3659"/>
    <cellStyle name="20% - 强调文字颜色 5 2 2 8" xfId="3660"/>
    <cellStyle name="20% - 强调文字颜色 2 3 2 2 2 3 3" xfId="3661"/>
    <cellStyle name="检查单元格 4 2 2 6 3" xfId="3662"/>
    <cellStyle name="20% - 强调文字颜色 3 3 2 5 4" xfId="3663"/>
    <cellStyle name="20% - 强调文字颜色 1 2 6 2 5" xfId="3664"/>
    <cellStyle name="20% - 强调文字颜色 1 2 6 2 5 2" xfId="3665"/>
    <cellStyle name="强调文字颜色 2 2 4 2 3 2 2 2 3" xfId="3666"/>
    <cellStyle name="检查单元格 4 2 2 7 3" xfId="3667"/>
    <cellStyle name="常规 30 3 4 3 3 3" xfId="3668"/>
    <cellStyle name="20% - 强调文字颜色 3 3 3 2 2 2 3" xfId="3669"/>
    <cellStyle name="20% - 强调文字颜色 1 2 6 3 2" xfId="3670"/>
    <cellStyle name="20% - 强调文字颜色 1 2 6 3 2 2" xfId="3671"/>
    <cellStyle name="强调文字颜色 2 2 4 2 3 3 4" xfId="3672"/>
    <cellStyle name="20% - 强调文字颜色 3 3 3 3 4" xfId="3673"/>
    <cellStyle name="20% - 强调文字颜色 1 2 6 3 2 2 2" xfId="3674"/>
    <cellStyle name="输出 5 5" xfId="3675"/>
    <cellStyle name="20% - 强调文字颜色 2 4 2 5 5" xfId="3676"/>
    <cellStyle name="20% - 强调文字颜色 3 3 3 3 4 2" xfId="3677"/>
    <cellStyle name="20% - 强调文字颜色 3 4 2 4 2 2" xfId="3678"/>
    <cellStyle name="20% - 强调文字颜色 1 2 6 3 2 3" xfId="3679"/>
    <cellStyle name="20% - 强调文字颜色 2 2 2 2 2 2 3 2" xfId="3680"/>
    <cellStyle name="20% - 强调文字颜色 1 9 2 3 2" xfId="3681"/>
    <cellStyle name="20% - 强调文字颜色 3 3 3 3 5" xfId="3682"/>
    <cellStyle name="20% - 强调文字颜色 3 4 2 4 2 2 2" xfId="3683"/>
    <cellStyle name="20% - 强调文字颜色 1 2 6 3 2 3 2" xfId="3684"/>
    <cellStyle name="输出 6 5" xfId="3685"/>
    <cellStyle name="输入 2 3 2 6 3 8" xfId="3686"/>
    <cellStyle name="20% - 强调文字颜色 2 2 2 2 2 2 3 2 2" xfId="3687"/>
    <cellStyle name="20% - 强调文字颜色 3 2 2 2 2 2 6" xfId="3688"/>
    <cellStyle name="20% - 强调文字颜色 3 3 2 3 2 2 4" xfId="3689"/>
    <cellStyle name="20% - 强调文字颜色 3 4 2 4 2 3" xfId="3690"/>
    <cellStyle name="20% - 强调文字颜色 1 2 6 3 2 4" xfId="3691"/>
    <cellStyle name="20% - 强调文字颜色 2 2 2 2 2 2 3 3" xfId="3692"/>
    <cellStyle name="20% - 强调文字颜色 2 2 7 3 2 2" xfId="3693"/>
    <cellStyle name="20% - 强调文字颜色 1 2 6 3 3" xfId="3694"/>
    <cellStyle name="20% - 强调文字颜色 1 2 6 3 3 2" xfId="3695"/>
    <cellStyle name="检查单元格 3 2 2 3 2 2 3" xfId="3696"/>
    <cellStyle name="60% - 强调文字颜色 5 4 2 5 2 3" xfId="3697"/>
    <cellStyle name="20% - 强调文字颜色 2 3 2 2 3 2 3" xfId="3698"/>
    <cellStyle name="输入 2 2 2 2 6 10 3" xfId="3699"/>
    <cellStyle name="计算 4 6 3 9" xfId="3700"/>
    <cellStyle name="20% - 强调文字颜色 3 3 3 4 4" xfId="3701"/>
    <cellStyle name="20% - 强调文字颜色 1 2 6 3 4" xfId="3702"/>
    <cellStyle name="20% - 强调文字颜色 1 2 6 3 4 2" xfId="3703"/>
    <cellStyle name="20% - 强调文字颜色 1 2 6 3 5" xfId="3704"/>
    <cellStyle name="20% - 强调文字颜色 1 2 6 4" xfId="3705"/>
    <cellStyle name="20% - 强调文字颜色 1 2 6 4 2" xfId="3706"/>
    <cellStyle name="20% - 强调文字颜色 1 2 6 4 2 2" xfId="3707"/>
    <cellStyle name="常规 7 2 3 2 4 4" xfId="3708"/>
    <cellStyle name="常规 22 2 2 2 2 2" xfId="3709"/>
    <cellStyle name="常规 17 2 2 2 2 2" xfId="3710"/>
    <cellStyle name="20% - 强调文字颜色 3 3 4 3 4" xfId="3711"/>
    <cellStyle name="20% - 强调文字颜色 1 2 6 4 3" xfId="3712"/>
    <cellStyle name="20% - 强调文字颜色 1 2 6 4 3 2" xfId="3713"/>
    <cellStyle name="强调文字颜色 3 2 5 2 4 2 4" xfId="3714"/>
    <cellStyle name="检查单元格 3 2 2 3 3 2 3" xfId="3715"/>
    <cellStyle name="20% - 强调文字颜色 2 3 2 2 4 2 3" xfId="3716"/>
    <cellStyle name="20% - 强调文字颜色 1 2 6 4 4" xfId="3717"/>
    <cellStyle name="注释 5 2 3 2 2 2" xfId="3718"/>
    <cellStyle name="40% - 强调文字颜色 3 7 5" xfId="3719"/>
    <cellStyle name="20% - 强调文字颜色 1 4 3 2 3 2 2" xfId="3720"/>
    <cellStyle name="20% - 强调文字颜色 1 2 6 5" xfId="3721"/>
    <cellStyle name="20% - 强调文字颜色 6 2 3 2 4 2 5" xfId="3722"/>
    <cellStyle name="20% - 强调文字颜色 1 2 6 5 2" xfId="3723"/>
    <cellStyle name="强调文字颜色 5 2 2 6 2 3" xfId="3724"/>
    <cellStyle name="检查单元格 6 10" xfId="3725"/>
    <cellStyle name="20% - 强调文字颜色 1 2 6 6" xfId="3726"/>
    <cellStyle name="20% - 强调文字颜色 1 2 6 6 2" xfId="3727"/>
    <cellStyle name="常规 12 9 3 2" xfId="3728"/>
    <cellStyle name="20% - 强调文字颜色 1 2 6 7" xfId="3729"/>
    <cellStyle name="20% - 强调文字颜色 1 2 7" xfId="3730"/>
    <cellStyle name="20% - 强调文字颜色 2 2 9 3 2" xfId="3731"/>
    <cellStyle name="20% - 强调文字颜色 2 7 2 2 5" xfId="3732"/>
    <cellStyle name="检查单元格 2 2 2 2 2 2 3 2 3" xfId="3733"/>
    <cellStyle name="20% - 强调文字颜色 4 2 3 2 4 2 3" xfId="3734"/>
    <cellStyle name="20% - 强调文字颜色 1 2 7 2" xfId="3735"/>
    <cellStyle name="20% - 强调文字颜色 2 4 3 4 2 5" xfId="3736"/>
    <cellStyle name="20% - 强调文字颜色 4 2 3 2 4 2 3 2" xfId="3737"/>
    <cellStyle name="20% - 强调文字颜色 1 2 7 2 2" xfId="3738"/>
    <cellStyle name="20% - 强调文字颜色 1 2 7 2 2 2" xfId="3739"/>
    <cellStyle name="60% - 强调文字颜色 6 4 3 4 3" xfId="3740"/>
    <cellStyle name="20% - 强调文字颜色 2 4 2 3 2 3" xfId="3741"/>
    <cellStyle name="20% - 强调文字颜色 6 2 11" xfId="3742"/>
    <cellStyle name="20% - 强调文字颜色 5 2 2 9" xfId="3743"/>
    <cellStyle name="20% - 强调文字颜色 1 2 7 2 2 2 2" xfId="3744"/>
    <cellStyle name="20% - 强调文字颜色 2 3 2 2 2 3 4" xfId="3745"/>
    <cellStyle name="输出 3 2 3 2" xfId="3746"/>
    <cellStyle name="20% - 强调文字颜色 2 4 2 3 2 3 2" xfId="3747"/>
    <cellStyle name="20% - 强调文字颜色 3 3 2 5 5" xfId="3748"/>
    <cellStyle name="20% - 强调文字颜色 3 4 3 3 2 2" xfId="3749"/>
    <cellStyle name="20% - 强调文字颜色 1 2 7 2 2 3" xfId="3750"/>
    <cellStyle name="60% - 强调文字颜色 6 4 3 4 4" xfId="3751"/>
    <cellStyle name="20% - 强调文字颜色 2 4 2 3 2 4" xfId="3752"/>
    <cellStyle name="20% - 强调文字颜色 5 2 3 9" xfId="3753"/>
    <cellStyle name="20% - 强调文字颜色 3 4 3 3 2 2 2" xfId="3754"/>
    <cellStyle name="20% - 强调文字颜色 1 2 7 2 2 3 2" xfId="3755"/>
    <cellStyle name="检查单元格 4 2 2 7 4" xfId="3756"/>
    <cellStyle name="20% - 强调文字颜色 2 4 2 3 2 4 2" xfId="3757"/>
    <cellStyle name="20% - 强调文字颜色 3 3 3 2 2 2 4" xfId="3758"/>
    <cellStyle name="20% - 强调文字颜色 3 4 3 3 2 3" xfId="3759"/>
    <cellStyle name="20% - 强调文字颜色 1 2 7 2 2 4" xfId="3760"/>
    <cellStyle name="20% - 强调文字颜色 2 2 8 2 2 2" xfId="3761"/>
    <cellStyle name="20% - 强调文字颜色 2 4 2 3 2 5" xfId="3762"/>
    <cellStyle name="20% - 强调文字颜色 1 2 7 2 3" xfId="3763"/>
    <cellStyle name="40% - 强调文字颜色 2 2 2 3 2 4" xfId="3764"/>
    <cellStyle name="20% - 强调文字颜色 1 2 7 2 3 2" xfId="3765"/>
    <cellStyle name="20% - 强调文字颜色 3 4 2 4 4" xfId="3766"/>
    <cellStyle name="20% - 强调文字颜色 2 2 2 2 2 2 5" xfId="3767"/>
    <cellStyle name="强调文字颜色 2 2 3 2 2 3 2 2 3" xfId="3768"/>
    <cellStyle name="60% - 强调文字颜色 5 4 3 4 2 3" xfId="3769"/>
    <cellStyle name="20% - 强调文字颜色 2 3 2 3 2 2 3" xfId="3770"/>
    <cellStyle name="检查单元格 3 3 2 4 2 3" xfId="3771"/>
    <cellStyle name="20% - 强调文字颜色 1 9 2 5" xfId="3772"/>
    <cellStyle name="60% - 强调文字颜色 6 4 3 5 3" xfId="3773"/>
    <cellStyle name="40% - 强调文字颜色 3 2 3 3 2 2" xfId="3774"/>
    <cellStyle name="20% - 强调文字颜色 2 4 2 3 3 3" xfId="3775"/>
    <cellStyle name="20% - 强调文字颜色 1 2 7 2 4" xfId="3776"/>
    <cellStyle name="40% - 强调文字颜色 2 2 2 3 3 4" xfId="3777"/>
    <cellStyle name="20% - 强调文字颜色 1 2 7 2 4 2" xfId="3778"/>
    <cellStyle name="20% - 强调文字颜色 3 4 2 5 4" xfId="3779"/>
    <cellStyle name="20% - 强调文字颜色 2 2 2 2 2 3 5" xfId="3780"/>
    <cellStyle name="20% - 强调文字颜色 1 2 7 2 5" xfId="3781"/>
    <cellStyle name="60% - 强调文字颜色 1 2 2 6 2" xfId="3782"/>
    <cellStyle name="20% - 强调文字颜色 2 6 7 2" xfId="3783"/>
    <cellStyle name="20% - 强调文字颜色 4 2 3 2 4 2 4" xfId="3784"/>
    <cellStyle name="20% - 强调文字颜色 1 2 7 3" xfId="3785"/>
    <cellStyle name="20% - 强调文字颜色 4 2 3 2 4 2 4 2" xfId="3786"/>
    <cellStyle name="20% - 强调文字颜色 1 2 7 3 2" xfId="3787"/>
    <cellStyle name="20% - 强调文字颜色 1 2 7 3 2 2" xfId="3788"/>
    <cellStyle name="20% - 强调文字颜色 2 4 2 4 2 3" xfId="3789"/>
    <cellStyle name="常规 7 2 2 4 2 2" xfId="3790"/>
    <cellStyle name="20% - 强调文字颜色 4 2 3 2 4 2 5" xfId="3791"/>
    <cellStyle name="20% - 强调文字颜色 1 2 7 4" xfId="3792"/>
    <cellStyle name="20% - 强调文字颜色 1 2 7 4 2" xfId="3793"/>
    <cellStyle name="好 2 3 2 2 2" xfId="3794"/>
    <cellStyle name="20% - 强调文字颜色 1 2 7 5" xfId="3795"/>
    <cellStyle name="好 2 3 2 2 2 2" xfId="3796"/>
    <cellStyle name="20% - 强调文字颜色 1 2 7 5 2" xfId="3797"/>
    <cellStyle name="好 2 3 2 2 3" xfId="3798"/>
    <cellStyle name="20% - 强调文字颜色 1 2 7 6" xfId="3799"/>
    <cellStyle name="20% - 强调文字颜色 1 2 8" xfId="3800"/>
    <cellStyle name="计算 3 3 2 2 3 5" xfId="3801"/>
    <cellStyle name="20% - 强调文字颜色 1 2 8 2" xfId="3802"/>
    <cellStyle name="计算 3 3 2 2 3 5 2" xfId="3803"/>
    <cellStyle name="20% - 强调文字颜色 1 2 8 2 2" xfId="3804"/>
    <cellStyle name="计算 3 3 2 2 3 5 3" xfId="3805"/>
    <cellStyle name="20% - 强调文字颜色 1 2 8 2 3" xfId="3806"/>
    <cellStyle name="检查单元格 2 3 2 4 2 5" xfId="3807"/>
    <cellStyle name="汇总 3 4 6" xfId="3808"/>
    <cellStyle name="20% - 强调文字颜色 1 4 2 3 3 5" xfId="3809"/>
    <cellStyle name="20% - 强调文字颜色 1 2 8 2 3 2" xfId="3810"/>
    <cellStyle name="常规 11 9" xfId="3811"/>
    <cellStyle name="20% - 强调文字颜色 2 2 2 3 2 2 5" xfId="3812"/>
    <cellStyle name="20% - 强调文字颜色 2 9 2 5" xfId="3813"/>
    <cellStyle name="计算 3 3 2 2 3 6" xfId="3814"/>
    <cellStyle name="20% - 强调文字颜色 1 2 8 3" xfId="3815"/>
    <cellStyle name="20% - 强调文字颜色 1 2 8 3 2" xfId="3816"/>
    <cellStyle name="计算 3 3 2 2 3 7" xfId="3817"/>
    <cellStyle name="20% - 强调文字颜色 3 2 6 2 2" xfId="3818"/>
    <cellStyle name="常规 7 2 2 4 3 2" xfId="3819"/>
    <cellStyle name="20% - 强调文字颜色 1 2 8 4" xfId="3820"/>
    <cellStyle name="20% - 强调文字颜色 2 2 5 2 2 4" xfId="3821"/>
    <cellStyle name="计算 3 3 2 2 3 7 2" xfId="3822"/>
    <cellStyle name="20% - 强调文字颜色 3 2 6 2 2 2" xfId="3823"/>
    <cellStyle name="20% - 强调文字颜色 1 2 8 4 2" xfId="3824"/>
    <cellStyle name="计算 3 3 2 2 3 8" xfId="3825"/>
    <cellStyle name="20% - 强调文字颜色 3 2 6 2 3" xfId="3826"/>
    <cellStyle name="好 2 3 2 3 2" xfId="3827"/>
    <cellStyle name="常规 7 2 2 4 3 3" xfId="3828"/>
    <cellStyle name="20% - 强调文字颜色 1 2 8 5" xfId="3829"/>
    <cellStyle name="20% - 强调文字颜色 1 2 9" xfId="3830"/>
    <cellStyle name="20% - 强调文字颜色 1 2 9 2" xfId="3831"/>
    <cellStyle name="20% - 强调文字颜色 1 2 9 2 2" xfId="3832"/>
    <cellStyle name="常规 22 4 2 2 2 2 2 2" xfId="3833"/>
    <cellStyle name="20% - 强调文字颜色 1 2 9 3" xfId="3834"/>
    <cellStyle name="20% - 强调文字颜色 1 2 9 3 2" xfId="3835"/>
    <cellStyle name="20% - 强调文字颜色 1 7 2 2 5" xfId="3836"/>
    <cellStyle name="20% - 强调文字颜色 1 2 9 4" xfId="3837"/>
    <cellStyle name="20% - 强调文字颜色 3 2 6 3 2" xfId="3838"/>
    <cellStyle name="强调文字颜色 2 2 2 2 10" xfId="3839"/>
    <cellStyle name="20% - 强调文字颜色 1 3 10" xfId="3840"/>
    <cellStyle name="40% - 强调文字颜色 4 3 3 2 3 4" xfId="3841"/>
    <cellStyle name="20% - 强调文字颜色 1 5 5 2" xfId="3842"/>
    <cellStyle name="强调文字颜色 3 2 2 2 2 2 2 2" xfId="3843"/>
    <cellStyle name="常规 30 2 3 6" xfId="3844"/>
    <cellStyle name="20% - 强调文字颜色 2 2 5 2 4 2 4" xfId="3845"/>
    <cellStyle name="强调文字颜色 2 2 2 2 11" xfId="3846"/>
    <cellStyle name="20% - 强调文字颜色 1 3 11" xfId="3847"/>
    <cellStyle name="强调文字颜色 3 2 2 2 2 2 2 3" xfId="3848"/>
    <cellStyle name="检查单元格 6 4 2 2" xfId="3849"/>
    <cellStyle name="20% - 强调文字颜色 2 2 5 2 4 2 5" xfId="3850"/>
    <cellStyle name="强调文字颜色 2 2 2 2 2 2 2" xfId="3851"/>
    <cellStyle name="20% - 强调文字颜色 1 3 2 2 2" xfId="3852"/>
    <cellStyle name="强调文字颜色 3 2 2 2 5" xfId="3853"/>
    <cellStyle name="20% - 强调文字颜色 1 4 10" xfId="3854"/>
    <cellStyle name="强调文字颜色 2 2 2 3 10" xfId="3855"/>
    <cellStyle name="常规 30 11 3 3" xfId="3856"/>
    <cellStyle name="常规 7 10 2 2 3" xfId="3857"/>
    <cellStyle name="强调文字颜色 2 2 2 2 2 2 2 2" xfId="3858"/>
    <cellStyle name="检查单元格 5 2 2 3" xfId="3859"/>
    <cellStyle name="20% - 强调文字颜色 6 3 2 4 5" xfId="3860"/>
    <cellStyle name="20% - 强调文字颜色 1 3 2 2 2 2" xfId="3861"/>
    <cellStyle name="强调文字颜色 2 2 5 2 2 2 3" xfId="3862"/>
    <cellStyle name="强调文字颜色 2 2 2 2 2 2 2 2 2" xfId="3863"/>
    <cellStyle name="检查单元格 5 2 2 3 2" xfId="3864"/>
    <cellStyle name="强调文字颜色 4 8 3 3" xfId="3865"/>
    <cellStyle name="20% - 强调文字颜色 4 3 2 2 3" xfId="3866"/>
    <cellStyle name="20% - 强调文字颜色 1 3 2 2 2 2 2" xfId="3867"/>
    <cellStyle name="强调文字颜色 2 2 5 2 2 2 3 2" xfId="3868"/>
    <cellStyle name="强调文字颜色 2 2 2 2 2 2 2 2 2 2" xfId="3869"/>
    <cellStyle name="强调文字颜色 6 2 4 3 5" xfId="3870"/>
    <cellStyle name="检查单元格 5 2 2 3 2 2" xfId="3871"/>
    <cellStyle name="20% - 强调文字颜色 4 3 2 2 3 2" xfId="3872"/>
    <cellStyle name="20% - 强调文字颜色 1 3 2 2 2 2 2 2" xfId="3873"/>
    <cellStyle name="检查单元格 5 2 2 3 2 2 2" xfId="3874"/>
    <cellStyle name="20% - 强调文字颜色 4 3 2 2 3 2 2" xfId="3875"/>
    <cellStyle name="20% - 强调文字颜色 1 3 2 2 2 2 2 2 2" xfId="3876"/>
    <cellStyle name="20% - 强调文字颜色 3 3 3 3 2 4" xfId="3877"/>
    <cellStyle name="20% - 强调文字颜色 4 3 2 2 3 2 2 2" xfId="3878"/>
    <cellStyle name="20% - 强调文字颜色 1 3 2 2 2 2 2 2 2 2" xfId="3879"/>
    <cellStyle name="检查单元格 5 2 2 3 2 2 3" xfId="3880"/>
    <cellStyle name="20% - 强调文字颜色 4 3 2 2 3 2 3" xfId="3881"/>
    <cellStyle name="20% - 强调文字颜色 1 3 2 2 2 2 2 2 3" xfId="3882"/>
    <cellStyle name="20% - 强调文字颜色 3 2 2 3 3 2 2 2" xfId="3883"/>
    <cellStyle name="适中 3 2 4 2 2" xfId="3884"/>
    <cellStyle name="20% - 强调文字颜色 4 3 2 2 3 2 3 2" xfId="3885"/>
    <cellStyle name="20% - 强调文字颜色 1 3 2 2 2 2 2 2 3 2" xfId="3886"/>
    <cellStyle name="适中 3 2 4 2 2 2" xfId="3887"/>
    <cellStyle name="40% - 强调文字颜色 4 2 2 3 2 3 2" xfId="3888"/>
    <cellStyle name="20% - 强调文字颜色 4 3 2 2 3 2 4" xfId="3889"/>
    <cellStyle name="20% - 强调文字颜色 1 3 2 2 2 2 2 2 4" xfId="3890"/>
    <cellStyle name="适中 3 2 4 2 3" xfId="3891"/>
    <cellStyle name="20% - 强调文字颜色 4 4 2 3 3 2 2" xfId="3892"/>
    <cellStyle name="20% - 强调文字颜色 2 2 6 2 3 3 2" xfId="3893"/>
    <cellStyle name="计算 2 8 7" xfId="3894"/>
    <cellStyle name="20% - 强调文字颜色 2 4 2 2 2 2 4 2" xfId="3895"/>
    <cellStyle name="强调文字颜色 3 2 2 2 7 3 2" xfId="3896"/>
    <cellStyle name="强调文字颜色 2 2 5 2 2 2 3 3" xfId="3897"/>
    <cellStyle name="强调文字颜色 2 2 2 2 2 2 2 2 2 3" xfId="3898"/>
    <cellStyle name="检查单元格 5 2 2 3 2 3" xfId="3899"/>
    <cellStyle name="20% - 强调文字颜色 4 3 2 2 3 3" xfId="3900"/>
    <cellStyle name="20% - 强调文字颜色 1 3 2 2 2 2 2 3" xfId="3901"/>
    <cellStyle name="强调文字颜色 2 2 5 2 4 3 3" xfId="3902"/>
    <cellStyle name="常规 7 3 3 2 4 3" xfId="3903"/>
    <cellStyle name="常规 5 10" xfId="3904"/>
    <cellStyle name="常规 4 3 3 2 3 2 2 3" xfId="3905"/>
    <cellStyle name="20% - 强调文字颜色 4 3 4 3 3" xfId="3906"/>
    <cellStyle name="20% - 强调文字颜色 1 3 2 2 4 3 2" xfId="3907"/>
    <cellStyle name="20% - 强调文字颜色 4 3 2 2 3 3 2" xfId="3908"/>
    <cellStyle name="20% - 强调文字颜色 1 3 2 2 2 2 2 3 2" xfId="3909"/>
    <cellStyle name="检查单元格 5 2 2 3 2 4" xfId="3910"/>
    <cellStyle name="20% - 强调文字颜色 4 3 2 2 3 4" xfId="3911"/>
    <cellStyle name="20% - 强调文字颜色 1 3 2 2 2 2 2 4" xfId="3912"/>
    <cellStyle name="20% - 强调文字颜色 4 3 2 2 3 4 2" xfId="3913"/>
    <cellStyle name="20% - 强调文字颜色 1 3 2 2 2 2 2 4 2" xfId="3914"/>
    <cellStyle name="好 3 2 4 2 2 2" xfId="3915"/>
    <cellStyle name="20% - 强调文字颜色 4 3 2 2 3 5" xfId="3916"/>
    <cellStyle name="20% - 强调文字颜色 1 3 2 2 2 2 2 5" xfId="3917"/>
    <cellStyle name="常规 12 7 2" xfId="3918"/>
    <cellStyle name="20% - 强调文字颜色 2 2 2 3 2 3 3 2" xfId="3919"/>
    <cellStyle name="强调文字颜色 2 2 5 2 2 2 4" xfId="3920"/>
    <cellStyle name="强调文字颜色 2 2 2 2 2 2 2 2 3" xfId="3921"/>
    <cellStyle name="检查单元格 5 2 2 3 3" xfId="3922"/>
    <cellStyle name="20% - 强调文字颜色 4 3 2 2 4" xfId="3923"/>
    <cellStyle name="20% - 强调文字颜色 1 3 2 2 2 2 3" xfId="3924"/>
    <cellStyle name="20% - 强调文字颜色 4 3 2 2 4 2" xfId="3925"/>
    <cellStyle name="20% - 强调文字颜色 1 3 2 2 2 2 3 2" xfId="3926"/>
    <cellStyle name="强调文字颜色 2 2 5 2 2 2 5" xfId="3927"/>
    <cellStyle name="强调文字颜色 2 2 2 2 2 2 2 2 4" xfId="3928"/>
    <cellStyle name="检查单元格 5 2 2 3 4" xfId="3929"/>
    <cellStyle name="20% - 强调文字颜色 4 3 2 2 5" xfId="3930"/>
    <cellStyle name="20% - 强调文字颜色 1 3 2 2 2 2 4" xfId="3931"/>
    <cellStyle name="强调文字颜色 2 2 2 3 2 3 2 2 2" xfId="3932"/>
    <cellStyle name="计算 5 2 3 3" xfId="3933"/>
    <cellStyle name="汇总 3 3 3 2" xfId="3934"/>
    <cellStyle name="20% - 强调文字颜色 1 4 2 3 2 2 2" xfId="3935"/>
    <cellStyle name="输入 10 3 5" xfId="3936"/>
    <cellStyle name="20% - 强调文字颜色 4 3 2 2 5 2" xfId="3937"/>
    <cellStyle name="20% - 强调文字颜色 1 3 2 2 2 2 4 2" xfId="3938"/>
    <cellStyle name="汇总 3 3 3 2 2" xfId="3939"/>
    <cellStyle name="20% - 强调文字颜色 1 4 2 3 2 2 2 2" xfId="3940"/>
    <cellStyle name="20% - 强调文字颜色 1 4 6 2 5" xfId="3941"/>
    <cellStyle name="汇总 2 2 2 4 2" xfId="3942"/>
    <cellStyle name="20% - 强调文字颜色 4 3 2 2 6" xfId="3943"/>
    <cellStyle name="20% - 强调文字颜色 1 3 2 2 2 2 5" xfId="3944"/>
    <cellStyle name="强调文字颜色 2 2 2 3 2 3 2 2 3" xfId="3945"/>
    <cellStyle name="检查单元格 4 9 2 2" xfId="3946"/>
    <cellStyle name="计算 5 2 3 4" xfId="3947"/>
    <cellStyle name="汇总 3 3 3 3" xfId="3948"/>
    <cellStyle name="20% - 强调文字颜色 1 4 2 3 2 2 3" xfId="3949"/>
    <cellStyle name="输入 10 3 6" xfId="3950"/>
    <cellStyle name="20% - 强调文字颜色 3 2 3 7 2" xfId="3951"/>
    <cellStyle name="强调文字颜色 2 2 2 2 2 2 2 3" xfId="3952"/>
    <cellStyle name="检查单元格 5 2 2 4" xfId="3953"/>
    <cellStyle name="20% - 强调文字颜色 1 3 2 2 2 3" xfId="3954"/>
    <cellStyle name="常规 4 3 3 2 3 3" xfId="3955"/>
    <cellStyle name="20% - 强调文字颜色 3 3 3 2 2 2 4 2" xfId="3956"/>
    <cellStyle name="强调文字颜色 2 2 5 2 2 3 3" xfId="3957"/>
    <cellStyle name="强调文字颜色 2 2 2 2 2 2 2 3 2" xfId="3958"/>
    <cellStyle name="检查单元格 5 2 2 4 2" xfId="3959"/>
    <cellStyle name="输入 2 8 3 7" xfId="3960"/>
    <cellStyle name="20% - 强调文字颜色 4 3 2 3 3" xfId="3961"/>
    <cellStyle name="20% - 强调文字颜色 1 3 2 2 2 3 2" xfId="3962"/>
    <cellStyle name="强调文字颜色 2 2 5 2 2 3 3 2" xfId="3963"/>
    <cellStyle name="强调文字颜色 6 2 5 3 5" xfId="3964"/>
    <cellStyle name="检查单元格 5 2 2 4 2 2" xfId="3965"/>
    <cellStyle name="输入 2 8 3 7 2" xfId="3966"/>
    <cellStyle name="20% - 强调文字颜色 4 3 2 3 3 2" xfId="3967"/>
    <cellStyle name="20% - 强调文字颜色 1 3 2 2 2 3 2 2" xfId="3968"/>
    <cellStyle name="20% - 强调文字颜色 4 3 2 3 3 2 2" xfId="3969"/>
    <cellStyle name="20% - 强调文字颜色 1 3 2 2 2 3 2 2 2" xfId="3970"/>
    <cellStyle name="强调文字颜色 2 2 5 2 2 3 3 3" xfId="3971"/>
    <cellStyle name="检查单元格 5 2 2 4 2 3" xfId="3972"/>
    <cellStyle name="输入 2 8 3 7 3" xfId="3973"/>
    <cellStyle name="20% - 强调文字颜色 4 3 2 3 3 3" xfId="3974"/>
    <cellStyle name="20% - 强调文字颜色 1 3 2 2 2 3 2 3" xfId="3975"/>
    <cellStyle name="20% - 强调文字颜色 4 3 2 3 3 3 2" xfId="3976"/>
    <cellStyle name="20% - 强调文字颜色 1 3 2 2 2 3 2 3 2" xfId="3977"/>
    <cellStyle name="强调文字颜色 2 2 5 2 2 3 3 4" xfId="3978"/>
    <cellStyle name="20% - 强调文字颜色 4 3 2 3 3 4" xfId="3979"/>
    <cellStyle name="20% - 强调文字颜色 1 3 2 2 2 3 2 4" xfId="3980"/>
    <cellStyle name="强调文字颜色 2 2 5 2 2 3 4" xfId="3981"/>
    <cellStyle name="强调文字颜色 2 2 2 2 2 2 2 3 3" xfId="3982"/>
    <cellStyle name="检查单元格 5 2 2 4 3" xfId="3983"/>
    <cellStyle name="输入 2 8 3 8" xfId="3984"/>
    <cellStyle name="20% - 强调文字颜色 6 2 6 2 2 2 2 2" xfId="3985"/>
    <cellStyle name="20% - 强调文字颜色 4 3 2 3 4" xfId="3986"/>
    <cellStyle name="20% - 强调文字颜色 1 3 2 2 2 3 3" xfId="3987"/>
    <cellStyle name="20% - 强调文字颜色 1 3 6 2 2 2" xfId="3988"/>
    <cellStyle name="20% - 强调文字颜色 4 3 2 3 4 2" xfId="3989"/>
    <cellStyle name="20% - 强调文字颜色 1 3 2 2 2 3 3 2" xfId="3990"/>
    <cellStyle name="强调文字颜色 2 2 5 2 2 3 5" xfId="3991"/>
    <cellStyle name="检查单元格 5 2 2 4 4" xfId="3992"/>
    <cellStyle name="输入 2 8 3 9" xfId="3993"/>
    <cellStyle name="20% - 强调文字颜色 4 3 2 3 5" xfId="3994"/>
    <cellStyle name="20% - 强调文字颜色 1 3 2 2 2 3 4" xfId="3995"/>
    <cellStyle name="汇总 3 3 4 2" xfId="3996"/>
    <cellStyle name="20% - 强调文字颜色 1 4 2 3 2 3 2" xfId="3997"/>
    <cellStyle name="20% - 强调文字颜色 4 3 2 3 5 2" xfId="3998"/>
    <cellStyle name="20% - 强调文字颜色 1 3 2 2 2 3 4 2" xfId="3999"/>
    <cellStyle name="20% - 强调文字颜色 4 6 7 2" xfId="4000"/>
    <cellStyle name="20% - 强调文字颜色 3 4 2 2 2 2 4" xfId="4001"/>
    <cellStyle name="20% - 强调文字颜色 4 3 2 3 6" xfId="4002"/>
    <cellStyle name="20% - 强调文字颜色 1 3 2 2 2 3 5" xfId="4003"/>
    <cellStyle name="20% - 强调文字颜色 3 2 3 8 2" xfId="4004"/>
    <cellStyle name="强调文字颜色 2 2 2 2 2 2 2 4" xfId="4005"/>
    <cellStyle name="检查单元格 5 2 2 5" xfId="4006"/>
    <cellStyle name="20% - 强调文字颜色 1 3 2 2 2 4" xfId="4007"/>
    <cellStyle name="强调文字颜色 2 2 3 2 3 2 2 2" xfId="4008"/>
    <cellStyle name="汇总 2 2 4 12 2" xfId="4009"/>
    <cellStyle name="20% - 强调文字颜色 2 3 3 2 2 2" xfId="4010"/>
    <cellStyle name="强调文字颜色 2 2 5 2 2 4 3" xfId="4011"/>
    <cellStyle name="20% - 强调文字颜色 4 3 2 4 3" xfId="4012"/>
    <cellStyle name="20% - 强调文字颜色 1 3 2 2 2 4 2" xfId="4013"/>
    <cellStyle name="强调文字颜色 2 2 3 2 3 2 2 2 2" xfId="4014"/>
    <cellStyle name="20% - 强调文字颜色 2 3 3 2 2 2 2" xfId="4015"/>
    <cellStyle name="强调文字颜色 2 2 2 2 2 2 2 5" xfId="4016"/>
    <cellStyle name="常规 30 4 4 3 2" xfId="4017"/>
    <cellStyle name="20% - 强调文字颜色 1 3 2 2 2 5" xfId="4018"/>
    <cellStyle name="强调文字颜色 2 2 3 2 3 2 2 3" xfId="4019"/>
    <cellStyle name="汇总 2 2 4 12 3" xfId="4020"/>
    <cellStyle name="20% - 强调文字颜色 2 3 3 2 2 3" xfId="4021"/>
    <cellStyle name="强调文字颜色 2 2 5 2 2 5 3" xfId="4022"/>
    <cellStyle name="20% - 强调文字颜色 4 3 2 5 3" xfId="4023"/>
    <cellStyle name="20% - 强调文字颜色 1 3 2 2 2 5 2" xfId="4024"/>
    <cellStyle name="20% - 强调文字颜色 2 3 3 2 2 3 2" xfId="4025"/>
    <cellStyle name="强调文字颜色 2 2 3 2 3 2 2 4" xfId="4026"/>
    <cellStyle name="警告文本 8 2" xfId="4027"/>
    <cellStyle name="20% - 强调文字颜色 2 3 3 2 2 4" xfId="4028"/>
    <cellStyle name="强调文字颜色 2 2 4 2 4 2 2 2" xfId="4029"/>
    <cellStyle name="常规 7 2 3 2 3 2 2" xfId="4030"/>
    <cellStyle name="20% - 强调文字颜色 1 3 2 2 2 6" xfId="4031"/>
    <cellStyle name="20% - 强调文字颜色 3 3 4 2 2 2" xfId="4032"/>
    <cellStyle name="强调文字颜色 2 2 2 2 2 2 3" xfId="4033"/>
    <cellStyle name="检查单元格 2 2 2 3 2" xfId="4034"/>
    <cellStyle name="20% - 强调文字颜色 1 3 2 2 3" xfId="4035"/>
    <cellStyle name="强调文字颜色 2 2 2 2 2 2 3 2" xfId="4036"/>
    <cellStyle name="检查单元格 5 2 3 3" xfId="4037"/>
    <cellStyle name="检查单元格 2 2 2 3 2 2" xfId="4038"/>
    <cellStyle name="20% - 强调文字颜色 6 3 2 5 5" xfId="4039"/>
    <cellStyle name="20% - 强调文字颜色 1 3 2 2 3 2" xfId="4040"/>
    <cellStyle name="强调文字颜色 2 2 5 2 3 2 3" xfId="4041"/>
    <cellStyle name="强调文字颜色 2 2 2 2 2 2 3 2 2" xfId="4042"/>
    <cellStyle name="检查单元格 5 2 3 3 2" xfId="4043"/>
    <cellStyle name="检查单元格 2 2 2 3 2 2 2" xfId="4044"/>
    <cellStyle name="强调文字颜色 4 9 3 3" xfId="4045"/>
    <cellStyle name="20% - 强调文字颜色 4 3 3 2 3" xfId="4046"/>
    <cellStyle name="20% - 强调文字颜色 1 3 2 2 3 2 2" xfId="4047"/>
    <cellStyle name="强调文字颜色 2 2 5 2 3 2 4" xfId="4048"/>
    <cellStyle name="强调文字颜色 2 2 2 2 2 2 3 2 3" xfId="4049"/>
    <cellStyle name="检查单元格 5 2 3 3 3" xfId="4050"/>
    <cellStyle name="检查单元格 2 2 2 3 2 2 3" xfId="4051"/>
    <cellStyle name="20% - 强调文字颜色 4 3 3 2 4" xfId="4052"/>
    <cellStyle name="20% - 强调文字颜色 1 3 2 2 3 2 3" xfId="4053"/>
    <cellStyle name="20% - 强调文字颜色 4 3 3 2 4 2" xfId="4054"/>
    <cellStyle name="20% - 强调文字颜色 1 3 2 2 3 2 3 2" xfId="4055"/>
    <cellStyle name="20% - 强调文字颜色 4 4 4 4 2" xfId="4056"/>
    <cellStyle name="20% - 强调文字颜色 2 2 3 2 4 2 3" xfId="4057"/>
    <cellStyle name="检查单元格 4 2 2 3 3 4" xfId="4058"/>
    <cellStyle name="20% - 强调文字颜色 3 3 2 2 4 4" xfId="4059"/>
    <cellStyle name="检查单元格 2 3 2 4 2 2 2" xfId="4060"/>
    <cellStyle name="汇总 3 4 3 2" xfId="4061"/>
    <cellStyle name="20% - 强调文字颜色 1 4 2 3 3 2 2" xfId="4062"/>
    <cellStyle name="常规 11 6 2" xfId="4063"/>
    <cellStyle name="60% - 强调文字颜色 4 4 3 4 2 2 2" xfId="4064"/>
    <cellStyle name="20% - 强调文字颜色 2 2 2 3 2 2 2 2" xfId="4065"/>
    <cellStyle name="强调文字颜色 2 2 5 2 3 2 5" xfId="4066"/>
    <cellStyle name="强调文字颜色 2 2 2 2 2 2 3 2 4" xfId="4067"/>
    <cellStyle name="强调文字颜色 2 2 3 8 2 2 2" xfId="4068"/>
    <cellStyle name="检查单元格 5 2 3 3 4" xfId="4069"/>
    <cellStyle name="检查单元格 2 2 2 3 2 2 4" xfId="4070"/>
    <cellStyle name="40% - 强调文字颜色 1 2 2 3 2 3 2" xfId="4071"/>
    <cellStyle name="20% - 强调文字颜色 4 3 3 2 5" xfId="4072"/>
    <cellStyle name="20% - 强调文字颜色 1 3 2 2 3 2 4" xfId="4073"/>
    <cellStyle name="20% - 强调文字颜色 2 9 2 2 2" xfId="4074"/>
    <cellStyle name="强调文字颜色 2 2 2 2 2 2 3 3" xfId="4075"/>
    <cellStyle name="检查单元格 5 2 3 4" xfId="4076"/>
    <cellStyle name="检查单元格 2 2 2 3 2 3" xfId="4077"/>
    <cellStyle name="20% - 强调文字颜色 1 3 2 2 3 3" xfId="4078"/>
    <cellStyle name="强调文字颜色 2 2 5 2 3 3 3" xfId="4079"/>
    <cellStyle name="强调文字颜色 2 2 2 2 2 2 3 3 2" xfId="4080"/>
    <cellStyle name="检查单元格 2 2 2 3 2 3 2" xfId="4081"/>
    <cellStyle name="20% - 强调文字颜色 4 3 3 3 3" xfId="4082"/>
    <cellStyle name="20% - 强调文字颜色 1 3 2 2 3 3 2" xfId="4083"/>
    <cellStyle name="强调文字颜色 2 2 2 2 2 2 3 4" xfId="4084"/>
    <cellStyle name="检查单元格 2 2 2 3 2 4" xfId="4085"/>
    <cellStyle name="20% - 强调文字颜色 1 3 2 2 3 4" xfId="4086"/>
    <cellStyle name="强调文字颜色 2 2 3 2 3 2 3 2" xfId="4087"/>
    <cellStyle name="检查单元格 3 2 3 3 2 2" xfId="4088"/>
    <cellStyle name="20% - 强调文字颜色 2 3 3 2 3 2" xfId="4089"/>
    <cellStyle name="强调文字颜色 2 2 5 2 3 4 3" xfId="4090"/>
    <cellStyle name="60% - 强调文字颜色 2 2 2 2 2 4 2 2 3" xfId="4091"/>
    <cellStyle name="20% - 强调文字颜色 4 3 3 4 3" xfId="4092"/>
    <cellStyle name="20% - 强调文字颜色 1 3 2 2 3 4 2" xfId="4093"/>
    <cellStyle name="20% - 强调文字颜色 2 3 3 2 3 2 2" xfId="4094"/>
    <cellStyle name="20% - 强调文字颜色 2 3 3 2 3 3" xfId="4095"/>
    <cellStyle name="强调文字颜色 2 2 3 2 3 2 3 3" xfId="4096"/>
    <cellStyle name="检查单元格 3 2 3 3 2 3" xfId="4097"/>
    <cellStyle name="20% - 强调文字颜色 1 3 2 2 3 5" xfId="4098"/>
    <cellStyle name="检查单元格 2 2 2 3 2 5" xfId="4099"/>
    <cellStyle name="强调文字颜色 2 2 2 2 2 2 3 5" xfId="4100"/>
    <cellStyle name="适中 4 2 6 2" xfId="4101"/>
    <cellStyle name="20% - 强调文字颜色 3 2 2 4 3 4 2" xfId="4102"/>
    <cellStyle name="强调文字颜色 2 2 2 3 12" xfId="4103"/>
    <cellStyle name="强调文字颜色 3 2 2 2 7" xfId="4104"/>
    <cellStyle name="20% - 强调文字颜色 1 3 2 2 4" xfId="4105"/>
    <cellStyle name="检查单元格 2 2 2 3 3" xfId="4106"/>
    <cellStyle name="强调文字颜色 2 2 2 2 2 2 4" xfId="4107"/>
    <cellStyle name="20% - 强调文字颜色 1 3 2 2 4 2" xfId="4108"/>
    <cellStyle name="检查单元格 2 2 2 3 3 2" xfId="4109"/>
    <cellStyle name="检查单元格 5 2 4 3" xfId="4110"/>
    <cellStyle name="强调文字颜色 2 2 2 2 2 2 4 2" xfId="4111"/>
    <cellStyle name="20% - 强调文字颜色 1 3 2 2 4 2 2" xfId="4112"/>
    <cellStyle name="20% - 强调文字颜色 4 3 4 2 3" xfId="4113"/>
    <cellStyle name="常规 7 3 3 2 3 3" xfId="4114"/>
    <cellStyle name="检查单元格 2 2 2 3 3 2 2" xfId="4115"/>
    <cellStyle name="检查单元格 5 2 4 3 2" xfId="4116"/>
    <cellStyle name="强调文字颜色 2 2 2 2 2 2 4 2 2" xfId="4117"/>
    <cellStyle name="强调文字颜色 2 2 5 2 4 2 3" xfId="4118"/>
    <cellStyle name="20% - 强调文字颜色 3 3 3 2 3 4" xfId="4119"/>
    <cellStyle name="检查单元格 4 2 3 3 2 4" xfId="4120"/>
    <cellStyle name="20% - 强调文字颜色 1 3 2 2 4 2 2 2" xfId="4121"/>
    <cellStyle name="20% - 强调文字颜色 4 3 4 2 3 2" xfId="4122"/>
    <cellStyle name="20% - 强调文字颜色 1 3 2 2 4 2 3" xfId="4123"/>
    <cellStyle name="20% - 强调文字颜色 4 3 4 2 4" xfId="4124"/>
    <cellStyle name="常规 7 3 3 2 3 4" xfId="4125"/>
    <cellStyle name="检查单元格 2 2 2 3 3 2 3" xfId="4126"/>
    <cellStyle name="检查单元格 5 2 4 3 3" xfId="4127"/>
    <cellStyle name="强调文字颜色 2 2 2 2 2 2 4 2 3" xfId="4128"/>
    <cellStyle name="强调文字颜色 2 2 5 2 4 2 4" xfId="4129"/>
    <cellStyle name="20% - 强调文字颜色 1 3 2 2 4 2 3 2" xfId="4130"/>
    <cellStyle name="20% - 强调文字颜色 4 3 4 2 4 2" xfId="4131"/>
    <cellStyle name="20% - 强调文字颜色 2 2 2 3 2 3 2 2" xfId="4132"/>
    <cellStyle name="常规 12 6 2" xfId="4133"/>
    <cellStyle name="20% - 强调文字颜色 1 3 2 2 4 2 4" xfId="4134"/>
    <cellStyle name="20% - 强调文字颜色 4 3 4 2 5" xfId="4135"/>
    <cellStyle name="60% - 强调文字颜色 1 2 5 2 2 2" xfId="4136"/>
    <cellStyle name="常规 7 3 3 2 3 5" xfId="4137"/>
    <cellStyle name="强调文字颜色 2 2 5 2 4 2 5" xfId="4138"/>
    <cellStyle name="20% - 强调文字颜色 2 2 2 2 2 2 2 2 4" xfId="4139"/>
    <cellStyle name="20% - 强调文字颜色 1 3 2 2 4 2 4 2" xfId="4140"/>
    <cellStyle name="60% - 强调文字颜色 1 2 5 2 2 2 2" xfId="4141"/>
    <cellStyle name="20% - 强调文字颜色 3 2 5 7 2" xfId="4142"/>
    <cellStyle name="常规 14 9 2 2 2" xfId="4143"/>
    <cellStyle name="警告文本 2 2 3 4 2" xfId="4144"/>
    <cellStyle name="20% - 强调文字颜色 1 3 2 2 4 2 5" xfId="4145"/>
    <cellStyle name="60% - 强调文字颜色 1 2 5 2 2 3" xfId="4146"/>
    <cellStyle name="20% - 强调文字颜色 1 3 2 2 4 3" xfId="4147"/>
    <cellStyle name="检查单元格 2 2 2 3 3 3" xfId="4148"/>
    <cellStyle name="强调文字颜色 2 2 2 2 2 2 4 3" xfId="4149"/>
    <cellStyle name="20% - 强调文字颜色 2 3 3 2 4 2" xfId="4150"/>
    <cellStyle name="检查单元格 3 2 3 3 3 2" xfId="4151"/>
    <cellStyle name="20% - 强调文字颜色 1 3 2 2 4 4" xfId="4152"/>
    <cellStyle name="检查单元格 2 2 2 3 3 4" xfId="4153"/>
    <cellStyle name="强调文字颜色 2 2 2 2 2 2 4 4" xfId="4154"/>
    <cellStyle name="20% - 强调文字颜色 1 3 2 2 4 4 2" xfId="4155"/>
    <cellStyle name="20% - 强调文字颜色 1 3 2 2 4 5" xfId="4156"/>
    <cellStyle name="20% - 强调文字颜色 1 3 2 2 5" xfId="4157"/>
    <cellStyle name="40% - 强调文字颜色 5 2 5 5 2" xfId="4158"/>
    <cellStyle name="检查单元格 2 2 2 3 4" xfId="4159"/>
    <cellStyle name="强调文字颜色 2 2 2 2 2 2 5" xfId="4160"/>
    <cellStyle name="20% - 强调文字颜色 1 3 2 2 5 2" xfId="4161"/>
    <cellStyle name="40% - 强调文字颜色 5 2 5 5 2 2" xfId="4162"/>
    <cellStyle name="检查单元格 2 2 2 3 4 2" xfId="4163"/>
    <cellStyle name="20% - 强调文字颜色 1 3 2 2 6" xfId="4164"/>
    <cellStyle name="强调文字颜色 2 2 2 2 2 2 6" xfId="4165"/>
    <cellStyle name="强调文字颜色 2 4 2 4 2 2 2" xfId="4166"/>
    <cellStyle name="20% - 强调文字颜色 1 3 2 2 6 2" xfId="4167"/>
    <cellStyle name="好 3 4 2 3" xfId="4168"/>
    <cellStyle name="20% - 强调文字颜色 6 2 2 2 4 2 3 2" xfId="4169"/>
    <cellStyle name="20% - 强调文字颜色 2 2 5 2 2 2 2 4 2" xfId="4170"/>
    <cellStyle name="常规 16 3 6" xfId="4171"/>
    <cellStyle name="20% - 强调文字颜色 1 3 2 2 7" xfId="4172"/>
    <cellStyle name="强调文字颜色 2 2 2 2 2 2 7" xfId="4173"/>
    <cellStyle name="20% - 强调文字颜色 1 3 2 2 7 2" xfId="4174"/>
    <cellStyle name="常规 30 10 6" xfId="4175"/>
    <cellStyle name="20% - 强调文字颜色 1 3 2 2 8" xfId="4176"/>
    <cellStyle name="20% - 强调文字颜色 1 3 2 3" xfId="4177"/>
    <cellStyle name="计算 2 4 10 3" xfId="4178"/>
    <cellStyle name="强调文字颜色 2 2 2 2 2 3" xfId="4179"/>
    <cellStyle name="20% - 强调文字颜色 1 3 2 3 2" xfId="4180"/>
    <cellStyle name="20% - 强调文字颜色 4 9 2 4" xfId="4181"/>
    <cellStyle name="强调文字颜色 2 2 2 2 2 3 2" xfId="4182"/>
    <cellStyle name="注释 2 5 7 4" xfId="4183"/>
    <cellStyle name="强调文字颜色 2 2 5 8 2 4" xfId="4184"/>
    <cellStyle name="20% - 强调文字颜色 1 3 2 3 2 2" xfId="4185"/>
    <cellStyle name="20% - 强调文字颜色 4 9 2 4 2" xfId="4186"/>
    <cellStyle name="20% - 强调文字颜色 6 3 3 4 5" xfId="4187"/>
    <cellStyle name="检查单元格 5 3 2 3" xfId="4188"/>
    <cellStyle name="强调文字颜色 2 2 2 2 2 3 2 2" xfId="4189"/>
    <cellStyle name="20% - 强调文字颜色 1 3 2 3 2 2 2 3" xfId="4190"/>
    <cellStyle name="20% - 强调文字颜色 4 4 2 2 3 3" xfId="4191"/>
    <cellStyle name="40% - 强调文字颜色 5 2 3 2 2 2" xfId="4192"/>
    <cellStyle name="强调文字颜色 2 2 2 2 2 3 2 2 2 3" xfId="4193"/>
    <cellStyle name="20% - 强调文字颜色 1 3 2 3 2 2 2 3 2" xfId="4194"/>
    <cellStyle name="20% - 强调文字颜色 4 4 2 2 3 3 2" xfId="4195"/>
    <cellStyle name="40% - 强调文字颜色 5 2 3 2 2 2 2" xfId="4196"/>
    <cellStyle name="20% - 强调文字颜色 1 3 2 3 2 2 2 4" xfId="4197"/>
    <cellStyle name="20% - 强调文字颜色 4 4 2 2 3 4" xfId="4198"/>
    <cellStyle name="40% - 强调文字颜色 5 2 3 2 2 3" xfId="4199"/>
    <cellStyle name="20% - 强调文字颜色 2 4 6 2 5" xfId="4200"/>
    <cellStyle name="20% - 强调文字颜色 1 3 2 3 2 2 4 2" xfId="4201"/>
    <cellStyle name="20% - 强调文字颜色 4 4 2 2 5 2" xfId="4202"/>
    <cellStyle name="20% - 强调文字颜色 3 3 3 7 2" xfId="4203"/>
    <cellStyle name="20% - 强调文字颜色 1 3 2 3 2 2 5" xfId="4204"/>
    <cellStyle name="20% - 强调文字颜色 4 4 2 2 6" xfId="4205"/>
    <cellStyle name="汇总 2 3 2 4 2" xfId="4206"/>
    <cellStyle name="计算 4 2 2 5 2" xfId="4207"/>
    <cellStyle name="20% - 强调文字颜色 2 5 2 3 2" xfId="4208"/>
    <cellStyle name="强调文字颜色 2 2 3 4 2 3 2" xfId="4209"/>
    <cellStyle name="20% - 强调文字颜色 1 3 2 3 2 3" xfId="4210"/>
    <cellStyle name="强调文字颜色 2 2 2 2 2 3 2 3" xfId="4211"/>
    <cellStyle name="20% - 强调文字颜色 1 3 2 3 3" xfId="4212"/>
    <cellStyle name="20% - 强调文字颜色 4 9 2 5" xfId="4213"/>
    <cellStyle name="检查单元格 2 2 2 4 2" xfId="4214"/>
    <cellStyle name="强调文字颜色 2 2 2 2 2 3 3" xfId="4215"/>
    <cellStyle name="20% - 强调文字颜色 1 3 2 3 3 2" xfId="4216"/>
    <cellStyle name="检查单元格 2 2 2 4 2 2" xfId="4217"/>
    <cellStyle name="强调文字颜色 2 2 2 2 2 3 3 2" xfId="4218"/>
    <cellStyle name="20% - 强调文字颜色 2 5 2 4 2" xfId="4219"/>
    <cellStyle name="60% - 强调文字颜色 4 3 3 4 2 3" xfId="4220"/>
    <cellStyle name="链接单元格 3 7 2 2 3" xfId="4221"/>
    <cellStyle name="20% - 强调文字颜色 1 3 2 3 3 3" xfId="4222"/>
    <cellStyle name="检查单元格 2 2 2 4 2 3" xfId="4223"/>
    <cellStyle name="强调文字颜色 2 2 2 2 2 3 3 3" xfId="4224"/>
    <cellStyle name="20% - 强调文字颜色 2 2 3 2 3 2 4" xfId="4225"/>
    <cellStyle name="20% - 强调文字颜色 1 3 2 3 3 4 2" xfId="4226"/>
    <cellStyle name="20% - 强调文字颜色 4 4 3 4 3" xfId="4227"/>
    <cellStyle name="计算 2 2 3 4 3 2 4 3" xfId="4228"/>
    <cellStyle name="20% - 强调文字颜色 1 3 2 3 3 5" xfId="4229"/>
    <cellStyle name="20% - 强调文字颜色 1 3 2 3 4" xfId="4230"/>
    <cellStyle name="检查单元格 2 2 2 4 3" xfId="4231"/>
    <cellStyle name="强调文字颜色 2 2 2 2 2 3 4" xfId="4232"/>
    <cellStyle name="20% - 强调文字颜色 1 3 2 3 4 2" xfId="4233"/>
    <cellStyle name="检查单元格 2 2 2 4 3 2" xfId="4234"/>
    <cellStyle name="强调文字颜色 2 2 2 2 2 3 4 2" xfId="4235"/>
    <cellStyle name="20% - 强调文字颜色 3 2 2 3 2 2" xfId="4236"/>
    <cellStyle name="计算 3 5 2 7 2" xfId="4237"/>
    <cellStyle name="20% - 强调文字颜色 1 3 2 3 5" xfId="4238"/>
    <cellStyle name="强调文字颜色 2 2 2 2 2 3 5" xfId="4239"/>
    <cellStyle name="20% - 强调文字颜色 3 2 2 3 2 2 2" xfId="4240"/>
    <cellStyle name="注释 4 2 2 3 3 3 6" xfId="4241"/>
    <cellStyle name="20% - 强调文字颜色 1 3 2 3 5 2" xfId="4242"/>
    <cellStyle name="常规 6 2 2 2 2 2 2 2" xfId="4243"/>
    <cellStyle name="20% - 强调文字颜色 3 2 2 3 2 3" xfId="4244"/>
    <cellStyle name="计算 3 5 2 7 3" xfId="4245"/>
    <cellStyle name="20% - 强调文字颜色 1 3 2 3 6" xfId="4246"/>
    <cellStyle name="强调文字颜色 2 2 2 2 2 3 6" xfId="4247"/>
    <cellStyle name="20% - 强调文字颜色 1 3 2 4" xfId="4248"/>
    <cellStyle name="强调文字颜色 2 2 2 2 2 4" xfId="4249"/>
    <cellStyle name="20% - 强调文字颜色 1 3 2 4 2" xfId="4250"/>
    <cellStyle name="强调文字颜色 2 2 2 2 2 4 2" xfId="4251"/>
    <cellStyle name="20% - 强调文字颜色 1 3 2 4 2 2" xfId="4252"/>
    <cellStyle name="计算 2 5 5 3 2 11" xfId="4253"/>
    <cellStyle name="检查单元格 5 4 2 3" xfId="4254"/>
    <cellStyle name="强调文字颜色 2 2 2 2 2 4 2 2" xfId="4255"/>
    <cellStyle name="20% - 强调文字颜色 1 3 2 4 3" xfId="4256"/>
    <cellStyle name="检查单元格 2 2 2 5 2" xfId="4257"/>
    <cellStyle name="强调文字颜色 2 2 2 2 2 4 3" xfId="4258"/>
    <cellStyle name="20% - 强调文字颜色 1 3 2 4 3 2" xfId="4259"/>
    <cellStyle name="检查单元格 2 2 2 5 2 2" xfId="4260"/>
    <cellStyle name="强调文字颜色 2 2 2 2 2 4 3 2" xfId="4261"/>
    <cellStyle name="强调文字颜色 3 3 3 3 2 2 2" xfId="4262"/>
    <cellStyle name="20% - 强调文字颜色 1 3 2 4 4" xfId="4263"/>
    <cellStyle name="检查单元格 2 2 2 5 3" xfId="4264"/>
    <cellStyle name="强调文字颜色 2 2 2 2 2 4 4" xfId="4265"/>
    <cellStyle name="20% - 强调文字颜色 1 3 2 4 4 2" xfId="4266"/>
    <cellStyle name="检查单元格 2 2 2 5 3 2" xfId="4267"/>
    <cellStyle name="适中 3 2 4" xfId="4268"/>
    <cellStyle name="20% - 强调文字颜色 3 2 2 3 3 2" xfId="4269"/>
    <cellStyle name="计算 3 5 2 8 2" xfId="4270"/>
    <cellStyle name="20% - 强调文字颜色 1 3 2 4 5" xfId="4271"/>
    <cellStyle name="60% - 强调文字颜色 6 2 3 4 2 2" xfId="4272"/>
    <cellStyle name="强调文字颜色 2 2 2 2 2 4 5" xfId="4273"/>
    <cellStyle name="20% - 强调文字颜色 1 3 2 5" xfId="4274"/>
    <cellStyle name="强调文字颜色 2 2 2 2 2 5" xfId="4275"/>
    <cellStyle name="强调文字颜色 5 2 3 2 2 3" xfId="4276"/>
    <cellStyle name="20% - 强调文字颜色 1 3 2 5 2" xfId="4277"/>
    <cellStyle name="强调文字颜色 2 2 2 2 2 5 2" xfId="4278"/>
    <cellStyle name="强调文字颜色 5 2 3 2 2 3 2" xfId="4279"/>
    <cellStyle name="20% - 强调文字颜色 1 3 2 5 2 2" xfId="4280"/>
    <cellStyle name="注释 2 5 9 4 2" xfId="4281"/>
    <cellStyle name="常规 3 2 4 3 2 3 3" xfId="4282"/>
    <cellStyle name="强调文字颜色 2 2 2 2 2 5 2 2" xfId="4283"/>
    <cellStyle name="强调文字颜色 5 2 3 2 2 4" xfId="4284"/>
    <cellStyle name="20% - 强调文字颜色 1 3 2 5 3" xfId="4285"/>
    <cellStyle name="检查单元格 2 2 2 6 2" xfId="4286"/>
    <cellStyle name="强调文字颜色 2 2 2 2 2 5 3" xfId="4287"/>
    <cellStyle name="强调文字颜色 5 2 3 2 2 4 2" xfId="4288"/>
    <cellStyle name="20% - 强调文字颜色 1 3 2 5 3 2" xfId="4289"/>
    <cellStyle name="常规 9 5 2 2 3" xfId="4290"/>
    <cellStyle name="汇总 3 2 2 2 2 8" xfId="4291"/>
    <cellStyle name="强调文字颜色 5 2 3 2 2 5" xfId="4292"/>
    <cellStyle name="20% - 强调文字颜色 1 3 2 5 4" xfId="4293"/>
    <cellStyle name="强调文字颜色 2 2 2 2 2 5 4" xfId="4294"/>
    <cellStyle name="20% - 强调文字颜色 1 3 2 5 4 2" xfId="4295"/>
    <cellStyle name="20% - 强调文字颜色 1 3 2 6" xfId="4296"/>
    <cellStyle name="60% - 强调文字颜色 3 2 2 4 3 2" xfId="4297"/>
    <cellStyle name="强调文字颜色 2 2 2 2 2 6" xfId="4298"/>
    <cellStyle name="输入 3 2 2 6 3 3" xfId="4299"/>
    <cellStyle name="强调文字颜色 5 2 3 2 3 3" xfId="4300"/>
    <cellStyle name="20% - 强调文字颜色 1 3 2 6 2" xfId="4301"/>
    <cellStyle name="输入 2 2 3 2 3 12" xfId="4302"/>
    <cellStyle name="强调文字颜色 2 2 2 2 2 6 2" xfId="4303"/>
    <cellStyle name="20% - 强调文字颜色 1 3 2 7" xfId="4304"/>
    <cellStyle name="强调文字颜色 6 2 2 2 9 2 2" xfId="4305"/>
    <cellStyle name="强调文字颜色 2 2 2 2 2 7" xfId="4306"/>
    <cellStyle name="强调文字颜色 5 2 3 2 4 3" xfId="4307"/>
    <cellStyle name="20% - 强调文字颜色 1 3 2 7 2" xfId="4308"/>
    <cellStyle name="强调文字颜色 2 2 2 2 2 7 2" xfId="4309"/>
    <cellStyle name="20% - 强调文字颜色 1 3 3 2 2" xfId="4310"/>
    <cellStyle name="强调文字颜色 2 2 2 2 3 2 2" xfId="4311"/>
    <cellStyle name="适中 2 4 4 5" xfId="4312"/>
    <cellStyle name="20% - 强调文字颜色 3 2 2 2 5 2 5" xfId="4313"/>
    <cellStyle name="强调文字颜色 3 2 3 2 5 2" xfId="4314"/>
    <cellStyle name="20% - 强调文字颜色 1 3 5 4" xfId="4315"/>
    <cellStyle name="常规 5 6 2 3 2" xfId="4316"/>
    <cellStyle name="强调文字颜色 2 2 2 2 5 4" xfId="4317"/>
    <cellStyle name="20% - 强调文字颜色 1 3 3 2 2 2" xfId="4318"/>
    <cellStyle name="检查单元格 6 2 2 3" xfId="4319"/>
    <cellStyle name="计算 2 2 2 3 10" xfId="4320"/>
    <cellStyle name="强调文字颜色 2 2 2 2 3 2 2 2" xfId="4321"/>
    <cellStyle name="20% - 强调文字颜色 1 3 5 4 2" xfId="4322"/>
    <cellStyle name="常规 5 6 2 3 2 2" xfId="4323"/>
    <cellStyle name="常规 3 2 2 2 3 2 3 3" xfId="4324"/>
    <cellStyle name="20% - 强调文字颜色 1 3 3 2 2 2 2" xfId="4325"/>
    <cellStyle name="20% - 强调文字颜色 5 3 2 2 3" xfId="4326"/>
    <cellStyle name="常规 8 7 2 2 2 2 2 3" xfId="4327"/>
    <cellStyle name="检查单元格 6 2 2 3 2" xfId="4328"/>
    <cellStyle name="计算 2 2 2 3 10 2" xfId="4329"/>
    <cellStyle name="强调文字颜色 2 2 2 2 3 2 2 2 2" xfId="4330"/>
    <cellStyle name="强调文字颜色 2 2 6 2 2 2 3" xfId="4331"/>
    <cellStyle name="20% - 强调文字颜色 1 3 3 2 2 2 2 2" xfId="4332"/>
    <cellStyle name="20% - 强调文字颜色 5 3 2 2 3 2" xfId="4333"/>
    <cellStyle name="好 2 2 2 2 2 3" xfId="4334"/>
    <cellStyle name="20% - 强调文字颜色 1 4 2 2 4 3 2" xfId="4335"/>
    <cellStyle name="计算 4 4 4 3" xfId="4336"/>
    <cellStyle name="20% - 强调文字颜色 1 3 3 2 2 2 2 3" xfId="4337"/>
    <cellStyle name="20% - 强调文字颜色 5 3 2 2 3 3" xfId="4338"/>
    <cellStyle name="好 2 2 2 2 2 4" xfId="4339"/>
    <cellStyle name="常规 3 4 4 2 2" xfId="4340"/>
    <cellStyle name="链接单元格 2 3 5 2" xfId="4341"/>
    <cellStyle name="20% - 强调文字颜色 1 3 3 2 2 2 2 3 2" xfId="4342"/>
    <cellStyle name="20% - 强调文字颜色 5 3 2 2 3 3 2" xfId="4343"/>
    <cellStyle name="常规 16 15" xfId="4344"/>
    <cellStyle name="好 2 2 2 2 2 4 2" xfId="4345"/>
    <cellStyle name="常规 3 4 4 2 2 2" xfId="4346"/>
    <cellStyle name="链接单元格 2 3 5 2 2" xfId="4347"/>
    <cellStyle name="20% - 强调文字颜色 1 3 3 2 2 2 2 4" xfId="4348"/>
    <cellStyle name="20% - 强调文字颜色 5 3 2 2 3 4" xfId="4349"/>
    <cellStyle name="常规 3 4 4 2 3" xfId="4350"/>
    <cellStyle name="20% - 强调文字颜色 1 3 3 2 2 2 3" xfId="4351"/>
    <cellStyle name="20% - 强调文字颜色 5 3 2 2 4" xfId="4352"/>
    <cellStyle name="常规 19 5 2" xfId="4353"/>
    <cellStyle name="常规 24 5 2" xfId="4354"/>
    <cellStyle name="检查单元格 6 2 2 3 3" xfId="4355"/>
    <cellStyle name="计算 2 2 2 3 10 3" xfId="4356"/>
    <cellStyle name="强调文字颜色 2 2 2 2 3 2 2 2 3" xfId="4357"/>
    <cellStyle name="强调文字颜色 2 2 6 2 2 2 4" xfId="4358"/>
    <cellStyle name="20% - 强调文字颜色 1 3 3 2 2 2 3 2" xfId="4359"/>
    <cellStyle name="20% - 强调文字颜色 5 3 2 2 4 2" xfId="4360"/>
    <cellStyle name="常规 19 5 2 2" xfId="4361"/>
    <cellStyle name="常规 24 5 2 2" xfId="4362"/>
    <cellStyle name="常规 25 2 6" xfId="4363"/>
    <cellStyle name="常规 30 2 6" xfId="4364"/>
    <cellStyle name="好 2 2 2 2 3 3" xfId="4365"/>
    <cellStyle name="汇总 4 2 2 10" xfId="4366"/>
    <cellStyle name="20% - 强调文字颜色 1 4 3 3 2 2 2" xfId="4367"/>
    <cellStyle name="20% - 强调文字颜色 1 3 3 2 2 2 4" xfId="4368"/>
    <cellStyle name="20% - 强调文字颜色 5 3 2 2 5" xfId="4369"/>
    <cellStyle name="常规 19 5 3" xfId="4370"/>
    <cellStyle name="20% - 强调文字颜色 1 3 3 2 2 2 4 2" xfId="4371"/>
    <cellStyle name="20% - 强调文字颜色 5 3 2 2 5 2" xfId="4372"/>
    <cellStyle name="常规 30 3 6" xfId="4373"/>
    <cellStyle name="好 2 2 2 2 4 3" xfId="4374"/>
    <cellStyle name="汇总 3 2 3 2 4" xfId="4375"/>
    <cellStyle name="适中 6 2 4" xfId="4376"/>
    <cellStyle name="强调文字颜色 5 4 2 2 3 4 2" xfId="4377"/>
    <cellStyle name="20% - 强调文字颜色 3 2 2 6 3 2" xfId="4378"/>
    <cellStyle name="计算 4 4 7" xfId="4379"/>
    <cellStyle name="20% - 强调文字颜色 1 3 3 2 2 2 5" xfId="4380"/>
    <cellStyle name="20% - 强调文字颜色 5 3 2 2 6" xfId="4381"/>
    <cellStyle name="汇总 3 2 2 4 2" xfId="4382"/>
    <cellStyle name="输出 4 2 2 2 2 2" xfId="4383"/>
    <cellStyle name="20% - 强调文字颜色 1 3 5 5" xfId="4384"/>
    <cellStyle name="常规 5 6 2 3 3" xfId="4385"/>
    <cellStyle name="强调文字颜色 2 2 2 2 5 5" xfId="4386"/>
    <cellStyle name="20% - 强调文字颜色 1 3 3 2 2 3" xfId="4387"/>
    <cellStyle name="计算 2 2 2 3 11" xfId="4388"/>
    <cellStyle name="强调文字颜色 2 2 2 2 3 2 2 3" xfId="4389"/>
    <cellStyle name="20% - 强调文字颜色 1 3 3 2 2 3 2" xfId="4390"/>
    <cellStyle name="20% - 强调文字颜色 5 3 2 3 3" xfId="4391"/>
    <cellStyle name="强调文字颜色 2 2 6 2 2 3 3" xfId="4392"/>
    <cellStyle name="20% - 强调文字颜色 2 3 4 2 2 2" xfId="4393"/>
    <cellStyle name="计算 2 2 3 2 2 3 2 2 2" xfId="4394"/>
    <cellStyle name="强调文字颜色 2 2 3 2 4 2 2 2" xfId="4395"/>
    <cellStyle name="20% - 强调文字颜色 1 3 3 2 2 4" xfId="4396"/>
    <cellStyle name="计算 2 2 2 3 12" xfId="4397"/>
    <cellStyle name="强调文字颜色 2 2 2 2 3 2 2 4" xfId="4398"/>
    <cellStyle name="20% - 强调文字颜色 2 3 4 2 2 2 2" xfId="4399"/>
    <cellStyle name="40% - 强调文字颜色 2 2 5 6" xfId="4400"/>
    <cellStyle name="20% - 强调文字颜色 1 3 3 2 2 4 2" xfId="4401"/>
    <cellStyle name="20% - 强调文字颜色 5 3 2 4 3" xfId="4402"/>
    <cellStyle name="20% - 强调文字颜色 2 3 4 2 2 3" xfId="4403"/>
    <cellStyle name="20% - 强调文字颜色 4 2 2 2 2 4 2 4 2" xfId="4404"/>
    <cellStyle name="计算 2 2 3 2 2 3 2 2 3" xfId="4405"/>
    <cellStyle name="强调文字颜色 2 2 3 2 4 2 2 3" xfId="4406"/>
    <cellStyle name="20% - 强调文字颜色 1 3 3 2 2 5" xfId="4407"/>
    <cellStyle name="20% - 强调文字颜色 5 2 3 2 2 2 2 4 2" xfId="4408"/>
    <cellStyle name="计算 2 2 2 3 13" xfId="4409"/>
    <cellStyle name="20% - 强调文字颜色 1 3 3 2 3" xfId="4410"/>
    <cellStyle name="检查单元格 2 2 3 3 2" xfId="4411"/>
    <cellStyle name="强调文字颜色 2 2 2 2 3 2 3" xfId="4412"/>
    <cellStyle name="20% - 强调文字颜色 1 3 6 4" xfId="4413"/>
    <cellStyle name="常规 5 6 2 4 2" xfId="4414"/>
    <cellStyle name="强调文字颜色 2 2 2 2 6 4" xfId="4415"/>
    <cellStyle name="20% - 强调文字颜色 1 3 3 2 3 2" xfId="4416"/>
    <cellStyle name="检查单元格 2 2 3 3 2 2" xfId="4417"/>
    <cellStyle name="检查单元格 6 2 3 3" xfId="4418"/>
    <cellStyle name="强调文字颜色 2 2 2 2 3 2 3 2" xfId="4419"/>
    <cellStyle name="注释 2 3 2 3 3 11" xfId="4420"/>
    <cellStyle name="20% - 强调文字颜色 1 3 6 4 2" xfId="4421"/>
    <cellStyle name="20% - 强调文字颜色 1 3 3 2 3 2 2" xfId="4422"/>
    <cellStyle name="20% - 强调文字颜色 5 3 3 2 3" xfId="4423"/>
    <cellStyle name="60% - 强调文字颜色 3 2 2 2 2 2 2 2 3" xfId="4424"/>
    <cellStyle name="检查单元格 2 2 3 3 2 2 2" xfId="4425"/>
    <cellStyle name="检查单元格 6 2 3 3 2" xfId="4426"/>
    <cellStyle name="输出 2 5 2 2 5" xfId="4427"/>
    <cellStyle name="强调文字颜色 2 2 6 2 3 2 3" xfId="4428"/>
    <cellStyle name="输出 4 2 2 2 3 2" xfId="4429"/>
    <cellStyle name="20% - 强调文字颜色 1 3 6 5" xfId="4430"/>
    <cellStyle name="强调文字颜色 2 2 2 2 6 5" xfId="4431"/>
    <cellStyle name="20% - 强调文字颜色 1 3 3 2 3 3" xfId="4432"/>
    <cellStyle name="检查单元格 2 2 3 3 2 3" xfId="4433"/>
    <cellStyle name="强调文字颜色 2 2 2 2 3 2 3 3" xfId="4434"/>
    <cellStyle name="20% - 强调文字颜色 1 3 3 2 3 3 2" xfId="4435"/>
    <cellStyle name="20% - 强调文字颜色 5 3 3 3 3" xfId="4436"/>
    <cellStyle name="20% - 强调文字颜色 2 3 4 2 3 2" xfId="4437"/>
    <cellStyle name="检查单元格 3 2 4 3 2 2" xfId="4438"/>
    <cellStyle name="20% - 强调文字颜色 1 3 3 2 3 4" xfId="4439"/>
    <cellStyle name="检查单元格 2 2 3 3 2 4" xfId="4440"/>
    <cellStyle name="20% - 强调文字颜色 1 3 3 2 3 4 2" xfId="4441"/>
    <cellStyle name="20% - 强调文字颜色 5 3 3 4 3" xfId="4442"/>
    <cellStyle name="20% - 强调文字颜色 1 3 3 2 3 5" xfId="4443"/>
    <cellStyle name="20% - 强调文字颜色 1 3 3 2 4" xfId="4444"/>
    <cellStyle name="检查单元格 2 2 3 3 3" xfId="4445"/>
    <cellStyle name="强调文字颜色 2 2 2 2 3 2 4" xfId="4446"/>
    <cellStyle name="检查单元格 2 2 3 3 3 2" xfId="4447"/>
    <cellStyle name="20% - 强调文字颜色 1 3 3 2 4 2" xfId="4448"/>
    <cellStyle name="强调文字颜色 2 4 2 2 4 2 3" xfId="4449"/>
    <cellStyle name="注释 4 2 2 6 3 11 2" xfId="4450"/>
    <cellStyle name="20% - 强调文字颜色 3 2 7 2" xfId="4451"/>
    <cellStyle name="20% - 强调文字颜色 1 3 3 2 5" xfId="4452"/>
    <cellStyle name="强调文字颜色 2 2 2 2 3 2 5" xfId="4453"/>
    <cellStyle name="20% - 强调文字颜色 3 2 7 2 2" xfId="4454"/>
    <cellStyle name="20% - 强调文字颜色 1 3 3 2 5 2" xfId="4455"/>
    <cellStyle name="注释 4 2 2 6 3 11 3" xfId="4456"/>
    <cellStyle name="20% - 强调文字颜色 3 2 7 3" xfId="4457"/>
    <cellStyle name="20% - 强调文字颜色 1 3 3 2 6" xfId="4458"/>
    <cellStyle name="强调文字颜色 2 4 2 4 3 2 2" xfId="4459"/>
    <cellStyle name="20% - 强调文字颜色 3 3 2 2 2 2 2 2" xfId="4460"/>
    <cellStyle name="60% - 强调文字颜色 5 2 2 3 4 2 4" xfId="4461"/>
    <cellStyle name="强调文字颜色 4 2 5 2 2 2 3 2" xfId="4462"/>
    <cellStyle name="汇总 4 2 10 2" xfId="4463"/>
    <cellStyle name="输出 2 5 2 7 2" xfId="4464"/>
    <cellStyle name="检查单元格 3 2 2 7 2 2" xfId="4465"/>
    <cellStyle name="20% - 强调文字颜色 1 3 3 3" xfId="4466"/>
    <cellStyle name="常规 5 7 3 3 2 3" xfId="4467"/>
    <cellStyle name="计算 2 4 11 3" xfId="4468"/>
    <cellStyle name="强调文字颜色 2 2 2 2 3 3" xfId="4469"/>
    <cellStyle name="20% - 强调文字颜色 3 3 2 2 2 2 2 2 2" xfId="4470"/>
    <cellStyle name="20% - 强调文字颜色 1 3 3 3 2" xfId="4471"/>
    <cellStyle name="强调文字颜色 2 2 2 2 3 3 2" xfId="4472"/>
    <cellStyle name="20% - 强调文字颜色 1 4 5 4" xfId="4473"/>
    <cellStyle name="常规 5 6 3 3 2" xfId="4474"/>
    <cellStyle name="强调文字颜色 2 2 2 3 5 4" xfId="4475"/>
    <cellStyle name="20% - 强调文字颜色 1 3 3 3 2 2" xfId="4476"/>
    <cellStyle name="检查单元格 6 3 2 3" xfId="4477"/>
    <cellStyle name="强调文字颜色 2 2 2 2 3 3 2 2" xfId="4478"/>
    <cellStyle name="20% - 强调文字颜色 2 6 2 3 2" xfId="4479"/>
    <cellStyle name="强调文字颜色 2 2 3 5 2 3 2" xfId="4480"/>
    <cellStyle name="输出 4 2 2 3 2 2" xfId="4481"/>
    <cellStyle name="20% - 强调文字颜色 1 4 5 5" xfId="4482"/>
    <cellStyle name="强调文字颜色 2 2 2 3 5 5" xfId="4483"/>
    <cellStyle name="20% - 强调文字颜色 1 3 3 3 2 3" xfId="4484"/>
    <cellStyle name="强调文字颜色 2 2 2 2 3 3 2 3" xfId="4485"/>
    <cellStyle name="20% - 强调文字颜色 1 3 3 3 3" xfId="4486"/>
    <cellStyle name="检查单元格 2 2 3 4 2" xfId="4487"/>
    <cellStyle name="强调文字颜色 2 2 2 2 3 3 3" xfId="4488"/>
    <cellStyle name="20% - 强调文字颜色 1 4 6 4" xfId="4489"/>
    <cellStyle name="强调文字颜色 2 2 2 3 6 4" xfId="4490"/>
    <cellStyle name="20% - 强调文字颜色 1 3 3 3 3 2" xfId="4491"/>
    <cellStyle name="检查单元格 2 2 3 4 2 2" xfId="4492"/>
    <cellStyle name="强调文字颜色 2 2 2 2 3 3 3 2" xfId="4493"/>
    <cellStyle name="20% - 强调文字颜色 1 3 3 3 4" xfId="4494"/>
    <cellStyle name="40% - 强调文字颜色 5 4 2 5 2 2" xfId="4495"/>
    <cellStyle name="检查单元格 2 2 3 4 3" xfId="4496"/>
    <cellStyle name="强调文字颜色 2 2 2 2 3 3 4" xfId="4497"/>
    <cellStyle name="20% - 强调文字颜色 1 3 3 3 4 2" xfId="4498"/>
    <cellStyle name="检查单元格 2 2 3 4 3 2" xfId="4499"/>
    <cellStyle name="注释 4 2 2 6 3 12 2" xfId="4500"/>
    <cellStyle name="20% - 强调文字颜色 3 2 8 2" xfId="4501"/>
    <cellStyle name="20% - 强调文字颜色 3 2 2 4 2 2" xfId="4502"/>
    <cellStyle name="计算 2 3 7" xfId="4503"/>
    <cellStyle name="20% - 强调文字颜色 1 3 3 3 5" xfId="4504"/>
    <cellStyle name="强调文字颜色 2 2 2 2 3 3 5" xfId="4505"/>
    <cellStyle name="20% - 强调文字颜色 3 3 2 2 2 2 2 3" xfId="4506"/>
    <cellStyle name="强调文字颜色 6 4 8 3 2" xfId="4507"/>
    <cellStyle name="强调文字颜色 4 2 5 2 2 2 3 3" xfId="4508"/>
    <cellStyle name="汇总 4 2 10 3" xfId="4509"/>
    <cellStyle name="输出 2 5 2 7 3" xfId="4510"/>
    <cellStyle name="检查单元格 3 2 2 7 2 3" xfId="4511"/>
    <cellStyle name="20% - 强调文字颜色 1 3 3 4" xfId="4512"/>
    <cellStyle name="强调文字颜色 2 2 2 2 3 4" xfId="4513"/>
    <cellStyle name="20% - 强调文字颜色 3 3 2 2 2 2 2 3 2" xfId="4514"/>
    <cellStyle name="计算 2 2 5 10" xfId="4515"/>
    <cellStyle name="20% - 强调文字颜色 1 3 3 4 2" xfId="4516"/>
    <cellStyle name="强调文字颜色 2 2 2 2 3 4 2" xfId="4517"/>
    <cellStyle name="20% - 强调文字颜色 1 3 3 4 2 2" xfId="4518"/>
    <cellStyle name="检查单元格 6 4 2 3" xfId="4519"/>
    <cellStyle name="强调文字颜色 2 2 2 2 3 4 2 2" xfId="4520"/>
    <cellStyle name="20% - 强调文字颜色 1 3 3 4 3" xfId="4521"/>
    <cellStyle name="检查单元格 2 2 3 5 2" xfId="4522"/>
    <cellStyle name="强调文字颜色 2 2 2 2 3 4 3" xfId="4523"/>
    <cellStyle name="20% - 强调文字颜色 1 3 3 4 3 2" xfId="4524"/>
    <cellStyle name="强调文字颜色 3 3 3 3 3 2 2" xfId="4525"/>
    <cellStyle name="20% - 强调文字颜色 1 3 3 4 4" xfId="4526"/>
    <cellStyle name="强调文字颜色 2 2 2 2 3 4 4" xfId="4527"/>
    <cellStyle name="20% - 强调文字颜色 1 3 3 4 4 2" xfId="4528"/>
    <cellStyle name="20% - 强调文字颜色 3 2 9 2" xfId="4529"/>
    <cellStyle name="计算 2 2 2 2 5" xfId="4530"/>
    <cellStyle name="适中 4 2 4" xfId="4531"/>
    <cellStyle name="20% - 强调文字颜色 3 2 2 4 3 2" xfId="4532"/>
    <cellStyle name="强调文字颜色 4 2 5 2 10 2" xfId="4533"/>
    <cellStyle name="计算 2 4 7" xfId="4534"/>
    <cellStyle name="强调文字颜色 1 2 2 2 2 3 2 2 2 2" xfId="4535"/>
    <cellStyle name="20% - 强调文字颜色 1 3 3 4 5" xfId="4536"/>
    <cellStyle name="60% - 强调文字颜色 6 2 3 5 2 2" xfId="4537"/>
    <cellStyle name="20% - 强调文字颜色 3 3 2 2 2 2 2 4" xfId="4538"/>
    <cellStyle name="20% - 强调文字颜色 5 3 3 7 2" xfId="4539"/>
    <cellStyle name="输出 2 5 2 7 4" xfId="4540"/>
    <cellStyle name="检查单元格 3 2 2 7 2 4" xfId="4541"/>
    <cellStyle name="20% - 强调文字颜色 1 3 3 5" xfId="4542"/>
    <cellStyle name="强调文字颜色 2 2 2 2 3 5" xfId="4543"/>
    <cellStyle name="20% - 强调文字颜色 3 3 2 2 2 2 2 4 2" xfId="4544"/>
    <cellStyle name="强调文字颜色 5 2 3 3 2 3" xfId="4545"/>
    <cellStyle name="20% - 强调文字颜色 1 3 3 5 2" xfId="4546"/>
    <cellStyle name="20% - 强调文字颜色 3 3 2 2 2 2 2 5" xfId="4547"/>
    <cellStyle name="20% - 强调文字颜色 1 3 3 6" xfId="4548"/>
    <cellStyle name="强调文字颜色 2 2 2 2 3 6" xfId="4549"/>
    <cellStyle name="注释 3 2 2 6 9" xfId="4550"/>
    <cellStyle name="强调文字颜色 5 2 3 3 3 3" xfId="4551"/>
    <cellStyle name="20% - 强调文字颜色 1 3 3 6 2" xfId="4552"/>
    <cellStyle name="计算 2 5 3 2 3 2 3" xfId="4553"/>
    <cellStyle name="20% - 强调文字颜色 1 3 3 7" xfId="4554"/>
    <cellStyle name="强调文字颜色 6 2 2 2 9 3 2" xfId="4555"/>
    <cellStyle name="强调文字颜色 2 2 2 2 3 7" xfId="4556"/>
    <cellStyle name="20% - 强调文字颜色 2 4 2 2 6" xfId="4557"/>
    <cellStyle name="计算 2 2 2 5 2" xfId="4558"/>
    <cellStyle name="注释 3 2 2 7 9" xfId="4559"/>
    <cellStyle name="20% - 强调文字颜色 1 3 3 7 2" xfId="4560"/>
    <cellStyle name="40% - 强调文字颜色 6 2 2 3 2 3" xfId="4561"/>
    <cellStyle name="20% - 强调文字颜色 3 2 5 2 3 5" xfId="4562"/>
    <cellStyle name="常规 4 3 5 2 3" xfId="4563"/>
    <cellStyle name="强调文字颜色 2 2 5 10 2" xfId="4564"/>
    <cellStyle name="20% - 强调文字颜色 1 3 4 2 2" xfId="4565"/>
    <cellStyle name="强调文字颜色 2 2 2 2 4 2 2" xfId="4566"/>
    <cellStyle name="20% - 强调文字颜色 1 3 4 2 2 4 2" xfId="4567"/>
    <cellStyle name="20% - 强调文字颜色 6 3 2 4 3" xfId="4568"/>
    <cellStyle name="20% - 强调文字颜色 1 5 2 2 2 3 2" xfId="4569"/>
    <cellStyle name="40% - 强调文字颜色 1 3 6 2 3" xfId="4570"/>
    <cellStyle name="20% - 强调文字颜色 1 3 4 2 2 5" xfId="4571"/>
    <cellStyle name="20% - 强调文字颜色 1 3 4 2 3" xfId="4572"/>
    <cellStyle name="检查单元格 2 2 4 3 2" xfId="4573"/>
    <cellStyle name="强调文字颜色 2 2 2 2 4 2 3" xfId="4574"/>
    <cellStyle name="20% - 强调文字颜色 2 3 6 4" xfId="4575"/>
    <cellStyle name="常规 5 7 2 4 2" xfId="4576"/>
    <cellStyle name="强调文字颜色 2 2 3 2 6 4" xfId="4577"/>
    <cellStyle name="20% - 强调文字颜色 1 3 4 2 3 2" xfId="4578"/>
    <cellStyle name="20% - 强调文字颜色 2 4 2 2 2 2 2 4 2" xfId="4579"/>
    <cellStyle name="注释 4 3 3 3" xfId="4580"/>
    <cellStyle name="强调文字颜色 3 2 4 2 7" xfId="4581"/>
    <cellStyle name="20% - 强调文字颜色 1 3 4 2 4" xfId="4582"/>
    <cellStyle name="强调文字颜色 2 2 2 2 4 2 4" xfId="4583"/>
    <cellStyle name="20% - 强调文字颜色 1 3 4 2 4 2" xfId="4584"/>
    <cellStyle name="20% - 强调文字颜色 3 3 7 2" xfId="4585"/>
    <cellStyle name="计算 3 3 4 3 2 5" xfId="4586"/>
    <cellStyle name="强调文字颜色 2 2 4 2 7 2" xfId="4587"/>
    <cellStyle name="20% - 强调文字颜色 1 3 4 2 5" xfId="4588"/>
    <cellStyle name="强调文字颜色 2 2 2 2 4 2 5" xfId="4589"/>
    <cellStyle name="20% - 强调文字颜色 3 3 2 2 2 2 3 2" xfId="4590"/>
    <cellStyle name="常规 3 3 3 2 2 3" xfId="4591"/>
    <cellStyle name="20% - 强调文字颜色 1 3 4 3" xfId="4592"/>
    <cellStyle name="输出 4 2 3 3 2 2 3" xfId="4593"/>
    <cellStyle name="常规 15 11 3 2 3" xfId="4594"/>
    <cellStyle name="计算 2 4 12 3" xfId="4595"/>
    <cellStyle name="强调文字颜色 2 2 2 2 4 3" xfId="4596"/>
    <cellStyle name="20% - 强调文字颜色 3 2 5 2 4 5" xfId="4597"/>
    <cellStyle name="常规 4 3 5 3 3" xfId="4598"/>
    <cellStyle name="计算 4 6 3 2 3" xfId="4599"/>
    <cellStyle name="注释 3 2 3 3 9" xfId="4600"/>
    <cellStyle name="20% - 强调文字颜色 1 3 4 3 2" xfId="4601"/>
    <cellStyle name="强调文字颜色 2 2 2 2 4 3 2" xfId="4602"/>
    <cellStyle name="20% - 强调文字颜色 1 3 4 3 3" xfId="4603"/>
    <cellStyle name="检查单元格 2 2 4 4 2" xfId="4604"/>
    <cellStyle name="强调文字颜色 2 2 2 2 4 3 3" xfId="4605"/>
    <cellStyle name="20% - 强调文字颜色 2 4 6 4" xfId="4606"/>
    <cellStyle name="20% - 强调文字颜色 1 4 3" xfId="4607"/>
    <cellStyle name="20% - 强调文字颜色 6 2 3 2 2 2 2 2 3" xfId="4608"/>
    <cellStyle name="强调文字颜色 2 2 2 3 3" xfId="4609"/>
    <cellStyle name="20% - 强调文字颜色 1 3 4 3 3 2" xfId="4610"/>
    <cellStyle name="20% - 强调文字颜色 1 3 4 3 4" xfId="4611"/>
    <cellStyle name="计算 4 2 5 10" xfId="4612"/>
    <cellStyle name="强调文字颜色 2 2 2 2 4 3 4" xfId="4613"/>
    <cellStyle name="20% - 强调文字颜色 3 3 8 2" xfId="4614"/>
    <cellStyle name="强调文字颜色 5 4 2 2 2 3 2" xfId="4615"/>
    <cellStyle name="20% - 强调文字颜色 3 2 2 5 2 2" xfId="4616"/>
    <cellStyle name="常规 3 4 2 2 2 2 2 2 2" xfId="4617"/>
    <cellStyle name="计算 3 3 7" xfId="4618"/>
    <cellStyle name="20% - 强调文字颜色 1 3 4 3 5" xfId="4619"/>
    <cellStyle name="计算 4 2 5 11" xfId="4620"/>
    <cellStyle name="20% - 强调文字颜色 1 3 4 4" xfId="4621"/>
    <cellStyle name="常规 5 6 2 2 2" xfId="4622"/>
    <cellStyle name="强调文字颜色 2 2 2 2 4 4" xfId="4623"/>
    <cellStyle name="20% - 强调文字颜色 1 3 4 4 2" xfId="4624"/>
    <cellStyle name="常规 5 6 2 2 2 2" xfId="4625"/>
    <cellStyle name="强调文字颜色 2 2 2 2 4 4 2" xfId="4626"/>
    <cellStyle name="20% - 强调文字颜色 1 3 4 5" xfId="4627"/>
    <cellStyle name="常规 5 6 2 2 3" xfId="4628"/>
    <cellStyle name="强调文字颜色 2 2 2 2 4 5" xfId="4629"/>
    <cellStyle name="强调文字颜色 5 2 3 4 2 3" xfId="4630"/>
    <cellStyle name="20% - 强调文字颜色 1 3 4 5 2" xfId="4631"/>
    <cellStyle name="20% - 强调文字颜色 6 2 3 3 2 2 5" xfId="4632"/>
    <cellStyle name="常规 5 6 2 2 3 2" xfId="4633"/>
    <cellStyle name="20% - 强调文字颜色 1 3 4 6" xfId="4634"/>
    <cellStyle name="常规 5 6 2 2 4" xfId="4635"/>
    <cellStyle name="强调文字颜色 2 2 2 2 4 6" xfId="4636"/>
    <cellStyle name="适中 2 4 4 3" xfId="4637"/>
    <cellStyle name="20% - 强调文字颜色 3 2 2 2 5 2 3" xfId="4638"/>
    <cellStyle name="20% - 强调文字颜色 2 2 5 2 2 2 4" xfId="4639"/>
    <cellStyle name="20% - 强调文字颜色 6 4 2 4 3" xfId="4640"/>
    <cellStyle name="计算 2 5 2 2 2 3 8" xfId="4641"/>
    <cellStyle name="20% - 强调文字颜色 1 3 5 2" xfId="4642"/>
    <cellStyle name="计算 2 4 13 2" xfId="4643"/>
    <cellStyle name="强调文字颜色 2 2 2 2 5 2" xfId="4644"/>
    <cellStyle name="20% - 强调文字颜色 3 2 5 3 3 5" xfId="4645"/>
    <cellStyle name="强调文字颜色 1 2 5 2 2 2 3" xfId="4646"/>
    <cellStyle name="适中 2 4 4 3 2" xfId="4647"/>
    <cellStyle name="20% - 强调文字颜色 3 2 2 2 5 2 3 2" xfId="4648"/>
    <cellStyle name="20% - 强调文字颜色 2 2 5 2 2 2 4 2" xfId="4649"/>
    <cellStyle name="20% - 强调文字颜色 1 3 5 2 2" xfId="4650"/>
    <cellStyle name="强调文字颜色 2 2 2 2 5 2 2" xfId="4651"/>
    <cellStyle name="20% - 强调文字颜色 3 3 5 4" xfId="4652"/>
    <cellStyle name="计算 5 2 2 12" xfId="4653"/>
    <cellStyle name="检查单元格 4 10 2" xfId="4654"/>
    <cellStyle name="常规 5 8 2 3 2" xfId="4655"/>
    <cellStyle name="强调文字颜色 2 2 4 2 5 4" xfId="4656"/>
    <cellStyle name="20% - 强调文字颜色 1 3 5 2 2 2" xfId="4657"/>
    <cellStyle name="强调文字颜色 2 2 2 2 5 2 2 2" xfId="4658"/>
    <cellStyle name="20% - 强调文字颜色 1 3 5 2 3" xfId="4659"/>
    <cellStyle name="检查单元格 2 2 5 3 2" xfId="4660"/>
    <cellStyle name="强调文字颜色 2 2 2 2 5 2 3" xfId="4661"/>
    <cellStyle name="20% - 强调文字颜色 3 3 6 4" xfId="4662"/>
    <cellStyle name="检查单元格 4 11 2" xfId="4663"/>
    <cellStyle name="强调文字颜色 2 2 4 2 6 4" xfId="4664"/>
    <cellStyle name="20% - 强调文字颜色 1 3 5 2 3 2" xfId="4665"/>
    <cellStyle name="20% - 强调文字颜色 1 3 5 2 4" xfId="4666"/>
    <cellStyle name="强调文字颜色 2 2 2 2 5 2 4" xfId="4667"/>
    <cellStyle name="20% - 强调文字颜色 3 3 2 2 2 2 4 2" xfId="4668"/>
    <cellStyle name="常规 3 3 3 2 3 3" xfId="4669"/>
    <cellStyle name="适中 2 4 4 4" xfId="4670"/>
    <cellStyle name="20% - 强调文字颜色 3 2 2 2 5 2 4" xfId="4671"/>
    <cellStyle name="20% - 强调文字颜色 2 2 5 2 2 2 5" xfId="4672"/>
    <cellStyle name="20% - 强调文字颜色 6 4 2 4 4" xfId="4673"/>
    <cellStyle name="计算 2 5 2 2 2 3 9" xfId="4674"/>
    <cellStyle name="检查单元格 6 2 2 2" xfId="4675"/>
    <cellStyle name="20% - 强调文字颜色 1 3 5 3" xfId="4676"/>
    <cellStyle name="计算 2 4 13 3" xfId="4677"/>
    <cellStyle name="强调文字颜色 2 2 2 2 5 3" xfId="4678"/>
    <cellStyle name="20% - 强调文字颜色 3 2 2 2 5 2 4 2" xfId="4679"/>
    <cellStyle name="标题 1 4 2 5" xfId="4680"/>
    <cellStyle name="注释 3 2 4 3 9" xfId="4681"/>
    <cellStyle name="20% - 强调文字颜色 1 3 5 3 2" xfId="4682"/>
    <cellStyle name="强调文字颜色 2 2 2 2 5 3 2" xfId="4683"/>
    <cellStyle name="20% - 强调文字颜色 1 3 6" xfId="4684"/>
    <cellStyle name="计算 2 4 14" xfId="4685"/>
    <cellStyle name="强调文字颜色 2 2 2 2 6" xfId="4686"/>
    <cellStyle name="20% - 强调文字颜色 2 2 5 2 2 3 4" xfId="4687"/>
    <cellStyle name="20% - 强调文字颜色 6 4 2 5 3" xfId="4688"/>
    <cellStyle name="20% - 强调文字颜色 1 3 6 2" xfId="4689"/>
    <cellStyle name="常规 3 10 5" xfId="4690"/>
    <cellStyle name="计算 2 4 14 2" xfId="4691"/>
    <cellStyle name="强调文字颜色 2 2 2 2 6 2" xfId="4692"/>
    <cellStyle name="20% - 强调文字颜色 2 2 5 2 2 3 4 2" xfId="4693"/>
    <cellStyle name="20% - 强调文字颜色 1 3 6 2 2" xfId="4694"/>
    <cellStyle name="常规 3 10 5 2" xfId="4695"/>
    <cellStyle name="强调文字颜色 2 2 2 2 6 2 2" xfId="4696"/>
    <cellStyle name="20% - 强调文字颜色 1 3 6 2 3" xfId="4697"/>
    <cellStyle name="常规 3 10 5 3" xfId="4698"/>
    <cellStyle name="检查单元格 2 2 6 3 2" xfId="4699"/>
    <cellStyle name="强调文字颜色 2 2 2 2 6 2 3" xfId="4700"/>
    <cellStyle name="20% - 强调文字颜色 2 3 3 2 2 2 3" xfId="4701"/>
    <cellStyle name="强调文字颜色 2 2 3 2 3 2 2 2 3" xfId="4702"/>
    <cellStyle name="20% - 强调文字颜色 1 3 6 2 3 2" xfId="4703"/>
    <cellStyle name="20% - 强调文字颜色 1 3 6 2 4" xfId="4704"/>
    <cellStyle name="强调文字颜色 2 2 2 2 6 2 4" xfId="4705"/>
    <cellStyle name="20% - 强调文字颜色 1 3 6 2 4 2" xfId="4706"/>
    <cellStyle name="20% - 强调文字颜色 1 3 6 2 5" xfId="4707"/>
    <cellStyle name="20% - 强调文字颜色 1 3 6 3 2" xfId="4708"/>
    <cellStyle name="20% - 强调文字颜色 1 3 7" xfId="4709"/>
    <cellStyle name="计算 2 4 15" xfId="4710"/>
    <cellStyle name="强调文字颜色 2 2 2 2 7" xfId="4711"/>
    <cellStyle name="20% - 强调文字颜色 3 2 6 2 2 2 4" xfId="4712"/>
    <cellStyle name="汇总 5 3 8" xfId="4713"/>
    <cellStyle name="20% - 强调文字颜色 1 3 7 2" xfId="4714"/>
    <cellStyle name="常规 3 11 5" xfId="4715"/>
    <cellStyle name="强调文字颜色 2 2 2 2 7 2" xfId="4716"/>
    <cellStyle name="20% - 强调文字颜色 1 3 8" xfId="4717"/>
    <cellStyle name="强调文字颜色 2 2 2 2 8" xfId="4718"/>
    <cellStyle name="20% - 强调文字颜色 1 3 8 2" xfId="4719"/>
    <cellStyle name="强调文字颜色 2 2 2 2 8 2" xfId="4720"/>
    <cellStyle name="20% - 强调文字颜色 1 3 9" xfId="4721"/>
    <cellStyle name="强调文字颜色 2 2 2 2 9" xfId="4722"/>
    <cellStyle name="20% - 强调文字颜色 1 3 9 2" xfId="4723"/>
    <cellStyle name="强调文字颜色 2 2 2 2 9 2" xfId="4724"/>
    <cellStyle name="20% - 强调文字颜色 2 4 6 3 2" xfId="4725"/>
    <cellStyle name="20% - 强调文字颜色 1 4 2 2" xfId="4726"/>
    <cellStyle name="20% - 强调文字颜色 6 2 3 2 2 2 2 2 2 2" xfId="4727"/>
    <cellStyle name="常规 30 8 2 2 3" xfId="4728"/>
    <cellStyle name="强调文字颜色 2 2 2 3 2 2" xfId="4729"/>
    <cellStyle name="20% - 强调文字颜色 1 4 2 2 2" xfId="4730"/>
    <cellStyle name="注释 3 2 2 6 3 2 8" xfId="4731"/>
    <cellStyle name="常规 30 8 2 2 3 2" xfId="4732"/>
    <cellStyle name="强调文字颜色 2 2 2 3 2 2 2" xfId="4733"/>
    <cellStyle name="注释 3 2 2 6 3 2 8 2" xfId="4734"/>
    <cellStyle name="常规 30 8 2 2 3 2 2" xfId="4735"/>
    <cellStyle name="20% - 强调文字颜色 1 4 2 2 2 2" xfId="4736"/>
    <cellStyle name="汇总 2 3 3" xfId="4737"/>
    <cellStyle name="强调文字颜色 2 2 2 3 2 2 2 2" xfId="4738"/>
    <cellStyle name="20% - 强调文字颜色 3 3 4 5" xfId="4739"/>
    <cellStyle name="警告文本 2 3 2 2" xfId="4740"/>
    <cellStyle name="常规 5 8 2 2 3" xfId="4741"/>
    <cellStyle name="强调文字颜色 2 2 4 2 4 5" xfId="4742"/>
    <cellStyle name="20% - 强调文字颜色 1 4 2 2 2 2 2" xfId="4743"/>
    <cellStyle name="汇总 2 3 3 2" xfId="4744"/>
    <cellStyle name="计算 4 2 3 3" xfId="4745"/>
    <cellStyle name="强调文字颜色 2 2 2 3 2 2 2 2 2" xfId="4746"/>
    <cellStyle name="强调文字颜色 5 4 3 4 2 3" xfId="4747"/>
    <cellStyle name="20% - 强调文字颜色 3 3 4 5 2" xfId="4748"/>
    <cellStyle name="20% - 强调文字颜色 6 2 5 3 2 2 5" xfId="4749"/>
    <cellStyle name="警告文本 2 3 2 2 2" xfId="4750"/>
    <cellStyle name="20% - 强调文字颜色 1 4 2 2 2 2 2 2" xfId="4751"/>
    <cellStyle name="汇总 2 3 3 2 2" xfId="4752"/>
    <cellStyle name="计算 4 2 3 3 2" xfId="4753"/>
    <cellStyle name="20% - 强调文字颜色 2 3 2 2 4 3 2" xfId="4754"/>
    <cellStyle name="20% - 强调文字颜色 5 4 2 7" xfId="4755"/>
    <cellStyle name="20% - 强调文字颜色 1 4 2 2 2 2 2 3" xfId="4756"/>
    <cellStyle name="汇总 2 3 3 2 3" xfId="4757"/>
    <cellStyle name="计算 4 2 3 3 3" xfId="4758"/>
    <cellStyle name="20% - 强调文字颜色 3 8 2 2 2 2" xfId="4759"/>
    <cellStyle name="20% - 强调文字颜色 5 2 3 2 5 2" xfId="4760"/>
    <cellStyle name="20% - 强调文字颜色 1 4 2 2 2 2 2 4" xfId="4761"/>
    <cellStyle name="汇总 2 3 3 2 4" xfId="4762"/>
    <cellStyle name="计算 4 2 3 3 4" xfId="4763"/>
    <cellStyle name="20% - 强调文字颜色 1 4 2 2 2 2 2 5" xfId="4764"/>
    <cellStyle name="汇总 2 3 3 2 5" xfId="4765"/>
    <cellStyle name="20% - 强调文字颜色 3 3 4 6" xfId="4766"/>
    <cellStyle name="常规 30 3 2 2 3 2 2" xfId="4767"/>
    <cellStyle name="警告文本 2 3 2 3" xfId="4768"/>
    <cellStyle name="20% - 强调文字颜色 1 4 2 2 2 2 3" xfId="4769"/>
    <cellStyle name="汇总 2 3 3 3" xfId="4770"/>
    <cellStyle name="计算 4 2 3 4" xfId="4771"/>
    <cellStyle name="检查单元格 3 9 2 2" xfId="4772"/>
    <cellStyle name="强调文字颜色 2 2 2 3 2 2 2 2 3" xfId="4773"/>
    <cellStyle name="20% - 强调文字颜色 1 4 2 2 2 2 3 2" xfId="4774"/>
    <cellStyle name="汇总 2 3 3 3 2" xfId="4775"/>
    <cellStyle name="40% - 强调文字颜色 1 2 2 4 2 2 3" xfId="4776"/>
    <cellStyle name="计算 4 2 3 4 2" xfId="4777"/>
    <cellStyle name="60% - 强调文字颜色 3 4 2 2 3" xfId="4778"/>
    <cellStyle name="20% - 强调文字颜色 1 4 2 2 2 2 5" xfId="4779"/>
    <cellStyle name="汇总 2 3 3 5" xfId="4780"/>
    <cellStyle name="计算 4 2 3 6" xfId="4781"/>
    <cellStyle name="注释 3 2 2 6 3 2 8 3" xfId="4782"/>
    <cellStyle name="常规 30 8 2 2 3 2 3" xfId="4783"/>
    <cellStyle name="20% - 强调文字颜色 1 4 2 2 2 3" xfId="4784"/>
    <cellStyle name="汇总 2 3 4" xfId="4785"/>
    <cellStyle name="强调文字颜色 2 2 2 3 2 2 2 3" xfId="4786"/>
    <cellStyle name="输出 4 2 4 2 2 2" xfId="4787"/>
    <cellStyle name="20% - 强调文字颜色 3 3 5 5" xfId="4788"/>
    <cellStyle name="计算 5 2 2 13" xfId="4789"/>
    <cellStyle name="检查单元格 4 10 3" xfId="4790"/>
    <cellStyle name="警告文本 2 3 3 2" xfId="4791"/>
    <cellStyle name="20% - 强调文字颜色 1 4 2 2 2 3 2" xfId="4792"/>
    <cellStyle name="汇总 2 3 4 2" xfId="4793"/>
    <cellStyle name="计算 4 2 4 3" xfId="4794"/>
    <cellStyle name="20% - 强调文字颜色 1 4 2 2 2 3 2 2" xfId="4795"/>
    <cellStyle name="汇总 2 3 4 2 2" xfId="4796"/>
    <cellStyle name="计算 4 2 4 3 2" xfId="4797"/>
    <cellStyle name="20% - 强调文字颜色 2 3 6 2 2 2" xfId="4798"/>
    <cellStyle name="20% - 强调文字颜色 1 4 2 2 2 3 3" xfId="4799"/>
    <cellStyle name="汇总 2 3 4 3" xfId="4800"/>
    <cellStyle name="计算 4 2 4 4" xfId="4801"/>
    <cellStyle name="20% - 强调文字颜色 1 4 2 2 2 3 3 2" xfId="4802"/>
    <cellStyle name="20% - 强调文字颜色 1 4 2 2 2 3 4 2" xfId="4803"/>
    <cellStyle name="60% - 强调文字颜色 3 4 2 3 2 2" xfId="4804"/>
    <cellStyle name="计算 3 3 2 2 3 2 11" xfId="4805"/>
    <cellStyle name="60% - 强调文字颜色 3 4 2 3 3" xfId="4806"/>
    <cellStyle name="20% - 强调文字颜色 1 4 2 2 2 3 5" xfId="4807"/>
    <cellStyle name="汇总 2 3 4 5" xfId="4808"/>
    <cellStyle name="计算 4 2 4 6" xfId="4809"/>
    <cellStyle name="20% - 强调文字颜色 2 4 3 2 2 2" xfId="4810"/>
    <cellStyle name="强调文字颜色 2 2 3 3 3 2 2 2" xfId="4811"/>
    <cellStyle name="20% - 强调文字颜色 1 4 2 2 2 4" xfId="4812"/>
    <cellStyle name="汇总 2 3 5" xfId="4813"/>
    <cellStyle name="强调文字颜色 2 2 2 3 2 2 2 4" xfId="4814"/>
    <cellStyle name="20% - 强调文字颜色 3 3 6 5" xfId="4815"/>
    <cellStyle name="警告文本 2 3 4 2" xfId="4816"/>
    <cellStyle name="20% - 强调文字颜色 2 4 3 2 2 2 2" xfId="4817"/>
    <cellStyle name="20% - 强调文字颜色 4 2 2 4 5" xfId="4818"/>
    <cellStyle name="20% - 强调文字颜色 1 4 2 2 2 4 2" xfId="4819"/>
    <cellStyle name="汇总 2 3 5 2" xfId="4820"/>
    <cellStyle name="计算 4 2 5 3" xfId="4821"/>
    <cellStyle name="20% - 强调文字颜色 2 4 3 2 2 3" xfId="4822"/>
    <cellStyle name="强调文字颜色 2 2 3 3 3 2 2 3" xfId="4823"/>
    <cellStyle name="20% - 强调文字颜色 1 4 2 2 2 5" xfId="4824"/>
    <cellStyle name="汇总 2 3 6" xfId="4825"/>
    <cellStyle name="20% - 强调文字颜色 2 4 3 2 2 3 2" xfId="4826"/>
    <cellStyle name="20% - 强调文字颜色 4 2 2 5 5" xfId="4827"/>
    <cellStyle name="20% - 强调文字颜色 1 4 2 2 2 5 2" xfId="4828"/>
    <cellStyle name="20% - 强调文字颜色 3 2 2 2 2 4 2" xfId="4829"/>
    <cellStyle name="20% - 强调文字颜色 2 4 3 2 2 4" xfId="4830"/>
    <cellStyle name="20% - 强调文字颜色 3 4 4 2 2 2" xfId="4831"/>
    <cellStyle name="常规 7 2 4 2 3 2 2" xfId="4832"/>
    <cellStyle name="20% - 强调文字颜色 1 4 2 2 2 6" xfId="4833"/>
    <cellStyle name="汇总 2 3 7" xfId="4834"/>
    <cellStyle name="20% - 强调文字颜色 2 8 2" xfId="4835"/>
    <cellStyle name="强调文字颜色 2 2 3 7 2" xfId="4836"/>
    <cellStyle name="20% - 强调文字颜色 1 4 2 2 3" xfId="4837"/>
    <cellStyle name="注释 3 2 2 6 3 2 9" xfId="4838"/>
    <cellStyle name="常规 30 8 2 2 3 3" xfId="4839"/>
    <cellStyle name="检查单元格 2 3 2 3 2" xfId="4840"/>
    <cellStyle name="强调文字颜色 2 2 2 3 2 2 3" xfId="4841"/>
    <cellStyle name="20% - 强调文字颜色 2 8 2 2" xfId="4842"/>
    <cellStyle name="40% - 强调文字颜色 1 2 2 2 2 3" xfId="4843"/>
    <cellStyle name="强调文字颜色 2 2 3 7 2 2" xfId="4844"/>
    <cellStyle name="20% - 强调文字颜色 1 4 2 2 3 2" xfId="4845"/>
    <cellStyle name="汇总 2 4 3" xfId="4846"/>
    <cellStyle name="检查单元格 2 3 2 3 2 2" xfId="4847"/>
    <cellStyle name="强调文字颜色 2 2 2 3 2 2 3 2" xfId="4848"/>
    <cellStyle name="20% - 强调文字颜色 2 8 2 2 2" xfId="4849"/>
    <cellStyle name="20% - 强调文字颜色 4 2 3 2 5" xfId="4850"/>
    <cellStyle name="40% - 强调文字颜色 1 2 2 2 2 3 2" xfId="4851"/>
    <cellStyle name="强调文字颜色 2 2 3 7 2 2 2" xfId="4852"/>
    <cellStyle name="20% - 强调文字颜色 1 4 2 2 3 2 2" xfId="4853"/>
    <cellStyle name="汇总 2 4 3 2" xfId="4854"/>
    <cellStyle name="计算 4 3 3 3" xfId="4855"/>
    <cellStyle name="检查单元格 2 3 2 3 2 2 2" xfId="4856"/>
    <cellStyle name="适中 2 4 6" xfId="4857"/>
    <cellStyle name="20% - 强调文字颜色 3 2 2 2 5 4" xfId="4858"/>
    <cellStyle name="20% - 强调文字颜色 1 4 2 2 3 2 2 2" xfId="4859"/>
    <cellStyle name="汇总 2 4 3 2 2" xfId="4860"/>
    <cellStyle name="计算 4 3 3 3 2" xfId="4861"/>
    <cellStyle name="20% - 强调文字颜色 2 8 2 2 2 2" xfId="4862"/>
    <cellStyle name="20% - 强调文字颜色 4 2 3 2 5 2" xfId="4863"/>
    <cellStyle name="40% - 强调文字颜色 1 2 2 2 2 3 2 2" xfId="4864"/>
    <cellStyle name="20% - 强调文字颜色 2 8 2 2 3" xfId="4865"/>
    <cellStyle name="20% - 强调文字颜色 4 2 3 2 6" xfId="4866"/>
    <cellStyle name="40% - 强调文字颜色 1 2 2 2 2 3 3" xfId="4867"/>
    <cellStyle name="强调文字颜色 2 2 3 7 2 2 3" xfId="4868"/>
    <cellStyle name="20% - 强调文字颜色 1 4 2 2 3 2 3" xfId="4869"/>
    <cellStyle name="汇总 2 4 3 3" xfId="4870"/>
    <cellStyle name="计算 4 3 3 4" xfId="4871"/>
    <cellStyle name="检查单元格 2 3 2 3 2 2 3" xfId="4872"/>
    <cellStyle name="20% - 强调文字颜色 3 2 3 2 4 2 3" xfId="4873"/>
    <cellStyle name="20% - 强调文字颜色 6 4 3 6" xfId="4874"/>
    <cellStyle name="20% - 强调文字颜色 2 8 2 2 3 2" xfId="4875"/>
    <cellStyle name="20% - 强调文字颜色 4 2 3 2 6 2" xfId="4876"/>
    <cellStyle name="计算 7 3 2 4" xfId="4877"/>
    <cellStyle name="20% - 强调文字颜色 1 4 2 2 3 2 3 2" xfId="4878"/>
    <cellStyle name="适中 2 5 6" xfId="4879"/>
    <cellStyle name="40% - 强调文字颜色 2 6 2 2 2 3" xfId="4880"/>
    <cellStyle name="20% - 强调文字颜色 2 8 2 2 4" xfId="4881"/>
    <cellStyle name="20% - 强调文字颜色 4 2 3 2 7" xfId="4882"/>
    <cellStyle name="40% - 强调文字颜色 1 2 2 2 2 3 4" xfId="4883"/>
    <cellStyle name="20% - 强调文字颜色 2 2 3 3 2 2 2 2" xfId="4884"/>
    <cellStyle name="常规 30 7 2 2 2 3" xfId="4885"/>
    <cellStyle name="60% - 强调文字颜色 3 4 3 2 2" xfId="4886"/>
    <cellStyle name="20% - 强调文字颜色 1 4 2 2 3 2 4" xfId="4887"/>
    <cellStyle name="汇总 2 4 3 4" xfId="4888"/>
    <cellStyle name="计算 4 3 3 5" xfId="4889"/>
    <cellStyle name="检查单元格 2 3 2 3 2 2 4" xfId="4890"/>
    <cellStyle name="20% - 强调文字颜色 2 8 2 3" xfId="4891"/>
    <cellStyle name="40% - 强调文字颜色 1 2 2 2 2 4" xfId="4892"/>
    <cellStyle name="强调文字颜色 2 2 3 7 2 3" xfId="4893"/>
    <cellStyle name="40% - 强调文字颜色 2 2 3 2 2 2" xfId="4894"/>
    <cellStyle name="20% - 强调文字颜色 1 4 2 2 3 3" xfId="4895"/>
    <cellStyle name="汇总 2 4 4" xfId="4896"/>
    <cellStyle name="检查单元格 2 3 2 3 2 3" xfId="4897"/>
    <cellStyle name="强调文字颜色 2 2 2 3 2 2 3 3" xfId="4898"/>
    <cellStyle name="20% - 强调文字颜色 2 8 2 3 2" xfId="4899"/>
    <cellStyle name="20% - 强调文字颜色 4 2 3 3 5" xfId="4900"/>
    <cellStyle name="40% - 强调文字颜色 1 2 2 2 2 4 2" xfId="4901"/>
    <cellStyle name="40% - 强调文字颜色 2 2 3 2 2 2 2" xfId="4902"/>
    <cellStyle name="20% - 强调文字颜色 1 4 2 2 3 3 2" xfId="4903"/>
    <cellStyle name="汇总 2 4 4 2" xfId="4904"/>
    <cellStyle name="计算 4 3 4 3" xfId="4905"/>
    <cellStyle name="检查单元格 2 3 2 3 2 3 2" xfId="4906"/>
    <cellStyle name="20% - 强调文字颜色 2 4 3 2 3 2" xfId="4907"/>
    <cellStyle name="40% - 强调文字颜色 1 2 2 2 2 5" xfId="4908"/>
    <cellStyle name="20% - 强调文字颜色 2 8 2 4" xfId="4909"/>
    <cellStyle name="检查单元格 3 3 3 3 2 2" xfId="4910"/>
    <cellStyle name="强调文字颜色 2 2 3 7 2 4" xfId="4911"/>
    <cellStyle name="40% - 强调文字颜色 2 2 3 2 2 3" xfId="4912"/>
    <cellStyle name="20% - 强调文字颜色 1 4 2 2 3 4" xfId="4913"/>
    <cellStyle name="汇总 2 4 5" xfId="4914"/>
    <cellStyle name="检查单元格 2 3 2 3 2 4" xfId="4915"/>
    <cellStyle name="强调文字颜色 3 2 4 7 2 2" xfId="4916"/>
    <cellStyle name="20% - 强调文字颜色 2 8 2 4 2" xfId="4917"/>
    <cellStyle name="20% - 强调文字颜色 2 4 3 2 3 2 2" xfId="4918"/>
    <cellStyle name="20% - 强调文字颜色 4 2 3 4 5" xfId="4919"/>
    <cellStyle name="20% - 强调文字颜色 1 4 2 2 3 4 2" xfId="4920"/>
    <cellStyle name="40% - 强调文字颜色 2 2 3 2 2 3 2" xfId="4921"/>
    <cellStyle name="20% - 强调文字颜色 2 4 3 2 3 3" xfId="4922"/>
    <cellStyle name="40% - 强调文字颜色 1 2 2 2 2 6" xfId="4923"/>
    <cellStyle name="40% - 强调文字颜色 3 2 4 2 2 2" xfId="4924"/>
    <cellStyle name="20% - 强调文字颜色 2 8 2 5" xfId="4925"/>
    <cellStyle name="检查单元格 3 3 3 3 2 3" xfId="4926"/>
    <cellStyle name="20% - 强调文字颜色 1 4 2 2 3 5" xfId="4927"/>
    <cellStyle name="汇总 2 4 6" xfId="4928"/>
    <cellStyle name="检查单元格 2 3 2 3 2 5" xfId="4929"/>
    <cellStyle name="20% - 强调文字颜色 2 8 3" xfId="4930"/>
    <cellStyle name="60% - 强调文字颜色 1 2 4 2" xfId="4931"/>
    <cellStyle name="强调文字颜色 2 2 3 7 3" xfId="4932"/>
    <cellStyle name="强调文字颜色 2 3 2 4 2 2 2" xfId="4933"/>
    <cellStyle name="20% - 强调文字颜色 1 4 2 2 4" xfId="4934"/>
    <cellStyle name="常规 30 8 2 2 3 4" xfId="4935"/>
    <cellStyle name="检查单元格 2 3 2 3 3" xfId="4936"/>
    <cellStyle name="强调文字颜色 2 2 2 3 2 2 4" xfId="4937"/>
    <cellStyle name="20% - 强调文字颜色 2 8 3 2" xfId="4938"/>
    <cellStyle name="40% - 强调文字颜色 1 2 2 2 3 3" xfId="4939"/>
    <cellStyle name="60% - 强调文字颜色 1 2 4 2 2" xfId="4940"/>
    <cellStyle name="强调文字颜色 2 2 3 7 3 2" xfId="4941"/>
    <cellStyle name="强调文字颜色 2 3 2 4 2 2 2 2" xfId="4942"/>
    <cellStyle name="20% - 强调文字颜色 1 4 2 2 4 2" xfId="4943"/>
    <cellStyle name="汇总 2 5 3" xfId="4944"/>
    <cellStyle name="检查单元格 2 3 2 3 3 2" xfId="4945"/>
    <cellStyle name="常规 8 3 3 2 3 3" xfId="4946"/>
    <cellStyle name="20% - 强调文字颜色 1 4 2 2 4 2 2" xfId="4947"/>
    <cellStyle name="汇总 2 5 3 2" xfId="4948"/>
    <cellStyle name="检查单元格 2 3 2 3 3 2 2" xfId="4949"/>
    <cellStyle name="20% - 强调文字颜色 1 4 2 2 4 2 2 2" xfId="4950"/>
    <cellStyle name="20% - 强调文字颜色 1 4 2 2 4 2 3" xfId="4951"/>
    <cellStyle name="汇总 2 5 3 3" xfId="4952"/>
    <cellStyle name="检查单元格 2 3 2 3 3 2 3" xfId="4953"/>
    <cellStyle name="20% - 强调文字颜色 1 4 2 2 4 2 3 2" xfId="4954"/>
    <cellStyle name="20% - 强调文字颜色 1 6 4 2 4 2" xfId="4955"/>
    <cellStyle name="40% - 强调文字颜色 1 2 2 2 3 3 4" xfId="4956"/>
    <cellStyle name="60% - 强调文字颜色 1 2 4 2 2 4" xfId="4957"/>
    <cellStyle name="输出 4 2 7 6" xfId="4958"/>
    <cellStyle name="60% - 强调文字颜色 2 2 5 2 2 2" xfId="4959"/>
    <cellStyle name="60% - 强调文字颜色 3 4 4 2 2" xfId="4960"/>
    <cellStyle name="20% - 强调文字颜色 1 4 2 2 4 2 4" xfId="4961"/>
    <cellStyle name="汇总 2 5 3 4" xfId="4962"/>
    <cellStyle name="检查单元格 2 3 2 3 3 2 4" xfId="4963"/>
    <cellStyle name="20% - 强调文字颜色 1 4 2 2 4 2 4 2" xfId="4964"/>
    <cellStyle name="60% - 强调文字颜色 2 2 5 2 2 2 2" xfId="4965"/>
    <cellStyle name="60% - 强调文字颜色 3 4 4 2 2 2" xfId="4966"/>
    <cellStyle name="20% - 强调文字颜色 1 4 2 2 4 2 5" xfId="4967"/>
    <cellStyle name="输出 4 2 7 7" xfId="4968"/>
    <cellStyle name="60% - 强调文字颜色 2 2 5 2 2 3" xfId="4969"/>
    <cellStyle name="40% - 强调文字颜色 2 2 3 2 3 2" xfId="4970"/>
    <cellStyle name="20% - 强调文字颜色 1 4 2 2 4 3" xfId="4971"/>
    <cellStyle name="汇总 2 5 4" xfId="4972"/>
    <cellStyle name="检查单元格 2 3 2 3 3 3" xfId="4973"/>
    <cellStyle name="20% - 强调文字颜色 2 4 3 2 4 2" xfId="4974"/>
    <cellStyle name="40% - 强调文字颜色 1 2 2 2 3 5" xfId="4975"/>
    <cellStyle name="60% - 强调文字颜色 1 2 4 2 4" xfId="4976"/>
    <cellStyle name="强调文字颜色 2 2 3 7 3 4" xfId="4977"/>
    <cellStyle name="20% - 强调文字颜色 1 4 2 2 4 4" xfId="4978"/>
    <cellStyle name="汇总 2 5 5" xfId="4979"/>
    <cellStyle name="检查单元格 2 3 2 3 3 4" xfId="4980"/>
    <cellStyle name="20% - 强调文字颜色 1 4 2 2 4 5" xfId="4981"/>
    <cellStyle name="汇总 2 5 6" xfId="4982"/>
    <cellStyle name="20% - 强调文字颜色 2 8 4" xfId="4983"/>
    <cellStyle name="60% - 强调文字颜色 1 2 4 3" xfId="4984"/>
    <cellStyle name="强调文字颜色 2 2 3 7 4" xfId="4985"/>
    <cellStyle name="20% - 强调文字颜色 1 4 2 2 5" xfId="4986"/>
    <cellStyle name="检查单元格 2 3 2 3 4" xfId="4987"/>
    <cellStyle name="强调文字颜色 2 2 2 3 2 2 5" xfId="4988"/>
    <cellStyle name="20% - 强调文字颜色 2 8 5" xfId="4989"/>
    <cellStyle name="60% - 强调文字颜色 1 2 4 4" xfId="4990"/>
    <cellStyle name="强调文字颜色 2 2 3 7 5" xfId="4991"/>
    <cellStyle name="20% - 强调文字颜色 1 4 2 2 6" xfId="4992"/>
    <cellStyle name="检查单元格 2 3 2 3 5" xfId="4993"/>
    <cellStyle name="强调文字颜色 2 4 2 5 2 2 2" xfId="4994"/>
    <cellStyle name="20% - 强调文字颜色 1 4 2 2 6 2" xfId="4995"/>
    <cellStyle name="20% - 强调文字颜色 1 4 2 2 7" xfId="4996"/>
    <cellStyle name="20% - 强调文字颜色 1 4 2 2 7 2" xfId="4997"/>
    <cellStyle name="20% - 强调文字颜色 1 4 2 2 8" xfId="4998"/>
    <cellStyle name="20% - 强调文字颜色 2 2 10 3 2" xfId="4999"/>
    <cellStyle name="20% - 强调文字颜色 1 4 2 3" xfId="5000"/>
    <cellStyle name="常规 30 8 2 2 4" xfId="5001"/>
    <cellStyle name="强调文字颜色 2 2 2 3 2 3" xfId="5002"/>
    <cellStyle name="20% - 强调文字颜色 1 4 2 3 2" xfId="5003"/>
    <cellStyle name="20% - 强调文字颜色 5 9 2 4" xfId="5004"/>
    <cellStyle name="常规 30 8 2 2 4 2" xfId="5005"/>
    <cellStyle name="强调文字颜色 2 2 2 3 2 3 2" xfId="5006"/>
    <cellStyle name="20% - 强调文字颜色 5 9 2 4 2" xfId="5007"/>
    <cellStyle name="20% - 强调文字颜色 1 4 2 3 2 2" xfId="5008"/>
    <cellStyle name="汇总 3 3 3" xfId="5009"/>
    <cellStyle name="强调文字颜色 2 2 2 3 2 3 2 2" xfId="5010"/>
    <cellStyle name="20% - 强调文字颜色 1 4 2 3 2 2 3 2" xfId="5011"/>
    <cellStyle name="60% - 强调文字颜色 3 5 2 2 2" xfId="5012"/>
    <cellStyle name="输入 10 3 7" xfId="5013"/>
    <cellStyle name="20% - 强调文字颜色 1 4 2 3 2 2 4" xfId="5014"/>
    <cellStyle name="汇总 3 3 3 4" xfId="5015"/>
    <cellStyle name="计算 5 2 3 5" xfId="5016"/>
    <cellStyle name="20% - 强调文字颜色 1 4 2 3 2 2 4 2" xfId="5017"/>
    <cellStyle name="20% - 强调文字颜色 5 4 3 2 6" xfId="5018"/>
    <cellStyle name="20% - 强调文字颜色 1 6 2 2" xfId="5019"/>
    <cellStyle name="注释 4 3 7 3 9" xfId="5020"/>
    <cellStyle name="强调文字颜色 1 3 2 6 3" xfId="5021"/>
    <cellStyle name="强调文字颜色 2 2 2 5 2 2" xfId="5022"/>
    <cellStyle name="输入 10 3 8" xfId="5023"/>
    <cellStyle name="20% - 强调文字颜色 1 4 2 3 2 2 5" xfId="5024"/>
    <cellStyle name="汇总 3 3 3 5" xfId="5025"/>
    <cellStyle name="输入 2 5 3 4 2" xfId="5026"/>
    <cellStyle name="计算 2 2 3 10" xfId="5027"/>
    <cellStyle name="计算 5 2 3 6" xfId="5028"/>
    <cellStyle name="20% - 强调文字颜色 1 4 2 3 2 3" xfId="5029"/>
    <cellStyle name="汇总 3 3 4" xfId="5030"/>
    <cellStyle name="强调文字颜色 2 2 2 3 2 3 2 3" xfId="5031"/>
    <cellStyle name="20% - 强调文字颜色 2 9 2" xfId="5032"/>
    <cellStyle name="40% - 强调文字颜色 4 4 2 4 2 3" xfId="5033"/>
    <cellStyle name="强调文字颜色 5 4 3 9 2 2" xfId="5034"/>
    <cellStyle name="强调文字颜色 2 2 3 8 2" xfId="5035"/>
    <cellStyle name="20% - 强调文字颜色 2 2 2 3 2 2" xfId="5036"/>
    <cellStyle name="输入 2 6 6 4" xfId="5037"/>
    <cellStyle name="60% - 强调文字颜色 4 4 3 4 2" xfId="5038"/>
    <cellStyle name="链接单元格 4 7 2 2" xfId="5039"/>
    <cellStyle name="20% - 强调文字颜色 1 4 2 3 3" xfId="5040"/>
    <cellStyle name="20% - 强调文字颜色 5 9 2 5" xfId="5041"/>
    <cellStyle name="常规 30 8 2 2 4 3" xfId="5042"/>
    <cellStyle name="检查单元格 2 3 2 4 2" xfId="5043"/>
    <cellStyle name="强调文字颜色 2 2 2 3 2 3 3" xfId="5044"/>
    <cellStyle name="20% - 强调文字颜色 2 9 2 2" xfId="5045"/>
    <cellStyle name="40% - 强调文字颜色 1 2 2 3 2 3" xfId="5046"/>
    <cellStyle name="强调文字颜色 2 2 3 8 2 2" xfId="5047"/>
    <cellStyle name="20% - 强调文字颜色 2 2 2 3 2 2 2" xfId="5048"/>
    <cellStyle name="输入 2 6 6 4 2" xfId="5049"/>
    <cellStyle name="60% - 强调文字颜色 4 4 3 4 2 2" xfId="5050"/>
    <cellStyle name="常规 11 6" xfId="5051"/>
    <cellStyle name="20% - 强调文字颜色 1 4 2 3 3 2" xfId="5052"/>
    <cellStyle name="汇总 3 4 3" xfId="5053"/>
    <cellStyle name="检查单元格 2 3 2 4 2 2" xfId="5054"/>
    <cellStyle name="强调文字颜色 2 2 2 3 2 3 3 2" xfId="5055"/>
    <cellStyle name="20% - 强调文字颜色 2 9 2 3" xfId="5056"/>
    <cellStyle name="40% - 强调文字颜色 1 2 2 3 2 4" xfId="5057"/>
    <cellStyle name="强调文字颜色 2 2 3 8 2 3" xfId="5058"/>
    <cellStyle name="20% - 强调文字颜色 2 2 2 3 2 2 3" xfId="5059"/>
    <cellStyle name="20% - 强调文字颜色 3 5 2 4 2" xfId="5060"/>
    <cellStyle name="输入 2 6 6 4 3" xfId="5061"/>
    <cellStyle name="60% - 强调文字颜色 4 4 3 4 2 3" xfId="5062"/>
    <cellStyle name="常规 11 7" xfId="5063"/>
    <cellStyle name="40% - 强调文字颜色 2 2 3 3 2 2" xfId="5064"/>
    <cellStyle name="20% - 强调文字颜色 1 4 2 3 3 3" xfId="5065"/>
    <cellStyle name="汇总 3 4 4" xfId="5066"/>
    <cellStyle name="检查单元格 2 3 2 4 2 3" xfId="5067"/>
    <cellStyle name="强调文字颜色 2 2 2 3 2 3 3 3" xfId="5068"/>
    <cellStyle name="20% - 强调文字颜色 2 9 2 3 2" xfId="5069"/>
    <cellStyle name="20% - 强调文字颜色 4 3 3 3 5" xfId="5070"/>
    <cellStyle name="20% - 强调文字颜色 2 2 2 3 2 2 3 2" xfId="5071"/>
    <cellStyle name="常规 11 7 2" xfId="5072"/>
    <cellStyle name="20% - 强调文字颜色 1 4 2 3 3 3 2" xfId="5073"/>
    <cellStyle name="40% - 强调文字颜色 2 2 3 3 2 2 2" xfId="5074"/>
    <cellStyle name="20% - 强调文字颜色 2 9 2 4 2" xfId="5075"/>
    <cellStyle name="20% - 强调文字颜色 4 3 3 4 5" xfId="5076"/>
    <cellStyle name="20% - 强调文字颜色 2 2 2 3 2 2 4 2" xfId="5077"/>
    <cellStyle name="常规 11 8 2" xfId="5078"/>
    <cellStyle name="20% - 强调文字颜色 1 4 2 3 3 4 2" xfId="5079"/>
    <cellStyle name="20% - 强调文字颜色 2 9 3" xfId="5080"/>
    <cellStyle name="60% - 强调文字颜色 1 2 5 2" xfId="5081"/>
    <cellStyle name="强调文字颜色 5 4 3 9 2 3" xfId="5082"/>
    <cellStyle name="强调文字颜色 2 2 3 8 3" xfId="5083"/>
    <cellStyle name="20% - 强调文字颜色 2 2 2 3 2 3" xfId="5084"/>
    <cellStyle name="输入 2 6 6 5" xfId="5085"/>
    <cellStyle name="60% - 强调文字颜色 4 4 3 4 3" xfId="5086"/>
    <cellStyle name="链接单元格 4 7 2 3" xfId="5087"/>
    <cellStyle name="20% - 强调文字颜色 1 4 2 3 4" xfId="5088"/>
    <cellStyle name="40% - 强调文字颜色 5 4 3 4 2 2" xfId="5089"/>
    <cellStyle name="检查单元格 2 3 2 4 3" xfId="5090"/>
    <cellStyle name="强调文字颜色 2 2 2 3 2 3 4" xfId="5091"/>
    <cellStyle name="20% - 强调文字颜色 2 9 3 2" xfId="5092"/>
    <cellStyle name="40% - 强调文字颜色 1 2 2 3 3 3" xfId="5093"/>
    <cellStyle name="60% - 强调文字颜色 1 2 5 2 2" xfId="5094"/>
    <cellStyle name="20% - 强调文字颜色 2 2 2 3 2 3 2" xfId="5095"/>
    <cellStyle name="输入 2 6 6 5 2" xfId="5096"/>
    <cellStyle name="常规 12 6" xfId="5097"/>
    <cellStyle name="注释 4 2 3 3 3 2 6" xfId="5098"/>
    <cellStyle name="20% - 强调文字颜色 1 4 2 3 4 2" xfId="5099"/>
    <cellStyle name="汇总 3 5 3" xfId="5100"/>
    <cellStyle name="检查单元格 2 3 2 4 3 2" xfId="5101"/>
    <cellStyle name="20% - 强调文字颜色 3 2 3 3 2 2" xfId="5102"/>
    <cellStyle name="20% - 强调文字颜色 2 9 4" xfId="5103"/>
    <cellStyle name="60% - 强调文字颜色 1 2 5 3" xfId="5104"/>
    <cellStyle name="强调文字颜色 2 2 3 8 4" xfId="5105"/>
    <cellStyle name="20% - 强调文字颜色 2 2 2 3 2 4" xfId="5106"/>
    <cellStyle name="输入 2 6 6 6" xfId="5107"/>
    <cellStyle name="强调文字颜色 4 6 7 2" xfId="5108"/>
    <cellStyle name="60% - 强调文字颜色 4 4 3 4 4" xfId="5109"/>
    <cellStyle name="20% - 强调文字颜色 1 4 2 3 5" xfId="5110"/>
    <cellStyle name="检查单元格 2 3 2 4 4" xfId="5111"/>
    <cellStyle name="强调文字颜色 2 2 2 3 2 3 5" xfId="5112"/>
    <cellStyle name="20% - 强调文字颜色 3 2 3 3 2 2 2" xfId="5113"/>
    <cellStyle name="好 4 3 6" xfId="5114"/>
    <cellStyle name="20% - 强调文字颜色 2 9 4 2" xfId="5115"/>
    <cellStyle name="40% - 强调文字颜色 1 2 2 3 4 3" xfId="5116"/>
    <cellStyle name="60% - 强调文字颜色 1 2 5 3 2" xfId="5117"/>
    <cellStyle name="20% - 强调文字颜色 2 2 2 3 2 4 2" xfId="5118"/>
    <cellStyle name="强调文字颜色 4 6 7 2 2" xfId="5119"/>
    <cellStyle name="常规 13 6" xfId="5120"/>
    <cellStyle name="20% - 强调文字颜色 1 4 2 3 5 2" xfId="5121"/>
    <cellStyle name="20% - 强调文字颜色 3 2 3 3 2 3" xfId="5122"/>
    <cellStyle name="警告文本 6 2 2" xfId="5123"/>
    <cellStyle name="20% - 强调文字颜色 2 9 5" xfId="5124"/>
    <cellStyle name="60% - 强调文字颜色 1 2 5 4" xfId="5125"/>
    <cellStyle name="20% - 强调文字颜色 2 2 2 3 2 5" xfId="5126"/>
    <cellStyle name="20% - 强调文字颜色 1 4 2 3 6" xfId="5127"/>
    <cellStyle name="20% - 强调文字颜色 1 4 2 4" xfId="5128"/>
    <cellStyle name="强调文字颜色 2 2 2 3 2 4" xfId="5129"/>
    <cellStyle name="20% - 强调文字颜色 1 4 2 4 2" xfId="5130"/>
    <cellStyle name="强调文字颜色 2 2 2 3 2 4 2" xfId="5131"/>
    <cellStyle name="20% - 强调文字颜色 1 4 2 4 2 2" xfId="5132"/>
    <cellStyle name="汇总 4 3 3" xfId="5133"/>
    <cellStyle name="强调文字颜色 2 2 2 3 2 4 2 2" xfId="5134"/>
    <cellStyle name="20% - 强调文字颜色 1 4 2 4 2 3" xfId="5135"/>
    <cellStyle name="汇总 4 3 4" xfId="5136"/>
    <cellStyle name="强调文字颜色 2 2 2 3 2 4 2 3" xfId="5137"/>
    <cellStyle name="20% - 强调文字颜色 1 4 2 4 2 3 2" xfId="5138"/>
    <cellStyle name="20% - 强调文字颜色 6 2 5 2 2 2 2 5" xfId="5139"/>
    <cellStyle name="计算 6 2 4 3" xfId="5140"/>
    <cellStyle name="20% - 强调文字颜色 2 2 2 3 3 2" xfId="5141"/>
    <cellStyle name="60% - 强调文字颜色 4 4 3 5 2" xfId="5142"/>
    <cellStyle name="20% - 强调文字颜色 1 4 2 4 3" xfId="5143"/>
    <cellStyle name="检查单元格 2 3 2 5 2" xfId="5144"/>
    <cellStyle name="强调文字颜色 2 2 2 3 2 4 3" xfId="5145"/>
    <cellStyle name="20% - 强调文字颜色 2 2 2 3 3 2 2" xfId="5146"/>
    <cellStyle name="20% - 强调文字颜色 1 4 2 4 3 2" xfId="5147"/>
    <cellStyle name="汇总 4 4 3" xfId="5148"/>
    <cellStyle name="检查单元格 2 3 2 5 2 2" xfId="5149"/>
    <cellStyle name="20% - 强调文字颜色 2 2 2 3 3 3" xfId="5150"/>
    <cellStyle name="60% - 强调文字颜色 4 4 3 5 3" xfId="5151"/>
    <cellStyle name="强调文字颜色 3 3 3 4 2 2 2" xfId="5152"/>
    <cellStyle name="20% - 强调文字颜色 1 4 2 4 4" xfId="5153"/>
    <cellStyle name="强调文字颜色 2 2 2 3 2 4 4" xfId="5154"/>
    <cellStyle name="20% - 强调文字颜色 2 2 2 3 3 3 2" xfId="5155"/>
    <cellStyle name="20% - 强调文字颜色 1 4 2 4 4 2" xfId="5156"/>
    <cellStyle name="20% - 强调文字颜色 3 2 3 3 3 2" xfId="5157"/>
    <cellStyle name="20% - 强调文字颜色 2 2 2 3 3 4" xfId="5158"/>
    <cellStyle name="20% - 强调文字颜色 1 4 2 4 5" xfId="5159"/>
    <cellStyle name="20% - 强调文字颜色 1 4 2 5" xfId="5160"/>
    <cellStyle name="强调文字颜色 2 2 2 3 2 5" xfId="5161"/>
    <cellStyle name="强调文字颜色 5 2 4 2 2 3" xfId="5162"/>
    <cellStyle name="20% - 强调文字颜色 1 4 2 5 2" xfId="5163"/>
    <cellStyle name="强调文字颜色 2 2 2 3 2 5 2" xfId="5164"/>
    <cellStyle name="强调文字颜色 6 3 2 2 9 2 2" xfId="5165"/>
    <cellStyle name="强调文字颜色 3 2 2 2 2 7" xfId="5166"/>
    <cellStyle name="20% - 强调文字颜色 3 2 3 2 3 3" xfId="5167"/>
    <cellStyle name="警告文本 5 3 2" xfId="5168"/>
    <cellStyle name="20% - 强调文字颜色 2 2 2 2 3 5" xfId="5169"/>
    <cellStyle name="强调文字颜色 5 2 4 2 2 3 2" xfId="5170"/>
    <cellStyle name="20% - 强调文字颜色 1 4 2 5 2 2" xfId="5171"/>
    <cellStyle name="汇总 5 3 3" xfId="5172"/>
    <cellStyle name="强调文字颜色 3 2 2 2 2 7 2" xfId="5173"/>
    <cellStyle name="20% - 强调文字颜色 3 2 3 2 3 3 2" xfId="5174"/>
    <cellStyle name="20% - 强调文字颜色 6 3 4 5" xfId="5175"/>
    <cellStyle name="警告文本 5 3 2 2" xfId="5176"/>
    <cellStyle name="20% - 强调文字颜色 2 3 10" xfId="5177"/>
    <cellStyle name="强调文字颜色 2 2 3 2 10" xfId="5178"/>
    <cellStyle name="20% - 强调文字颜色 2 2 2 2 3 5 2" xfId="5179"/>
    <cellStyle name="强调文字颜色 5 2 4 2 2 3 2 2" xfId="5180"/>
    <cellStyle name="20% - 强调文字颜色 1 4 2 5 2 2 2" xfId="5181"/>
    <cellStyle name="常规 30 7 3 6" xfId="5182"/>
    <cellStyle name="强调文字颜色 3 2 2 2 2 7 2 2" xfId="5183"/>
    <cellStyle name="20% - 强调文字颜色 3 2 3 2 3 4" xfId="5184"/>
    <cellStyle name="警告文本 5 3 3" xfId="5185"/>
    <cellStyle name="20% - 强调文字颜色 2 2 2 2 3 6" xfId="5186"/>
    <cellStyle name="输入 2 5 7 8" xfId="5187"/>
    <cellStyle name="20% - 强调文字颜色 4 2 4 2 3 2" xfId="5188"/>
    <cellStyle name="常规 7 3 2 2 3 3 2" xfId="5189"/>
    <cellStyle name="检查单元格 2 2 2 2 3 2 2 2" xfId="5190"/>
    <cellStyle name="强调文字颜色 5 2 4 2 2 3 3" xfId="5191"/>
    <cellStyle name="20% - 强调文字颜色 1 4 2 5 2 3" xfId="5192"/>
    <cellStyle name="汇总 5 3 4" xfId="5193"/>
    <cellStyle name="强调文字颜色 3 2 2 2 2 7 3" xfId="5194"/>
    <cellStyle name="20% - 强调文字颜色 3 2 3 2 3 5" xfId="5195"/>
    <cellStyle name="警告文本 5 3 4" xfId="5196"/>
    <cellStyle name="强调文字颜色 5 2 4 2 2 3 4" xfId="5197"/>
    <cellStyle name="20% - 强调文字颜色 1 4 2 5 2 4" xfId="5198"/>
    <cellStyle name="汇总 5 3 5" xfId="5199"/>
    <cellStyle name="强调文字颜色 3 2 2 2 2 7 4" xfId="5200"/>
    <cellStyle name="20% - 强调文字颜色 1 4 2 5 2 4 2" xfId="5201"/>
    <cellStyle name="20% - 强调文字颜色 3 2 6 2 2 2 2" xfId="5202"/>
    <cellStyle name="20% - 强调文字颜色 1 4 2 5 2 5" xfId="5203"/>
    <cellStyle name="汇总 5 3 6" xfId="5204"/>
    <cellStyle name="20% - 强调文字颜色 2 2 5 2 2 4 2" xfId="5205"/>
    <cellStyle name="20% - 强调文字颜色 2 2 2 3 4 2" xfId="5206"/>
    <cellStyle name="强调文字颜色 5 2 4 2 2 4" xfId="5207"/>
    <cellStyle name="20% - 强调文字颜色 1 4 2 5 3" xfId="5208"/>
    <cellStyle name="检查单元格 2 3 2 6 2" xfId="5209"/>
    <cellStyle name="强调文字颜色 2 2 2 3 2 5 3" xfId="5210"/>
    <cellStyle name="强调文字颜色 6 3 2 2 9 2 3" xfId="5211"/>
    <cellStyle name="强调文字颜色 3 2 2 2 2 8" xfId="5212"/>
    <cellStyle name="20% - 强调文字颜色 3 2 3 2 4 3" xfId="5213"/>
    <cellStyle name="警告文本 5 4 2" xfId="5214"/>
    <cellStyle name="20% - 强调文字颜色 2 2 2 3 4 2 2" xfId="5215"/>
    <cellStyle name="20% - 强调文字颜色 2 2 2 2 4 5" xfId="5216"/>
    <cellStyle name="强调文字颜色 5 2 4 2 2 4 2" xfId="5217"/>
    <cellStyle name="20% - 强调文字颜色 1 4 2 5 3 2" xfId="5218"/>
    <cellStyle name="强调文字颜色 3 2 2 2 2 8 2" xfId="5219"/>
    <cellStyle name="20% - 强调文字颜色 2 2 2 3 4 3" xfId="5220"/>
    <cellStyle name="强调文字颜色 5 2 4 2 2 5" xfId="5221"/>
    <cellStyle name="20% - 强调文字颜色 1 4 2 5 4" xfId="5222"/>
    <cellStyle name="链接单元格 6 2 2" xfId="5223"/>
    <cellStyle name="强调文字颜色 3 2 2 2 2 9" xfId="5224"/>
    <cellStyle name="20% - 强调文字颜色 2 2 2 3 4 3 2" xfId="5225"/>
    <cellStyle name="20% - 强调文字颜色 2 2 2 2 5 5" xfId="5226"/>
    <cellStyle name="20% - 强调文字颜色 1 4 2 5 4 2" xfId="5227"/>
    <cellStyle name="20% - 强调文字颜色 5 10" xfId="5228"/>
    <cellStyle name="链接单元格 6 2 2 2" xfId="5229"/>
    <cellStyle name="强调文字颜色 3 2 2 2 2 9 2" xfId="5230"/>
    <cellStyle name="20% - 强调文字颜色 1 4 2 6" xfId="5231"/>
    <cellStyle name="标题 3 2 4 2" xfId="5232"/>
    <cellStyle name="强调文字颜色 2 2 2 3 2 6" xfId="5233"/>
    <cellStyle name="强调文字颜色 5 2 4 2 3 3" xfId="5234"/>
    <cellStyle name="20% - 强调文字颜色 1 4 2 6 2" xfId="5235"/>
    <cellStyle name="标题 3 2 4 2 2" xfId="5236"/>
    <cellStyle name="20% - 强调文字颜色 1 4 2 7" xfId="5237"/>
    <cellStyle name="标题 3 2 4 3" xfId="5238"/>
    <cellStyle name="强调文字颜色 2 2 2 3 2 7" xfId="5239"/>
    <cellStyle name="强调文字颜色 5 2 4 2 4 3" xfId="5240"/>
    <cellStyle name="20% - 强调文字颜色 1 4 2 7 2" xfId="5241"/>
    <cellStyle name="20% - 强调文字颜色 3 3 4 2 2 3" xfId="5242"/>
    <cellStyle name="常规 7 2 3 2 3 2 3" xfId="5243"/>
    <cellStyle name="强调文字颜色 2 2 4 2 4 2 2 3" xfId="5244"/>
    <cellStyle name="20% - 强调文字颜色 2 3 3 2 2 5" xfId="5245"/>
    <cellStyle name="警告文本 8 3" xfId="5246"/>
    <cellStyle name="强调文字颜色 5 2 4 2 5 3" xfId="5247"/>
    <cellStyle name="20% - 强调文字颜色 1 4 2 8 2" xfId="5248"/>
    <cellStyle name="20% - 强调文字颜色 4 2 2 2 2 2 3" xfId="5249"/>
    <cellStyle name="20% - 强调文字颜色 1 4 2 9" xfId="5250"/>
    <cellStyle name="60% - 强调文字颜色 4 6 2" xfId="5251"/>
    <cellStyle name="20% - 强调文字颜色 2 4 6 4 2" xfId="5252"/>
    <cellStyle name="20% - 强调文字颜色 1 4 3 2" xfId="5253"/>
    <cellStyle name="20% - 强调文字颜色 6 2 3 2 2 2 2 2 3 2" xfId="5254"/>
    <cellStyle name="常规 30 8 2 3 3" xfId="5255"/>
    <cellStyle name="强调文字颜色 2 2 2 3 3 2" xfId="5256"/>
    <cellStyle name="20% - 强调文字颜色 1 4 3 2 2" xfId="5257"/>
    <cellStyle name="常规 30 8 2 3 3 2" xfId="5258"/>
    <cellStyle name="强调文字颜色 2 2 2 3 3 2 2" xfId="5259"/>
    <cellStyle name="20% - 强调文字颜色 1 4 3 2 2 2" xfId="5260"/>
    <cellStyle name="强调文字颜色 2 2 2 3 3 2 2 2" xfId="5261"/>
    <cellStyle name="20% - 强调文字颜色 1 4 3 2 2 2 3 2" xfId="5262"/>
    <cellStyle name="汇总 3 4 2 5" xfId="5263"/>
    <cellStyle name="计算 5 3 2 6" xfId="5264"/>
    <cellStyle name="20% - 强调文字颜色 1 7 2" xfId="5265"/>
    <cellStyle name="强调文字颜色 2 2 2 6 2" xfId="5266"/>
    <cellStyle name="20% - 强调文字颜色 1 4 3 2 2 2 4" xfId="5267"/>
    <cellStyle name="输入 2 5 4 4" xfId="5268"/>
    <cellStyle name="60% - 强调文字颜色 4 4 2 2 2" xfId="5269"/>
    <cellStyle name="20% - 强调文字颜色 2 2 2 3 2 2 2 5" xfId="5270"/>
    <cellStyle name="20% - 强调文字颜色 1 7 2 2" xfId="5271"/>
    <cellStyle name="常规 11 6 5" xfId="5272"/>
    <cellStyle name="注释 4 3 8 3 9" xfId="5273"/>
    <cellStyle name="强调文字颜色 1 3 3 6 3" xfId="5274"/>
    <cellStyle name="强调文字颜色 2 2 2 6 2 2" xfId="5275"/>
    <cellStyle name="20% - 强调文字颜色 1 4 3 2 2 2 4 2" xfId="5276"/>
    <cellStyle name="输入 2 5 4 4 2" xfId="5277"/>
    <cellStyle name="60% - 强调文字颜色 4 4 2 2 2 2" xfId="5278"/>
    <cellStyle name="计算 2 2 8 10" xfId="5279"/>
    <cellStyle name="强调文字颜色 1 3 2 11" xfId="5280"/>
    <cellStyle name="强调文字颜色 5 4 2 2 2 3 3 2" xfId="5281"/>
    <cellStyle name="20% - 强调文字颜色 3 2 2 5 2 3 2" xfId="5282"/>
    <cellStyle name="20% - 强调文字颜色 1 7 3" xfId="5283"/>
    <cellStyle name="强调文字颜色 2 2 2 6 3" xfId="5284"/>
    <cellStyle name="20% - 强调文字颜色 1 4 3 2 2 2 5" xfId="5285"/>
    <cellStyle name="输入 2 5 4 5" xfId="5286"/>
    <cellStyle name="60% - 强调文字颜色 4 4 2 2 3" xfId="5287"/>
    <cellStyle name="20% - 强调文字颜色 1 4 3 2 2 3" xfId="5288"/>
    <cellStyle name="强调文字颜色 2 2 2 3 3 2 2 3" xfId="5289"/>
    <cellStyle name="20% - 强调文字颜色 2 4 4 2 2 2" xfId="5290"/>
    <cellStyle name="20% - 强调文字颜色 1 4 3 2 2 4" xfId="5291"/>
    <cellStyle name="强调文字颜色 2 2 2 3 3 2 2 4" xfId="5292"/>
    <cellStyle name="强调文字颜色 4 4 2 2 2 3 5" xfId="5293"/>
    <cellStyle name="20% - 强调文字颜色 2 4 4 2 2 2 2" xfId="5294"/>
    <cellStyle name="20% - 强调文字颜色 5 2 2 4 5" xfId="5295"/>
    <cellStyle name="标题 2 6" xfId="5296"/>
    <cellStyle name="20% - 强调文字颜色 1 4 3 2 2 4 2" xfId="5297"/>
    <cellStyle name="40% - 强调文字颜色 1 2 5 8" xfId="5298"/>
    <cellStyle name="20% - 强调文字颜色 2 4 4 2 2 3" xfId="5299"/>
    <cellStyle name="20% - 强调文字颜色 1 4 3 2 2 5" xfId="5300"/>
    <cellStyle name="20% - 强调文字颜色 1 4 3 2 3" xfId="5301"/>
    <cellStyle name="常规 30 8 2 3 3 3" xfId="5302"/>
    <cellStyle name="检查单元格 2 3 3 3 2" xfId="5303"/>
    <cellStyle name="强调文字颜色 2 2 2 3 3 2 3" xfId="5304"/>
    <cellStyle name="20% - 强调文字颜色 1 4 3 2 3 2" xfId="5305"/>
    <cellStyle name="检查单元格 2 3 3 3 2 2" xfId="5306"/>
    <cellStyle name="强调文字颜色 2 2 2 3 3 2 3 2" xfId="5307"/>
    <cellStyle name="20% - 强调文字颜色 1 4 3 2 3 3" xfId="5308"/>
    <cellStyle name="40% - 强调文字颜色 2 2 4 2 2 2" xfId="5309"/>
    <cellStyle name="检查单元格 2 3 3 3 2 3" xfId="5310"/>
    <cellStyle name="强调文字颜色 2 2 2 3 3 2 3 3" xfId="5311"/>
    <cellStyle name="20% - 强调文字颜色 1 4 3 2 3 3 2" xfId="5312"/>
    <cellStyle name="40% - 强调文字颜色 2 2 4 2 2 2 2" xfId="5313"/>
    <cellStyle name="e鯪9Y_x000b_ 2 4" xfId="5314"/>
    <cellStyle name="适中 2 5 2 3 3 4" xfId="5315"/>
    <cellStyle name="20% - 强调文字颜色 3 8 2 4" xfId="5316"/>
    <cellStyle name="20% - 强调文字颜色 2 4 4 2 3 2" xfId="5317"/>
    <cellStyle name="40% - 强调文字颜色 1 2 3 2 2 5" xfId="5318"/>
    <cellStyle name="强调文字颜色 2 2 4 7 2 4" xfId="5319"/>
    <cellStyle name="20% - 强调文字颜色 1 4 3 2 3 4" xfId="5320"/>
    <cellStyle name="检查单元格 2 3 3 3 2 4" xfId="5321"/>
    <cellStyle name="强调文字颜色 3 2 5 7 2 2" xfId="5322"/>
    <cellStyle name="20% - 强调文字颜色 1 4 3 2 3 4 2" xfId="5323"/>
    <cellStyle name="e鯪9Y_x000b_ 3 4" xfId="5324"/>
    <cellStyle name="20% - 强调文字颜色 1 4 3 2 3 5" xfId="5325"/>
    <cellStyle name="20% - 强调文字颜色 1 4 3 2 4 2" xfId="5326"/>
    <cellStyle name="检查单元格 2 3 3 3 3 2" xfId="5327"/>
    <cellStyle name="20% - 强调文字颜色 1 4 3 2 5" xfId="5328"/>
    <cellStyle name="强调文字颜色 2 2 2 3 3 2 5" xfId="5329"/>
    <cellStyle name="20% - 强调文字颜色 1 4 3 2 6" xfId="5330"/>
    <cellStyle name="20% - 强调文字颜色 3 3 2 2 2 3 2 2" xfId="5331"/>
    <cellStyle name="常规 18 4 2 2 3" xfId="5332"/>
    <cellStyle name="检查单元格 3 2 2 8 2 2" xfId="5333"/>
    <cellStyle name="20% - 强调文字颜色 1 4 3 3" xfId="5334"/>
    <cellStyle name="强调文字颜色 2 2 2 3 3 3" xfId="5335"/>
    <cellStyle name="注释 3 3 2 3 9" xfId="5336"/>
    <cellStyle name="20% - 强调文字颜色 1 4 3 3 2" xfId="5337"/>
    <cellStyle name="强调文字颜色 2 2 2 3 3 3 2" xfId="5338"/>
    <cellStyle name="注释 3 3 2 3 9 2" xfId="5339"/>
    <cellStyle name="20% - 强调文字颜色 1 4 3 3 2 2" xfId="5340"/>
    <cellStyle name="强调文字颜色 2 2 2 3 3 3 2 2" xfId="5341"/>
    <cellStyle name="注释 3 3 2 3 9 3" xfId="5342"/>
    <cellStyle name="20% - 强调文字颜色 1 4 3 3 2 3" xfId="5343"/>
    <cellStyle name="强调文字颜色 2 2 2 3 3 3 2 3" xfId="5344"/>
    <cellStyle name="20% - 强调文字颜色 1 4 3 3 2 3 2" xfId="5345"/>
    <cellStyle name="20% - 强调文字颜色 3 2 5 2 2 2 2 2 2" xfId="5346"/>
    <cellStyle name="20% - 强调文字颜色 1 4 3 3 3" xfId="5347"/>
    <cellStyle name="检查单元格 2 3 3 4 2" xfId="5348"/>
    <cellStyle name="强调文字颜色 2 2 2 3 3 3 3" xfId="5349"/>
    <cellStyle name="20% - 强调文字颜色 2 2 2 4 2 2" xfId="5350"/>
    <cellStyle name="20% - 强调文字颜色 2 2 2 4 2 2 2" xfId="5351"/>
    <cellStyle name="20% - 强调文字颜色 1 4 3 3 3 2" xfId="5352"/>
    <cellStyle name="20% - 强调文字颜色 2 2 2 4 2 3" xfId="5353"/>
    <cellStyle name="20% - 强调文字颜色 1 4 3 3 4" xfId="5354"/>
    <cellStyle name="强调文字颜色 2 2 2 3 3 3 4" xfId="5355"/>
    <cellStyle name="20% - 强调文字颜色 2 2 2 4 2 3 2" xfId="5356"/>
    <cellStyle name="20% - 强调文字颜色 1 4 3 3 4 2" xfId="5357"/>
    <cellStyle name="20% - 强调文字颜色 3 2 3 4 2 2" xfId="5358"/>
    <cellStyle name="计算 3 6 3 7 2" xfId="5359"/>
    <cellStyle name="20% - 强调文字颜色 2 2 2 4 2 4" xfId="5360"/>
    <cellStyle name="20% - 强调文字颜色 1 4 3 3 5" xfId="5361"/>
    <cellStyle name="20% - 强调文字颜色 1 4 3 4" xfId="5362"/>
    <cellStyle name="强调文字颜色 2 2 2 3 3 4" xfId="5363"/>
    <cellStyle name="20% - 强调文字颜色 1 4 3 4 2" xfId="5364"/>
    <cellStyle name="强调文字颜色 2 2 2 3 3 4 2" xfId="5365"/>
    <cellStyle name="20% - 强调文字颜色 1 4 3 4 2 2" xfId="5366"/>
    <cellStyle name="强调文字颜色 2 2 2 3 3 4 2 2" xfId="5367"/>
    <cellStyle name="20% - 强调文字颜色 1 4 3 4 2 2 2" xfId="5368"/>
    <cellStyle name="链接单元格 2 11" xfId="5369"/>
    <cellStyle name="20% - 强调文字颜色 1 4 3 4 2 3" xfId="5370"/>
    <cellStyle name="强调文字颜色 2 2 2 3 3 4 2 3" xfId="5371"/>
    <cellStyle name="20% - 强调文字颜色 1 4 3 4 2 3 2" xfId="5372"/>
    <cellStyle name="20% - 强调文字颜色 3 2 5 2 2 2 2 3 2" xfId="5373"/>
    <cellStyle name="20% - 强调文字颜色 1 4 3 4 3" xfId="5374"/>
    <cellStyle name="强调文字颜色 2 2 2 3 3 4 3" xfId="5375"/>
    <cellStyle name="20% - 强调文字颜色 2 2 2 4 3 2" xfId="5376"/>
    <cellStyle name="20% - 强调文字颜色 2 2 2 4 3 2 2" xfId="5377"/>
    <cellStyle name="20% - 强调文字颜色 1 4 3 4 3 2" xfId="5378"/>
    <cellStyle name="20% - 强调文字颜色 2 2 2 4 3 3" xfId="5379"/>
    <cellStyle name="20% - 强调文字颜色 1 4 3 4 4" xfId="5380"/>
    <cellStyle name="强调文字颜色 2 2 2 3 3 4 4" xfId="5381"/>
    <cellStyle name="20% - 强调文字颜色 2 2 2 4 3 3 2" xfId="5382"/>
    <cellStyle name="20% - 强调文字颜色 1 4 3 4 4 2" xfId="5383"/>
    <cellStyle name="20% - 强调文字颜色 3 2 3 4 3 2" xfId="5384"/>
    <cellStyle name="20% - 强调文字颜色 2 2 2 4 3 4" xfId="5385"/>
    <cellStyle name="20% - 强调文字颜色 1 4 3 4 5" xfId="5386"/>
    <cellStyle name="20% - 强调文字颜色 1 4 3 5" xfId="5387"/>
    <cellStyle name="强调文字颜色 2 2 2 3 3 5" xfId="5388"/>
    <cellStyle name="强调文字颜色 5 2 4 3 2 3" xfId="5389"/>
    <cellStyle name="20% - 强调文字颜色 1 4 3 5 2" xfId="5390"/>
    <cellStyle name="20% - 强调文字颜色 1 4 3 6" xfId="5391"/>
    <cellStyle name="强调文字颜色 2 2 2 3 3 6" xfId="5392"/>
    <cellStyle name="20% - 强调文字颜色 1 4 3 6 2" xfId="5393"/>
    <cellStyle name="20% - 强调文字颜色 1 4 3 7" xfId="5394"/>
    <cellStyle name="强调文字颜色 2 2 2 3 3 7" xfId="5395"/>
    <cellStyle name="20% - 强调文字颜色 1 4 3 7 2" xfId="5396"/>
    <cellStyle name="20% - 强调文字颜色 2 7 2 4 2" xfId="5397"/>
    <cellStyle name="强调文字颜色 1 9 3" xfId="5398"/>
    <cellStyle name="输出 4 2 3 3 3 2" xfId="5399"/>
    <cellStyle name="20% - 强调文字颜色 2 4 6 5" xfId="5400"/>
    <cellStyle name="20% - 强调文字颜色 1 4 4" xfId="5401"/>
    <cellStyle name="20% - 强调文字颜色 6 2 3 2 2 2 2 2 4" xfId="5402"/>
    <cellStyle name="强调文字颜色 2 2 2 3 4" xfId="5403"/>
    <cellStyle name="20% - 强调文字颜色 1 4 4 2" xfId="5404"/>
    <cellStyle name="强调文字颜色 2 2 2 3 4 2" xfId="5405"/>
    <cellStyle name="20% - 强调文字颜色 1 4 4 2 2" xfId="5406"/>
    <cellStyle name="强调文字颜色 2 2 2 3 4 2 2" xfId="5407"/>
    <cellStyle name="20% - 强调文字颜色 1 4 4 2 2 2" xfId="5408"/>
    <cellStyle name="强调文字颜色 2 2 2 3 4 2 2 2" xfId="5409"/>
    <cellStyle name="20% - 强调文字颜色 2 2 5 4 4" xfId="5410"/>
    <cellStyle name="20% - 强调文字颜色 1 4 4 2 2 2 2" xfId="5411"/>
    <cellStyle name="20% - 强调文字颜色 1 4 4 2 2 3" xfId="5412"/>
    <cellStyle name="强调文字颜色 2 2 2 3 4 2 2 3" xfId="5413"/>
    <cellStyle name="20% - 强调文字颜色 2 2 5 5 4" xfId="5414"/>
    <cellStyle name="常规 5 4 2 2 2" xfId="5415"/>
    <cellStyle name="20% - 强调文字颜色 1 4 4 2 2 3 2" xfId="5416"/>
    <cellStyle name="20% - 强调文字颜色 2 4 5 2 2 2" xfId="5417"/>
    <cellStyle name="20% - 强调文字颜色 1 4 4 2 2 4" xfId="5418"/>
    <cellStyle name="强调文字颜色 2 2 2 3 4 2 2 4" xfId="5419"/>
    <cellStyle name="20% - 强调文字颜色 1 4 4 2 2 4 2" xfId="5420"/>
    <cellStyle name="20% - 强调文字颜色 1 4 4 2 2 5" xfId="5421"/>
    <cellStyle name="20% - 强调文字颜色 2 2 5 5 2 4 2" xfId="5422"/>
    <cellStyle name="20% - 强调文字颜色 1 4 4 2 3" xfId="5423"/>
    <cellStyle name="检查单元格 2 3 4 3 2" xfId="5424"/>
    <cellStyle name="强调文字颜色 2 2 2 3 4 2 3" xfId="5425"/>
    <cellStyle name="20% - 强调文字颜色 1 4 4 2 3 2" xfId="5426"/>
    <cellStyle name="检查单元格 2 3 4 3 2 2" xfId="5427"/>
    <cellStyle name="20% - 强调文字颜色 1 4 4 2 4" xfId="5428"/>
    <cellStyle name="强调文字颜色 2 2 2 3 4 2 4" xfId="5429"/>
    <cellStyle name="20% - 强调文字颜色 1 4 4 2 4 2" xfId="5430"/>
    <cellStyle name="20% - 强调文字颜色 1 4 4 2 5" xfId="5431"/>
    <cellStyle name="强调文字颜色 2 2 2 3 4 2 5" xfId="5432"/>
    <cellStyle name="20% - 强调文字颜色 3 3 2 2 2 3 3 2" xfId="5433"/>
    <cellStyle name="常规 18 4 2 3 3" xfId="5434"/>
    <cellStyle name="常规 3 3 3 3 2 3" xfId="5435"/>
    <cellStyle name="检查单元格 3 2 2 8 3 2" xfId="5436"/>
    <cellStyle name="20% - 强调文字颜色 1 4 4 3" xfId="5437"/>
    <cellStyle name="强调文字颜色 2 2 2 3 4 3" xfId="5438"/>
    <cellStyle name="注释 3 3 3 3 9" xfId="5439"/>
    <cellStyle name="20% - 强调文字颜色 1 4 4 3 2" xfId="5440"/>
    <cellStyle name="注释 2 7 2 3 12" xfId="5441"/>
    <cellStyle name="强调文字颜色 2 2 2 3 4 3 2" xfId="5442"/>
    <cellStyle name="20% - 强调文字颜色 1 4 4 3 2 2" xfId="5443"/>
    <cellStyle name="强调文字颜色 5 3 2 2 2 3 2" xfId="5444"/>
    <cellStyle name="20% - 强调文字颜色 2 2 2 5 2 2" xfId="5445"/>
    <cellStyle name="20% - 强调文字颜色 1 4 4 3 3" xfId="5446"/>
    <cellStyle name="输出 4 2 3 3 3 2 3 3" xfId="5447"/>
    <cellStyle name="检查单元格 2 3 4 4 2" xfId="5448"/>
    <cellStyle name="注释 2 7 2 3 13" xfId="5449"/>
    <cellStyle name="强调文字颜色 2 2 2 3 4 3 3" xfId="5450"/>
    <cellStyle name="强调文字颜色 5 3 2 2 2 3 2 2" xfId="5451"/>
    <cellStyle name="20% - 强调文字颜色 2 2 2 5 2 2 2" xfId="5452"/>
    <cellStyle name="20% - 强调文字颜色 1 4 4 3 3 2" xfId="5453"/>
    <cellStyle name="强调文字颜色 5 3 2 2 2 3 3" xfId="5454"/>
    <cellStyle name="20% - 强调文字颜色 2 2 2 5 2 3" xfId="5455"/>
    <cellStyle name="20% - 强调文字颜色 1 4 4 3 4" xfId="5456"/>
    <cellStyle name="强调文字颜色 2 2 2 3 4 3 4" xfId="5457"/>
    <cellStyle name="20% - 强调文字颜色 2 2 5 2 7" xfId="5458"/>
    <cellStyle name="20% - 强调文字颜色 1 4 4 3 4 2" xfId="5459"/>
    <cellStyle name="强调文字颜色 5 3 2 2 2 3 3 2" xfId="5460"/>
    <cellStyle name="20% - 强调文字颜色 2 2 2 5 2 3 2" xfId="5461"/>
    <cellStyle name="强调文字颜色 5 4 2 3 2 3 2" xfId="5462"/>
    <cellStyle name="20% - 强调文字颜色 3 2 3 5 2 2" xfId="5463"/>
    <cellStyle name="强调文字颜色 5 3 2 2 2 3 4" xfId="5464"/>
    <cellStyle name="20% - 强调文字颜色 2 2 2 5 2 4" xfId="5465"/>
    <cellStyle name="20% - 强调文字颜色 4 3 2 6 2" xfId="5466"/>
    <cellStyle name="20% - 强调文字颜色 1 4 4 3 5" xfId="5467"/>
    <cellStyle name="20% - 强调文字颜色 1 4 4 4" xfId="5468"/>
    <cellStyle name="常规 5 6 3 2 2" xfId="5469"/>
    <cellStyle name="强调文字颜色 2 2 2 3 4 4" xfId="5470"/>
    <cellStyle name="20% - 强调文字颜色 1 4 4 4 2" xfId="5471"/>
    <cellStyle name="常规 5 6 3 2 2 2" xfId="5472"/>
    <cellStyle name="计算 2 3 2 2 2 3 2 4" xfId="5473"/>
    <cellStyle name="20% - 强调文字颜色 2 6 2 2 2" xfId="5474"/>
    <cellStyle name="强调文字颜色 1 4 2 6 3 2" xfId="5475"/>
    <cellStyle name="强调文字颜色 2 2 3 5 2 2 2" xfId="5476"/>
    <cellStyle name="20% - 强调文字颜色 1 4 4 5" xfId="5477"/>
    <cellStyle name="常规 5 6 3 2 3" xfId="5478"/>
    <cellStyle name="强调文字颜色 2 2 2 3 4 5" xfId="5479"/>
    <cellStyle name="20% - 强调文字颜色 2 6 2 2 2 2" xfId="5480"/>
    <cellStyle name="强调文字颜色 2 2 3 5 2 2 2 2" xfId="5481"/>
    <cellStyle name="强调文字颜色 5 2 4 4 2 3" xfId="5482"/>
    <cellStyle name="20% - 强调文字颜色 1 4 4 5 2" xfId="5483"/>
    <cellStyle name="20% - 强调文字颜色 2 6 2 2 3" xfId="5484"/>
    <cellStyle name="强调文字颜色 1 4 2 6 3 3" xfId="5485"/>
    <cellStyle name="强调文字颜色 2 2 3 5 2 2 3" xfId="5486"/>
    <cellStyle name="20% - 强调文字颜色 1 4 4 6" xfId="5487"/>
    <cellStyle name="强调文字颜色 2 2 2 3 4 6" xfId="5488"/>
    <cellStyle name="20% - 强调文字颜色 1 4 5" xfId="5489"/>
    <cellStyle name="强调文字颜色 2 2 2 3 5" xfId="5490"/>
    <cellStyle name="20% - 强调文字颜色 2 2 5 2 3 2 4" xfId="5491"/>
    <cellStyle name="20% - 强调文字颜色 6 4 3 4 3" xfId="5492"/>
    <cellStyle name="20% - 强调文字颜色 1 4 5 2" xfId="5493"/>
    <cellStyle name="强调文字颜色 2 2 2 3 5 2" xfId="5494"/>
    <cellStyle name="20% - 强调文字颜色 1 4 5 2 2" xfId="5495"/>
    <cellStyle name="强调文字颜色 2 2 2 3 5 2 2" xfId="5496"/>
    <cellStyle name="20% - 强调文字颜色 1 4 5 2 3" xfId="5497"/>
    <cellStyle name="检查单元格 2 3 5 3 2" xfId="5498"/>
    <cellStyle name="强调文字颜色 2 2 2 3 5 2 3" xfId="5499"/>
    <cellStyle name="20% - 强调文字颜色 1 4 5 2 3 2" xfId="5500"/>
    <cellStyle name="20% - 强调文字颜色 1 4 5 2 4" xfId="5501"/>
    <cellStyle name="强调文字颜色 2 2 2 3 5 2 4" xfId="5502"/>
    <cellStyle name="20% - 强调文字颜色 3 3 2 2 2 3 4 2" xfId="5503"/>
    <cellStyle name="20% - 强调文字颜色 1 4 5 3" xfId="5504"/>
    <cellStyle name="强调文字颜色 2 2 2 3 5 3" xfId="5505"/>
    <cellStyle name="20% - 强调文字颜色 1 4 5 3 2" xfId="5506"/>
    <cellStyle name="20% - 强调文字颜色 1 4 6" xfId="5507"/>
    <cellStyle name="强调文字颜色 2 2 2 3 6" xfId="5508"/>
    <cellStyle name="适中 2 2 4 2 5" xfId="5509"/>
    <cellStyle name="20% - 强调文字颜色 3 2 2 2 3 2 2 5" xfId="5510"/>
    <cellStyle name="20% - 强调文字颜色 1 4 6 2" xfId="5511"/>
    <cellStyle name="强调文字颜色 2 2 2 3 6 2" xfId="5512"/>
    <cellStyle name="20% - 强调文字颜色 1 4 6 2 2" xfId="5513"/>
    <cellStyle name="强调文字颜色 2 2 2 3 6 2 2" xfId="5514"/>
    <cellStyle name="20% - 强调文字颜色 1 4 6 2 2 2" xfId="5515"/>
    <cellStyle name="20% - 强调文字颜色 1 4 6 2 3" xfId="5516"/>
    <cellStyle name="强调文字颜色 2 2 2 3 6 2 3" xfId="5517"/>
    <cellStyle name="20% - 强调文字颜色 1 4 6 2 3 2" xfId="5518"/>
    <cellStyle name="计算 2 2 4 4 3" xfId="5519"/>
    <cellStyle name="20% - 强调文字颜色 1 4 6 2 4" xfId="5520"/>
    <cellStyle name="强调文字颜色 2 2 2 3 6 2 4" xfId="5521"/>
    <cellStyle name="20% - 强调文字颜色 1 4 6 2 4 2" xfId="5522"/>
    <cellStyle name="60% - 强调文字颜色 3 2 2 3 2 3" xfId="5523"/>
    <cellStyle name="计算 2 2 4 5 3" xfId="5524"/>
    <cellStyle name="20% - 强调文字颜色 1 4 6 3" xfId="5525"/>
    <cellStyle name="强调文字颜色 2 2 2 3 6 3" xfId="5526"/>
    <cellStyle name="20% - 强调文字颜色 1 4 6 3 2" xfId="5527"/>
    <cellStyle name="强调文字颜色 2 2 2 3 6 3 2" xfId="5528"/>
    <cellStyle name="20% - 强调文字颜色 2 6 2 4 2" xfId="5529"/>
    <cellStyle name="输出 4 2 2 3 3 2" xfId="5530"/>
    <cellStyle name="20% - 强调文字颜色 1 4 6 5" xfId="5531"/>
    <cellStyle name="强调文字颜色 2 2 2 3 6 5" xfId="5532"/>
    <cellStyle name="20% - 强调文字颜色 1 4 7" xfId="5533"/>
    <cellStyle name="强调文字颜色 2 2 2 3 7" xfId="5534"/>
    <cellStyle name="20% - 强调文字颜色 1 4 7 2" xfId="5535"/>
    <cellStyle name="计算 3 3 2 4 2 5" xfId="5536"/>
    <cellStyle name="强调文字颜色 2 2 2 3 7 2" xfId="5537"/>
    <cellStyle name="20% - 强调文字颜色 1 4 8" xfId="5538"/>
    <cellStyle name="输出 4 2 3 3 3 6" xfId="5539"/>
    <cellStyle name="计算 2 2 2 2 2 4 2 2" xfId="5540"/>
    <cellStyle name="强调文字颜色 2 2 2 3 8" xfId="5541"/>
    <cellStyle name="20% - 强调文字颜色 1 4 8 2" xfId="5542"/>
    <cellStyle name="注释 2 6 3 3 3 2 3" xfId="5543"/>
    <cellStyle name="强调文字颜色 2 2 2 3 8 2" xfId="5544"/>
    <cellStyle name="20% - 强调文字颜色 1 4 9" xfId="5545"/>
    <cellStyle name="计算 2 2 2 2 2 4 2 3" xfId="5546"/>
    <cellStyle name="强调文字颜色 2 2 2 3 9" xfId="5547"/>
    <cellStyle name="20% - 强调文字颜色 1 4 9 2" xfId="5548"/>
    <cellStyle name="强调文字颜色 2 2 2 3 9 2" xfId="5549"/>
    <cellStyle name="20% - 强调文字颜色 1 5 2 2 2" xfId="5550"/>
    <cellStyle name="常规 30 8 3 2 3 2" xfId="5551"/>
    <cellStyle name="强调文字颜色 2 2 2 4 2 2 2" xfId="5552"/>
    <cellStyle name="20% - 强调文字颜色 1 5 2 2 2 2" xfId="5553"/>
    <cellStyle name="注释 3 3 2 3 3 2 10" xfId="5554"/>
    <cellStyle name="强调文字颜色 2 2 2 4 2 2 2 2" xfId="5555"/>
    <cellStyle name="20% - 强调文字颜色 1 5 2 2 2 3" xfId="5556"/>
    <cellStyle name="注释 3 3 2 3 3 2 11" xfId="5557"/>
    <cellStyle name="强调文字颜色 2 2 2 4 2 2 2 3" xfId="5558"/>
    <cellStyle name="20% - 强调文字颜色 2 5 3 2 2 2" xfId="5559"/>
    <cellStyle name="60% - 强调文字颜色 3 3 2 4" xfId="5560"/>
    <cellStyle name="20% - 强调文字颜色 1 5 2 2 2 4" xfId="5561"/>
    <cellStyle name="20% - 强调文字颜色 1 5 2 2 3" xfId="5562"/>
    <cellStyle name="常规 30 8 3 2 3 3" xfId="5563"/>
    <cellStyle name="注释 4 3 6 3 9 3" xfId="5564"/>
    <cellStyle name="60% - 强调文字颜色 1 4 2 2 4 2 2" xfId="5565"/>
    <cellStyle name="检查单元格 2 4 2 3 2" xfId="5566"/>
    <cellStyle name="强调文字颜色 2 2 2 4 2 2 3" xfId="5567"/>
    <cellStyle name="20% - 强调文字颜色 1 5 2 2 3 2" xfId="5568"/>
    <cellStyle name="常规 9 2 2 2 2 3" xfId="5569"/>
    <cellStyle name="检查单元格 2 4 2 3 2 2" xfId="5570"/>
    <cellStyle name="检查单元格 2 5 3 2 3" xfId="5571"/>
    <cellStyle name="20% - 强调文字颜色 3 2 10 2 2" xfId="5572"/>
    <cellStyle name="20% - 强调文字颜色 1 5 2 2 4" xfId="5573"/>
    <cellStyle name="检查单元格 2 4 2 3 3" xfId="5574"/>
    <cellStyle name="强调文字颜色 2 2 2 4 2 2 4" xfId="5575"/>
    <cellStyle name="20% - 强调文字颜色 1 6 3 2 4" xfId="5576"/>
    <cellStyle name="20% - 强调文字颜色 1 5 2 2 4 2" xfId="5577"/>
    <cellStyle name="检查单元格 2 4 2 3 3 2" xfId="5578"/>
    <cellStyle name="检查单元格 2 5 3 3 3" xfId="5579"/>
    <cellStyle name="强调文字颜色 1 3 2 7 3 4" xfId="5580"/>
    <cellStyle name="强调文字颜色 2 2 2 5 3 2 4" xfId="5581"/>
    <cellStyle name="20% - 强调文字颜色 1 5 2 2 5" xfId="5582"/>
    <cellStyle name="检查单元格 2 4 2 3 4" xfId="5583"/>
    <cellStyle name="20% - 强调文字颜色 2 4 2 2 2 5 2" xfId="5584"/>
    <cellStyle name="20% - 强调文字颜色 1 5 2 3" xfId="5585"/>
    <cellStyle name="强调文字颜色 2 2 2 4 2 3" xfId="5586"/>
    <cellStyle name="20% - 强调文字颜色 1 5 2 4" xfId="5587"/>
    <cellStyle name="强调文字颜色 2 2 2 4 2 4" xfId="5588"/>
    <cellStyle name="20% - 强调文字颜色 1 5 2 5" xfId="5589"/>
    <cellStyle name="强调文字颜色 2 2 2 4 2 5" xfId="5590"/>
    <cellStyle name="20% - 强调文字颜色 3 2 3 2 2 2 2 2 2 2" xfId="5591"/>
    <cellStyle name="20% - 强调文字颜色 6 2 3 5 2 2 2" xfId="5592"/>
    <cellStyle name="60% - 强调文字颜色 3 7" xfId="5593"/>
    <cellStyle name="20% - 强调文字颜色 1 5 2 6" xfId="5594"/>
    <cellStyle name="标题 3 3 4 2" xfId="5595"/>
    <cellStyle name="计算 3 3 2 4 2 10" xfId="5596"/>
    <cellStyle name="20% - 强调文字颜色 1 5 3 2 2" xfId="5597"/>
    <cellStyle name="强调文字颜色 2 2 2 4 3 2 2" xfId="5598"/>
    <cellStyle name="20% - 强调文字颜色 1 5 3 2 2 2" xfId="5599"/>
    <cellStyle name="20% - 强调文字颜色 1 5 3 2 3" xfId="5600"/>
    <cellStyle name="检查单元格 2 4 3 3 2" xfId="5601"/>
    <cellStyle name="强调文字颜色 2 2 2 4 3 2 3" xfId="5602"/>
    <cellStyle name="20% - 强调文字颜色 1 5 3 2 3 2" xfId="5603"/>
    <cellStyle name="检查单元格 2 4 3 3 2 2" xfId="5604"/>
    <cellStyle name="检查单元格 2 6 3 2 3" xfId="5605"/>
    <cellStyle name="20% - 强调文字颜色 1 5 3 2 4" xfId="5606"/>
    <cellStyle name="强调文字颜色 2 2 2 4 3 2 4" xfId="5607"/>
    <cellStyle name="20% - 强调文字颜色 1 5 3 3" xfId="5608"/>
    <cellStyle name="强调文字颜色 2 2 2 4 3 3" xfId="5609"/>
    <cellStyle name="20% - 强调文字颜色 1 5 3 4" xfId="5610"/>
    <cellStyle name="强调文字颜色 2 2 2 4 3 4" xfId="5611"/>
    <cellStyle name="20% - 强调文字颜色 1 5 3 5" xfId="5612"/>
    <cellStyle name="强调文字颜色 2 2 2 4 3 5" xfId="5613"/>
    <cellStyle name="20% - 强调文字颜色 1 5 4 2" xfId="5614"/>
    <cellStyle name="好 2 4 4 2 2 2" xfId="5615"/>
    <cellStyle name="检查单元格 4 2 8 2 2 2" xfId="5616"/>
    <cellStyle name="强调文字颜色 2 2 2 4 4 2" xfId="5617"/>
    <cellStyle name="20% - 强调文字颜色 1 5 4 2 2" xfId="5618"/>
    <cellStyle name="20% - 强调文字颜色 1 5 4 3" xfId="5619"/>
    <cellStyle name="好 2 4 4 2 2 3" xfId="5620"/>
    <cellStyle name="检查单元格 4 2 8 2 2 3" xfId="5621"/>
    <cellStyle name="强调文字颜色 2 2 2 4 4 3" xfId="5622"/>
    <cellStyle name="20% - 强调文字颜色 1 5 4 4" xfId="5623"/>
    <cellStyle name="常规 5 6 4 2 2" xfId="5624"/>
    <cellStyle name="强调文字颜色 2 2 2 4 4 4" xfId="5625"/>
    <cellStyle name="20% - 强调文字颜色 1 5 5" xfId="5626"/>
    <cellStyle name="强调文字颜色 2 2 2 4 5" xfId="5627"/>
    <cellStyle name="20% - 强调文字颜色 1 5 6" xfId="5628"/>
    <cellStyle name="强调文字颜色 2 2 2 4 6" xfId="5629"/>
    <cellStyle name="20% - 强调文字颜色 1 5 6 2" xfId="5630"/>
    <cellStyle name="20% - 强调文字颜色 1 5 7" xfId="5631"/>
    <cellStyle name="强调文字颜色 2 2 2 4 7" xfId="5632"/>
    <cellStyle name="20% - 强调文字颜色 1 6 2 2 2" xfId="5633"/>
    <cellStyle name="注释 4 3 7 3 9 2" xfId="5634"/>
    <cellStyle name="强调文字颜色 1 3 2 6 3 2" xfId="5635"/>
    <cellStyle name="强调文字颜色 2 2 2 5 2 2 2" xfId="5636"/>
    <cellStyle name="20% - 强调文字颜色 1 6 2 2 2 2" xfId="5637"/>
    <cellStyle name="强调文字颜色 2 2 2 5 2 2 2 2" xfId="5638"/>
    <cellStyle name="60% - 强调文字颜色 3 2 2 2 4" xfId="5639"/>
    <cellStyle name="输入 2 2 3 4 3" xfId="5640"/>
    <cellStyle name="汇总 3 3 11" xfId="5641"/>
    <cellStyle name="计算 2 2 3 7" xfId="5642"/>
    <cellStyle name="20% - 强调文字颜色 1 6 2 2 2 2 2" xfId="5643"/>
    <cellStyle name="计算 3 3 4 3 9" xfId="5644"/>
    <cellStyle name="20% - 强调文字颜色 2 3 4 2 2 5" xfId="5645"/>
    <cellStyle name="20% - 强调文字颜色 1 6 2 2 2 3 2" xfId="5646"/>
    <cellStyle name="60% - 强调文字颜色 3 2 2 3 4" xfId="5647"/>
    <cellStyle name="计算 2 2 4 7" xfId="5648"/>
    <cellStyle name="20% - 强调文字颜色 2 6 3 2 2 2" xfId="5649"/>
    <cellStyle name="60% - 强调文字颜色 1 2 2 2 2 2 2" xfId="5650"/>
    <cellStyle name="20% - 强调文字颜色 1 6 2 2 2 4" xfId="5651"/>
    <cellStyle name="计算 2 4 3 3 2" xfId="5652"/>
    <cellStyle name="20% - 强调文字颜色 1 6 2 2 2 4 2" xfId="5653"/>
    <cellStyle name="计算 2 2 5 7" xfId="5654"/>
    <cellStyle name="20% - 强调文字颜色 2 2 3 5 4 2" xfId="5655"/>
    <cellStyle name="检查单元格 3 5 2" xfId="5656"/>
    <cellStyle name="20% - 强调文字颜色 1 6 2 2 2 5" xfId="5657"/>
    <cellStyle name="20% - 强调文字颜色 1 6 2 2 3" xfId="5658"/>
    <cellStyle name="注释 4 3 7 3 9 3" xfId="5659"/>
    <cellStyle name="检查单元格 2 5 2 3 2" xfId="5660"/>
    <cellStyle name="强调文字颜色 1 3 2 6 3 3" xfId="5661"/>
    <cellStyle name="强调文字颜色 2 2 2 5 2 2 3" xfId="5662"/>
    <cellStyle name="20% - 强调文字颜色 1 6 2 2 3 2" xfId="5663"/>
    <cellStyle name="常规 9 3 2 2 2 3" xfId="5664"/>
    <cellStyle name="检查单元格 2 5 2 3 2 2" xfId="5665"/>
    <cellStyle name="20% - 强调文字颜色 1 6 2 2 4" xfId="5666"/>
    <cellStyle name="检查单元格 2 4 2 2 3 2" xfId="5667"/>
    <cellStyle name="检查单元格 2 5 2 3 3" xfId="5668"/>
    <cellStyle name="强调文字颜色 2 2 2 5 2 2 4" xfId="5669"/>
    <cellStyle name="20% - 强调文字颜色 2 6 3 2 4" xfId="5670"/>
    <cellStyle name="20% - 强调文字颜色 1 6 2 2 4 2" xfId="5671"/>
    <cellStyle name="60% - 强调文字颜色 1 2 2 2 2 4" xfId="5672"/>
    <cellStyle name="检查单元格 2 4 2 2 3 2 2" xfId="5673"/>
    <cellStyle name="检查单元格 2 5 2 3 3 2" xfId="5674"/>
    <cellStyle name="强调文字颜色 1 4 2 7 3 4" xfId="5675"/>
    <cellStyle name="20% - 强调文字颜色 1 6 2 2 5" xfId="5676"/>
    <cellStyle name="检查单元格 2 5 2 3 4" xfId="5677"/>
    <cellStyle name="20% - 强调文字颜色 1 6 2 3" xfId="5678"/>
    <cellStyle name="强调文字颜色 2 2 2 5 2 3" xfId="5679"/>
    <cellStyle name="20% - 强调文字颜色 1 6 2 3 4 2" xfId="5680"/>
    <cellStyle name="注释 2 2 4 2 3 3 2 7" xfId="5681"/>
    <cellStyle name="60% - 强调文字颜色 1 2 2 3 2 4" xfId="5682"/>
    <cellStyle name="检查单元格 2 5 2 4 3 2" xfId="5683"/>
    <cellStyle name="20% - 强调文字颜色 2 6 4 2 4" xfId="5684"/>
    <cellStyle name="千位分隔 2 2 7 2" xfId="5685"/>
    <cellStyle name="20% - 强调文字颜色 2 2 4 3 2 3 2" xfId="5686"/>
    <cellStyle name="20% - 强调文字颜色 3 2 5 3 2 2" xfId="5687"/>
    <cellStyle name="20% - 强调文字颜色 2 2 4 3 2 4" xfId="5688"/>
    <cellStyle name="标题 6 3 2 2 2" xfId="5689"/>
    <cellStyle name="20% - 强调文字颜色 1 6 2 3 5" xfId="5690"/>
    <cellStyle name="检查单元格 2 5 2 4 4" xfId="5691"/>
    <cellStyle name="千位分隔 2 2 8" xfId="5692"/>
    <cellStyle name="20% - 强调文字颜色 1 6 2 4" xfId="5693"/>
    <cellStyle name="强调文字颜色 2 2 2 5 2 4" xfId="5694"/>
    <cellStyle name="20% - 强调文字颜色 1 6 2 5" xfId="5695"/>
    <cellStyle name="强调文字颜色 2 2 2 5 2 5" xfId="5696"/>
    <cellStyle name="20% - 强调文字颜色 2 3 2 9" xfId="5697"/>
    <cellStyle name="强调文字颜色 5 2 6 2 2 3" xfId="5698"/>
    <cellStyle name="20% - 强调文字颜色 1 6 2 5 2" xfId="5699"/>
    <cellStyle name="强调文字颜色 3 2 4 2 2 7" xfId="5700"/>
    <cellStyle name="20% - 强调文字颜色 1 6 2 6" xfId="5701"/>
    <cellStyle name="强调文字颜色 5 4 2 2 2 3 2 2" xfId="5702"/>
    <cellStyle name="20% - 强调文字颜色 3 2 2 5 2 2 2" xfId="5703"/>
    <cellStyle name="20% - 强调文字颜色 1 6 3" xfId="5704"/>
    <cellStyle name="强调文字颜色 2 2 2 5 3" xfId="5705"/>
    <cellStyle name="20% - 强调文字颜色 1 6 3 2" xfId="5706"/>
    <cellStyle name="强调文字颜色 1 3 2 7 3" xfId="5707"/>
    <cellStyle name="强调文字颜色 2 2 2 5 3 2" xfId="5708"/>
    <cellStyle name="20% - 强调文字颜色 1 6 3 2 2" xfId="5709"/>
    <cellStyle name="强调文字颜色 1 3 2 7 3 2" xfId="5710"/>
    <cellStyle name="强调文字颜色 2 2 2 5 3 2 2" xfId="5711"/>
    <cellStyle name="20% - 强调文字颜色 1 6 3 2 2 2" xfId="5712"/>
    <cellStyle name="强调文字颜色 2 5 5" xfId="5713"/>
    <cellStyle name="20% - 强调文字颜色 1 6 3 2 3" xfId="5714"/>
    <cellStyle name="常规 9 2 2 2 3 2" xfId="5715"/>
    <cellStyle name="检查单元格 2 5 3 3 2" xfId="5716"/>
    <cellStyle name="强调文字颜色 1 3 2 7 3 3" xfId="5717"/>
    <cellStyle name="强调文字颜色 2 2 2 5 3 2 3" xfId="5718"/>
    <cellStyle name="20% - 强调文字颜色 1 6 3 3" xfId="5719"/>
    <cellStyle name="强调文字颜色 2 2 2 5 3 3" xfId="5720"/>
    <cellStyle name="20% - 强调文字颜色 1 6 3 4" xfId="5721"/>
    <cellStyle name="强调文字颜色 2 2 2 5 3 4" xfId="5722"/>
    <cellStyle name="20% - 强调文字颜色 1 6 3 4 2" xfId="5723"/>
    <cellStyle name="20% - 强调文字颜色 1 6 3 5" xfId="5724"/>
    <cellStyle name="20% - 强调文字颜色 1 6 4" xfId="5725"/>
    <cellStyle name="强调文字颜色 2 2 2 5 4" xfId="5726"/>
    <cellStyle name="20% - 强调文字颜色 1 6 4 2" xfId="5727"/>
    <cellStyle name="强调文字颜色 2 2 2 5 4 2" xfId="5728"/>
    <cellStyle name="20% - 强调文字颜色 1 6 4 2 2" xfId="5729"/>
    <cellStyle name="强调文字颜色 2 2 2 5 4 2 2" xfId="5730"/>
    <cellStyle name="20% - 强调文字颜色 1 6 4 2 2 2" xfId="5731"/>
    <cellStyle name="强调文字颜色 2 3 13" xfId="5732"/>
    <cellStyle name="20% - 强调文字颜色 1 6 4 2 3" xfId="5733"/>
    <cellStyle name="检查单元格 2 5 4 3 2" xfId="5734"/>
    <cellStyle name="强调文字颜色 2 2 2 5 4 2 3" xfId="5735"/>
    <cellStyle name="20% - 强调文字颜色 1 6 4 2 3 2" xfId="5736"/>
    <cellStyle name="40% - 强调文字颜色 1 2 2 2 3 2 4" xfId="5737"/>
    <cellStyle name="检查单元格 2 5 4 3 2 2" xfId="5738"/>
    <cellStyle name="20% - 强调文字颜色 1 6 4 2 5" xfId="5739"/>
    <cellStyle name="20% - 强调文字颜色 1 6 4 3" xfId="5740"/>
    <cellStyle name="强调文字颜色 2 2 2 5 4 3" xfId="5741"/>
    <cellStyle name="20% - 强调文字颜色 1 6 4 4" xfId="5742"/>
    <cellStyle name="强调文字颜色 2 2 2 5 4 4" xfId="5743"/>
    <cellStyle name="20% - 强调文字颜色 1 6 4 4 2" xfId="5744"/>
    <cellStyle name="20% - 强调文字颜色 2 6 4 2 2" xfId="5745"/>
    <cellStyle name="注释 2 2 4 2 3 3 2 5" xfId="5746"/>
    <cellStyle name="60% - 强调文字颜色 1 2 2 3 2 2" xfId="5747"/>
    <cellStyle name="解释性文本 2 2 8 2" xfId="5748"/>
    <cellStyle name="20% - 强调文字颜色 1 6 4 5" xfId="5749"/>
    <cellStyle name="20% - 强调文字颜色 1 6 5" xfId="5750"/>
    <cellStyle name="强调文字颜色 2 2 2 5 5" xfId="5751"/>
    <cellStyle name="20% - 强调文字颜色 1 6 5 2" xfId="5752"/>
    <cellStyle name="强调文字颜色 1 3 2 9 3" xfId="5753"/>
    <cellStyle name="20% - 强调文字颜色 1 6 6 2" xfId="5754"/>
    <cellStyle name="20% - 强调文字颜色 1 6 7" xfId="5755"/>
    <cellStyle name="强调文字颜色 2 2 2 5 7" xfId="5756"/>
    <cellStyle name="20% - 强调文字颜色 1 6 7 2" xfId="5757"/>
    <cellStyle name="20% - 强调文字颜色 1 7 2 2 2" xfId="5758"/>
    <cellStyle name="常规 11 6 5 2" xfId="5759"/>
    <cellStyle name="注释 4 3 8 3 9 2" xfId="5760"/>
    <cellStyle name="强调文字颜色 1 3 3 6 3 2" xfId="5761"/>
    <cellStyle name="强调文字颜色 2 2 2 6 2 2 2" xfId="5762"/>
    <cellStyle name="20% - 强调文字颜色 1 7 2 2 2 2" xfId="5763"/>
    <cellStyle name="20% - 强调文字颜色 1 7 2 2 3" xfId="5764"/>
    <cellStyle name="常规 11 6 5 3" xfId="5765"/>
    <cellStyle name="注释 4 3 8 3 9 3" xfId="5766"/>
    <cellStyle name="检查单元格 2 6 2 3 2" xfId="5767"/>
    <cellStyle name="强调文字颜色 1 3 3 6 3 3" xfId="5768"/>
    <cellStyle name="强调文字颜色 2 2 2 6 2 2 3" xfId="5769"/>
    <cellStyle name="20% - 强调文字颜色 1 7 2 2 3 2" xfId="5770"/>
    <cellStyle name="常规 9 4 2 2 2 3" xfId="5771"/>
    <cellStyle name="检查单元格 2 6 2 3 2 2" xfId="5772"/>
    <cellStyle name="20% - 强调文字颜色 1 7 2 2 4" xfId="5773"/>
    <cellStyle name="强调文字颜色 1 3 3 6 3 4" xfId="5774"/>
    <cellStyle name="强调文字颜色 2 2 2 6 2 2 4" xfId="5775"/>
    <cellStyle name="20% - 强调文字颜色 1 7 2 2 4 2" xfId="5776"/>
    <cellStyle name="20% - 强调文字颜色 3 6 3 2 4" xfId="5777"/>
    <cellStyle name="60% - 强调文字颜色 1 3 2 2 2 4" xfId="5778"/>
    <cellStyle name="20% - 强调文字颜色 1 7 2 3" xfId="5779"/>
    <cellStyle name="常规 11 6 6" xfId="5780"/>
    <cellStyle name="强调文字颜色 2 2 2 6 2 3" xfId="5781"/>
    <cellStyle name="常规 11 6 7" xfId="5782"/>
    <cellStyle name="20% - 强调文字颜色 1 7 2 4" xfId="5783"/>
    <cellStyle name="检查单元格 3 3 2 2 2 2" xfId="5784"/>
    <cellStyle name="强调文字颜色 2 2 2 6 2 4" xfId="5785"/>
    <cellStyle name="20% - 强调文字颜色 1 7 2 4 2" xfId="5786"/>
    <cellStyle name="20% - 强调文字颜色 1 7 2 5" xfId="5787"/>
    <cellStyle name="注释 2 2 3 2 3 2" xfId="5788"/>
    <cellStyle name="强调文字颜色 2 2 2 6 2 5" xfId="5789"/>
    <cellStyle name="20% - 强调文字颜色 1 7 3 2" xfId="5790"/>
    <cellStyle name="常规 11 7 5" xfId="5791"/>
    <cellStyle name="强调文字颜色 2 2 2 6 3 2" xfId="5792"/>
    <cellStyle name="20% - 强调文字颜色 1 7 3 2 2" xfId="5793"/>
    <cellStyle name="20% - 强调文字颜色 1 7 3 3" xfId="5794"/>
    <cellStyle name="强调文字颜色 2 2 2 6 3 3" xfId="5795"/>
    <cellStyle name="20% - 强调文字颜色 1 7 3 3 2" xfId="5796"/>
    <cellStyle name="20% - 强调文字颜色 1 7 3 4" xfId="5797"/>
    <cellStyle name="强调文字颜色 2 2 2 6 3 4" xfId="5798"/>
    <cellStyle name="20% - 强调文字颜色 1 7 3 4 2" xfId="5799"/>
    <cellStyle name="20% - 强调文字颜色 1 7 3 5" xfId="5800"/>
    <cellStyle name="20% - 强调文字颜色 1 7 4" xfId="5801"/>
    <cellStyle name="强调文字颜色 2 2 2 6 4" xfId="5802"/>
    <cellStyle name="20% - 强调文字颜色 1 7 5" xfId="5803"/>
    <cellStyle name="强调文字颜色 2 2 2 6 5" xfId="5804"/>
    <cellStyle name="20% - 强调文字颜色 1 7 6" xfId="5805"/>
    <cellStyle name="强调文字颜色 2 2 2 6 6" xfId="5806"/>
    <cellStyle name="20% - 强调文字颜色 1 8" xfId="5807"/>
    <cellStyle name="20% - 强调文字颜色 6 2 5 2 4 2 2 2" xfId="5808"/>
    <cellStyle name="强调文字颜色 2 2 2 7" xfId="5809"/>
    <cellStyle name="20% - 强调文字颜色 1 8 2" xfId="5810"/>
    <cellStyle name="计算 2 5 10" xfId="5811"/>
    <cellStyle name="强调文字颜色 2 2 2 7 2" xfId="5812"/>
    <cellStyle name="20% - 强调文字颜色 1 8 2 2" xfId="5813"/>
    <cellStyle name="常规 12 6 5" xfId="5814"/>
    <cellStyle name="计算 2 5 10 2" xfId="5815"/>
    <cellStyle name="强调文字颜色 2 2 2 7 2 2" xfId="5816"/>
    <cellStyle name="20% - 强调文字颜色 3 2 3 2 5" xfId="5817"/>
    <cellStyle name="输入 3 10" xfId="5818"/>
    <cellStyle name="20% - 强调文字颜色 1 8 2 2 2" xfId="5819"/>
    <cellStyle name="20% - 强调文字颜色 1 8 2 3" xfId="5820"/>
    <cellStyle name="计算 2 5 10 3" xfId="5821"/>
    <cellStyle name="强调文字颜色 2 2 2 7 2 3" xfId="5822"/>
    <cellStyle name="20% - 强调文字颜色 2 4 2 2 3 2" xfId="5823"/>
    <cellStyle name="60% - 强调文字颜色 6 4 2 5 2" xfId="5824"/>
    <cellStyle name="20% - 强调文字颜色 1 8 2 4" xfId="5825"/>
    <cellStyle name="检查单元格 3 3 2 3 2 2" xfId="5826"/>
    <cellStyle name="强调文字颜色 2 2 2 7 2 4" xfId="5827"/>
    <cellStyle name="20% - 强调文字颜色 2 4 2 2 3 3" xfId="5828"/>
    <cellStyle name="40% - 强调文字颜色 3 2 3 2 2 2" xfId="5829"/>
    <cellStyle name="60% - 强调文字颜色 6 4 2 5 3" xfId="5830"/>
    <cellStyle name="20% - 强调文字颜色 1 8 2 5" xfId="5831"/>
    <cellStyle name="检查单元格 3 3 2 3 2 3" xfId="5832"/>
    <cellStyle name="20% - 强调文字颜色 1 8 3" xfId="5833"/>
    <cellStyle name="计算 2 5 11" xfId="5834"/>
    <cellStyle name="强调文字颜色 2 2 2 7 3" xfId="5835"/>
    <cellStyle name="20% - 强调文字颜色 1 8 3 2" xfId="5836"/>
    <cellStyle name="常规 12 7 5" xfId="5837"/>
    <cellStyle name="20% - 强调文字颜色 1 8 4" xfId="5838"/>
    <cellStyle name="计算 2 5 12" xfId="5839"/>
    <cellStyle name="强调文字颜色 2 2 2 7 4" xfId="5840"/>
    <cellStyle name="20% - 强调文字颜色 1 8 5" xfId="5841"/>
    <cellStyle name="计算 2 5 13" xfId="5842"/>
    <cellStyle name="强调文字颜色 2 2 2 7 5" xfId="5843"/>
    <cellStyle name="20% - 强调文字颜色 2 2 2 2 2 2" xfId="5844"/>
    <cellStyle name="60% - 强调文字颜色 4 4 2 4 2" xfId="5845"/>
    <cellStyle name="链接单元格 4 6 2 2" xfId="5846"/>
    <cellStyle name="20% - 强调文字颜色 1 9 2" xfId="5847"/>
    <cellStyle name="强调文字颜色 5 4 3 8 2 2" xfId="5848"/>
    <cellStyle name="强调文字颜色 2 2 2 8 2" xfId="5849"/>
    <cellStyle name="20% - 强调文字颜色 2 2 2 2 2 2 2" xfId="5850"/>
    <cellStyle name="60% - 强调文字颜色 4 4 2 4 2 2" xfId="5851"/>
    <cellStyle name="链接单元格 4 6 2 2 2" xfId="5852"/>
    <cellStyle name="20% - 强调文字颜色 1 9 2 2" xfId="5853"/>
    <cellStyle name="注释 3 2 2 2 3 3 6" xfId="5854"/>
    <cellStyle name="常规 13 6 5" xfId="5855"/>
    <cellStyle name="强调文字颜色 5 4 3 8 2 2 2" xfId="5856"/>
    <cellStyle name="强调文字颜色 2 2 2 8 2 2" xfId="5857"/>
    <cellStyle name="20% - 强调文字颜色 3 3 3 2 5" xfId="5858"/>
    <cellStyle name="20% - 强调文字颜色 1 9 2 2 2" xfId="5859"/>
    <cellStyle name="强调文字颜色 2 2 4 2 3 2 5" xfId="5860"/>
    <cellStyle name="20% - 强调文字颜色 2 2 2 2 2 2 2 2" xfId="5861"/>
    <cellStyle name="20% - 强调文字颜色 2 2 2 2 2 2 3" xfId="5862"/>
    <cellStyle name="20% - 强调文字颜色 3 4 2 4 2" xfId="5863"/>
    <cellStyle name="60% - 强调文字颜色 4 4 2 4 2 3" xfId="5864"/>
    <cellStyle name="链接单元格 4 6 2 2 3" xfId="5865"/>
    <cellStyle name="20% - 强调文字颜色 1 9 2 3" xfId="5866"/>
    <cellStyle name="强调文字颜色 5 4 3 8 2 2 3" xfId="5867"/>
    <cellStyle name="强调文字颜色 2 2 2 8 2 3" xfId="5868"/>
    <cellStyle name="20% - 强调文字颜色 2 4 2 3 3 2" xfId="5869"/>
    <cellStyle name="60% - 强调文字颜色 6 4 3 5 2" xfId="5870"/>
    <cellStyle name="20% - 强调文字颜色 1 9 2 4" xfId="5871"/>
    <cellStyle name="检查单元格 3 3 2 4 2 2" xfId="5872"/>
    <cellStyle name="强调文字颜色 2 2 2 8 2 4" xfId="5873"/>
    <cellStyle name="20% - 强调文字颜色 2 3 2 3 2 2 2" xfId="5874"/>
    <cellStyle name="60% - 强调文字颜色 5 4 3 4 2 2" xfId="5875"/>
    <cellStyle name="强调文字颜色 2 2 3 2 2 3 2 2 2" xfId="5876"/>
    <cellStyle name="20% - 强调文字颜色 2 2 2 2 2 2 4" xfId="5877"/>
    <cellStyle name="20% - 强调文字颜色 3 4 2 4 3" xfId="5878"/>
    <cellStyle name="20% - 强调文字颜色 3 3 3 4 5" xfId="5879"/>
    <cellStyle name="20% - 强调文字颜色 2 4 2 3 3 2 2" xfId="5880"/>
    <cellStyle name="20% - 强调文字颜色 1 9 2 4 2" xfId="5881"/>
    <cellStyle name="20% - 强调文字颜色 2 3 2 3 2 2 2 2" xfId="5882"/>
    <cellStyle name="常规 18 11" xfId="5883"/>
    <cellStyle name="输出 3 3 2 2" xfId="5884"/>
    <cellStyle name="20% - 强调文字颜色 2 3 2 2 3 2 4" xfId="5885"/>
    <cellStyle name="40% - 强调文字颜色 2 2 2 3 2 3 2" xfId="5886"/>
    <cellStyle name="60% - 强调文字颜色 5 4 2 5 2 4" xfId="5887"/>
    <cellStyle name="检查单元格 3 2 2 3 2 2 4" xfId="5888"/>
    <cellStyle name="20% - 强调文字颜色 2 2 2 2 2 2 4 2" xfId="5889"/>
    <cellStyle name="20% - 强调文字颜色 3 4 2 4 3 2" xfId="5890"/>
    <cellStyle name="20% - 强调文字颜色 2 2 2 2 2 3" xfId="5891"/>
    <cellStyle name="20% - 强调文字颜色 3 2 2 2 2 4 2 2 2" xfId="5892"/>
    <cellStyle name="60% - 强调文字颜色 4 4 2 4 3" xfId="5893"/>
    <cellStyle name="链接单元格 4 6 2 3" xfId="5894"/>
    <cellStyle name="20% - 强调文字颜色 1 9 3" xfId="5895"/>
    <cellStyle name="强调文字颜色 5 4 3 8 2 3" xfId="5896"/>
    <cellStyle name="强调文字颜色 2 2 2 8 3" xfId="5897"/>
    <cellStyle name="20% - 强调文字颜色 2 2 2 2 2 3 2" xfId="5898"/>
    <cellStyle name="20% - 强调文字颜色 1 9 3 2" xfId="5899"/>
    <cellStyle name="常规 13 7 5" xfId="5900"/>
    <cellStyle name="强调文字颜色 2 2 2 8 3 2" xfId="5901"/>
    <cellStyle name="20% - 强调文字颜色 3 2 3 2 2 2" xfId="5902"/>
    <cellStyle name="60% - 强调文字颜色 1 2 2 3 4 2 2 2" xfId="5903"/>
    <cellStyle name="20% - 强调文字颜色 2 2 2 2 2 4" xfId="5904"/>
    <cellStyle name="强调文字颜色 4 5 7 2" xfId="5905"/>
    <cellStyle name="60% - 强调文字颜色 4 4 2 4 4" xfId="5906"/>
    <cellStyle name="计算 2 5 5 3 2 2" xfId="5907"/>
    <cellStyle name="链接单元格 4 6 2 4" xfId="5908"/>
    <cellStyle name="20% - 强调文字颜色 1 9 4" xfId="5909"/>
    <cellStyle name="强调文字颜色 5 4 3 8 2 4" xfId="5910"/>
    <cellStyle name="强调文字颜色 2 2 2 8 4" xfId="5911"/>
    <cellStyle name="20% - 强调文字颜色 3 2 3 2 2 2 2" xfId="5912"/>
    <cellStyle name="20% - 强调文字颜色 6 2 3 5" xfId="5913"/>
    <cellStyle name="20% - 强调文字颜色 2 2 2 2 2 4 2" xfId="5914"/>
    <cellStyle name="计算 2 5 5 3 2 2 2" xfId="5915"/>
    <cellStyle name="20% - 强调文字颜色 1 9 4 2" xfId="5916"/>
    <cellStyle name="20% - 强调文字颜色 3 2 3 2 2 3" xfId="5917"/>
    <cellStyle name="60% - 强调文字颜色 1 2 2 3 4 2 2 3" xfId="5918"/>
    <cellStyle name="警告文本 5 2 2" xfId="5919"/>
    <cellStyle name="20% - 强调文字颜色 2 2 2 2 2 5" xfId="5920"/>
    <cellStyle name="计算 2 5 5 3 2 3" xfId="5921"/>
    <cellStyle name="20% - 强调文字颜色 1 9 5" xfId="5922"/>
    <cellStyle name="强调文字颜色 2 2 2 8 5" xfId="5923"/>
    <cellStyle name="注释 3 2 3 3 3 4" xfId="5924"/>
    <cellStyle name="20% - 强调文字颜色 2 10" xfId="5925"/>
    <cellStyle name="20% - 强调文字颜色 3 4 2 2 3 5" xfId="5926"/>
    <cellStyle name="40% - 强调文字颜色 4 2 3 2 2 4" xfId="5927"/>
    <cellStyle name="好 2 3 4 2 2 2" xfId="5928"/>
    <cellStyle name="20% - 强调文字颜色 2 2 10" xfId="5929"/>
    <cellStyle name="常规 4 2 2 2 4 2 2" xfId="5930"/>
    <cellStyle name="20% - 强调文字颜色 2 2 10 2" xfId="5931"/>
    <cellStyle name="常规 4 2 2 2 4 2 2 2" xfId="5932"/>
    <cellStyle name="检查单元格 3 3 6 3" xfId="5933"/>
    <cellStyle name="20% - 强调文字颜色 2 4 6 2 3" xfId="5934"/>
    <cellStyle name="20% - 强调文字颜色 2 2 10 2 2" xfId="5935"/>
    <cellStyle name="检查单元格 3 3 6 3 2" xfId="5936"/>
    <cellStyle name="20% - 强调文字颜色 2 3 2 7 2" xfId="5937"/>
    <cellStyle name="20% - 强调文字颜色 2 2 10 3" xfId="5938"/>
    <cellStyle name="常规 4 2 2 2 4 2 2 3" xfId="5939"/>
    <cellStyle name="20% - 强调文字颜色 2 2 11" xfId="5940"/>
    <cellStyle name="20% - 强调文字颜色 2 4 2 2 2 4" xfId="5941"/>
    <cellStyle name="60% - 强调文字颜色 6 4 2 4 4" xfId="5942"/>
    <cellStyle name="20% - 强调文字颜色 2 2 11 2" xfId="5943"/>
    <cellStyle name="20% - 强调文字颜色 2 2 12" xfId="5944"/>
    <cellStyle name="输出 2 7 3 3" xfId="5945"/>
    <cellStyle name="常规 15 4 2 2 2" xfId="5946"/>
    <cellStyle name="20% - 强调文字颜色 2 4 2 2 3 4" xfId="5947"/>
    <cellStyle name="40% - 强调文字颜色 3 2 3 2 2 3" xfId="5948"/>
    <cellStyle name="60% - 强调文字颜色 6 4 2 5 4" xfId="5949"/>
    <cellStyle name="检查单元格 3 3 2 3 2 4" xfId="5950"/>
    <cellStyle name="20% - 强调文字颜色 2 2 12 2" xfId="5951"/>
    <cellStyle name="注释 3 2 7 3 10" xfId="5952"/>
    <cellStyle name="输出 2 7 3 3 2" xfId="5953"/>
    <cellStyle name="常规 15 4 2 2 2 2" xfId="5954"/>
    <cellStyle name="检查单元格 3 3 8 3" xfId="5955"/>
    <cellStyle name="20% - 强调文字颜色 2 2 13" xfId="5956"/>
    <cellStyle name="输出 2 7 3 4" xfId="5957"/>
    <cellStyle name="常规 15 4 2 2 3" xfId="5958"/>
    <cellStyle name="20% - 强调文字颜色 2 2 2 2 3 2 2 2" xfId="5959"/>
    <cellStyle name="60% - 强调文字颜色 4 4 2 5 2 2 2" xfId="5960"/>
    <cellStyle name="20% - 强调文字颜色 2 2 14" xfId="5961"/>
    <cellStyle name="常规 15 4 2 2 4" xfId="5962"/>
    <cellStyle name="20% - 强调文字颜色 2 2 2 2 3 2 2 3" xfId="5963"/>
    <cellStyle name="60% - 强调文字颜色 4 4 2 5 2 2 3" xfId="5964"/>
    <cellStyle name="20% - 强调文字颜色 2 2 15" xfId="5965"/>
    <cellStyle name="20% - 强调文字颜色 3 3 3 2 5 2" xfId="5966"/>
    <cellStyle name="20% - 强调文字颜色 2 2 2 2 2 2 2 2 2" xfId="5967"/>
    <cellStyle name="常规 8 9 2 4" xfId="5968"/>
    <cellStyle name="20% - 强调文字颜色 2 2 2 2 2 2 2 2 2 2" xfId="5969"/>
    <cellStyle name="20% - 强调文字颜色 2 2 2 2 2 2 2 2 3" xfId="5970"/>
    <cellStyle name="20% - 强调文字颜色 2 2 2 2 2 2 2 2 3 2" xfId="5971"/>
    <cellStyle name="20% - 强调文字颜色 5 3 4 2 2 5" xfId="5972"/>
    <cellStyle name="20% - 强调文字颜色 2 2 2 2 2 2 2 2 4 2" xfId="5973"/>
    <cellStyle name="20% - 强调文字颜色 3 3 3 2 6" xfId="5974"/>
    <cellStyle name="20% - 强调文字颜色 2 2 2 2 2 2 2 3" xfId="5975"/>
    <cellStyle name="20% - 强调文字颜色 2 2 2 2 2 2 2 3 2" xfId="5976"/>
    <cellStyle name="20% - 强调文字颜色 2 2 3 2 3 2 2 2" xfId="5977"/>
    <cellStyle name="20% - 强调文字颜色 2 2 2 2 2 2 2 4" xfId="5978"/>
    <cellStyle name="适中 4 3 2 2 3" xfId="5979"/>
    <cellStyle name="20% - 强调文字颜色 2 2 2 2 2 2 2 4 2" xfId="5980"/>
    <cellStyle name="20% - 强调文字颜色 2 2 2 2 2 2 2 5" xfId="5981"/>
    <cellStyle name="20% - 强调文字颜色 2 2 2 2 2 2 3 3 2" xfId="5982"/>
    <cellStyle name="20% - 强调文字颜色 3 4 2 4 2 3 2" xfId="5983"/>
    <cellStyle name="20% - 强调文字颜色 2 2 3 2 3 2 3 2" xfId="5984"/>
    <cellStyle name="20% - 强调文字颜色 4 4 3 4 2 2" xfId="5985"/>
    <cellStyle name="20% - 强调文字颜色 2 2 2 2 2 2 3 4" xfId="5986"/>
    <cellStyle name="20% - 强调文字颜色 3 4 2 4 2 4" xfId="5987"/>
    <cellStyle name="适中 4 3 3 2 3" xfId="5988"/>
    <cellStyle name="20% - 强调文字颜色 2 2 2 2 2 2 3 4 2" xfId="5989"/>
    <cellStyle name="20% - 强调文字颜色 2 2 2 2 2 2 3 5" xfId="5990"/>
    <cellStyle name="20% - 强调文字颜色 2 4 2 3 3 3 2" xfId="5991"/>
    <cellStyle name="40% - 强调文字颜色 3 2 3 3 2 2 2" xfId="5992"/>
    <cellStyle name="20% - 强调文字颜色 2 3 2 3 2 2 3 2" xfId="5993"/>
    <cellStyle name="40% - 强调文字颜色 3 2 2 4 3 3" xfId="5994"/>
    <cellStyle name="强调文字颜色 4 2 3 9 3 2" xfId="5995"/>
    <cellStyle name="强调文字颜色 2 3 2 2 6 3 2 3" xfId="5996"/>
    <cellStyle name="20% - 强调文字颜色 2 2 2 2 2 2 5 2" xfId="5997"/>
    <cellStyle name="20% - 强调文字颜色 3 4 2 4 4 2" xfId="5998"/>
    <cellStyle name="20% - 强调文字颜色 2 4 2 4 2 2 2" xfId="5999"/>
    <cellStyle name="20% - 强调文字颜色 2 2 2 2 2 2 6" xfId="6000"/>
    <cellStyle name="20% - 强调文字颜色 3 4 2 4 5" xfId="6001"/>
    <cellStyle name="汇总 3 2 3 10" xfId="6002"/>
    <cellStyle name="20% - 强调文字颜色 2 4 2 3 3 4" xfId="6003"/>
    <cellStyle name="输出 4 2 2 2" xfId="6004"/>
    <cellStyle name="20% - 强调文字颜色 2 3 2 3 2 2 4" xfId="6005"/>
    <cellStyle name="60% - 强调文字颜色 5 4 3 4 2 4" xfId="6006"/>
    <cellStyle name="20% - 强调文字颜色 3 3 4 2 5" xfId="6007"/>
    <cellStyle name="常规 7 2 3 2 3 5" xfId="6008"/>
    <cellStyle name="20% - 强调文字颜色 2 2 2 2 2 3 2 2" xfId="6009"/>
    <cellStyle name="20% - 强调文字颜色 2 2 2 2 2 3 2 2 2" xfId="6010"/>
    <cellStyle name="20% - 强调文字颜色 2 2 5 7 2" xfId="6011"/>
    <cellStyle name="常规 13 9 2 2 2" xfId="6012"/>
    <cellStyle name="20% - 强调文字颜色 2 2 2 2 2 3 2 3" xfId="6013"/>
    <cellStyle name="20% - 强调文字颜色 2 2 2 2 2 3 2 3 2" xfId="6014"/>
    <cellStyle name="强调文字颜色 1 2 3 2 3 2 3" xfId="6015"/>
    <cellStyle name="20% - 强调文字颜色 2 2 2 2 2 3 2 4" xfId="6016"/>
    <cellStyle name="20% - 强调文字颜色 2 2 2 2 2 3 3" xfId="6017"/>
    <cellStyle name="强调文字颜色 5 4 4 2 2 3" xfId="6018"/>
    <cellStyle name="20% - 强调文字颜色 3 4 2 5 2" xfId="6019"/>
    <cellStyle name="20% - 强调文字颜色 3 3 4 3 5" xfId="6020"/>
    <cellStyle name="注释 2 2 5 3 10" xfId="6021"/>
    <cellStyle name="常规 17 2 2 2 2 3" xfId="6022"/>
    <cellStyle name="常规 22 2 2 2 2 3" xfId="6023"/>
    <cellStyle name="链接单元格 2 2 2 2 2 2" xfId="6024"/>
    <cellStyle name="20% - 强调文字颜色 2 2 2 2 2 3 3 2" xfId="6025"/>
    <cellStyle name="20% - 强调文字颜色 3 4 2 5 2 2" xfId="6026"/>
    <cellStyle name="20% - 强调文字颜色 2 4 2 3 4 2" xfId="6027"/>
    <cellStyle name="链接单元格 2 2 2 2 3" xfId="6028"/>
    <cellStyle name="20% - 强调文字颜色 2 3 2 3 2 3 2" xfId="6029"/>
    <cellStyle name="20% - 强调文字颜色 6 2 2 7" xfId="6030"/>
    <cellStyle name="20% - 强调文字颜色 2 2 2 2 2 3 4" xfId="6031"/>
    <cellStyle name="强调文字颜色 5 4 4 2 2 4" xfId="6032"/>
    <cellStyle name="20% - 强调文字颜色 3 4 2 5 3" xfId="6033"/>
    <cellStyle name="常规 30 3 5 3 2 2" xfId="6034"/>
    <cellStyle name="输出 3 4 2 2" xfId="6035"/>
    <cellStyle name="20% - 强调文字颜色 2 3 2 2 4 2 4" xfId="6036"/>
    <cellStyle name="检查单元格 3 2 2 3 3 2 4" xfId="6037"/>
    <cellStyle name="强调文字颜色 3 2 5 2 4 2 5" xfId="6038"/>
    <cellStyle name="20% - 强调文字颜色 2 2 2 2 2 3 4 2" xfId="6039"/>
    <cellStyle name="20% - 强调文字颜色 3 4 2 5 3 2" xfId="6040"/>
    <cellStyle name="20% - 强调文字颜色 3 2 3 2 2 2 2 2" xfId="6041"/>
    <cellStyle name="20% - 强调文字颜色 6 2 3 5 2" xfId="6042"/>
    <cellStyle name="20% - 强调文字颜色 2 2 2 2 2 4 2 2" xfId="6043"/>
    <cellStyle name="20% - 强调文字颜色 3 2 3 2 2 2 2 2 2" xfId="6044"/>
    <cellStyle name="20% - 强调文字颜色 6 2 3 5 2 2" xfId="6045"/>
    <cellStyle name="计算 6 4 12" xfId="6046"/>
    <cellStyle name="20% - 强调文字颜色 2 2 2 2 2 4 2 2 2" xfId="6047"/>
    <cellStyle name="20% - 强调文字颜色 5 2 2 5 2 4" xfId="6048"/>
    <cellStyle name="标题 3 3 4" xfId="6049"/>
    <cellStyle name="20% - 强调文字颜色 3 2 3 2 2 2 2 3" xfId="6050"/>
    <cellStyle name="20% - 强调文字颜色 6 2 3 5 3" xfId="6051"/>
    <cellStyle name="20% - 强调文字颜色 2 2 2 2 2 4 2 3" xfId="6052"/>
    <cellStyle name="20% - 强调文字颜色 3 2 3 2 2 2 2 3 2" xfId="6053"/>
    <cellStyle name="20% - 强调文字颜色 6 2 3 5 3 2" xfId="6054"/>
    <cellStyle name="20% - 强调文字颜色 2 2 2 2 2 4 2 3 2" xfId="6055"/>
    <cellStyle name="标题 3 4 4" xfId="6056"/>
    <cellStyle name="强调文字颜色 4 2 4 5 2" xfId="6057"/>
    <cellStyle name="汇总 3 4 10" xfId="6058"/>
    <cellStyle name="计算 2 2 8 6" xfId="6059"/>
    <cellStyle name="20% - 强调文字颜色 3 2 3 2 2 2 2 4" xfId="6060"/>
    <cellStyle name="20% - 强调文字颜色 6 2 3 5 4" xfId="6061"/>
    <cellStyle name="检查单元格 4 3 3 2" xfId="6062"/>
    <cellStyle name="20% - 强调文字颜色 2 2 2 2 2 4 2 4" xfId="6063"/>
    <cellStyle name="20% - 强调文字颜色 3 2 3 2 2 2 2 4 2" xfId="6064"/>
    <cellStyle name="20% - 强调文字颜色 6 2 3 5 4 2" xfId="6065"/>
    <cellStyle name="检查单元格 4 3 3 2 2" xfId="6066"/>
    <cellStyle name="20% - 强调文字颜色 2 2 2 2 2 4 2 4 2" xfId="6067"/>
    <cellStyle name="20% - 强调文字颜色 3 2 3 2 2 2 2 5" xfId="6068"/>
    <cellStyle name="20% - 强调文字颜色 6 2 3 5 5" xfId="6069"/>
    <cellStyle name="常规 2" xfId="6070"/>
    <cellStyle name="检查单元格 4 3 3 3" xfId="6071"/>
    <cellStyle name="20% - 强调文字颜色 2 2 2 2 2 4 2 5" xfId="6072"/>
    <cellStyle name="强调文字颜色 3 2 2 10 3 2" xfId="6073"/>
    <cellStyle name="20% - 强调文字颜色 3 2 3 2 2 2 3" xfId="6074"/>
    <cellStyle name="20% - 强调文字颜色 6 2 3 6" xfId="6075"/>
    <cellStyle name="强调文字颜色 4 2 6 3 2 2 2" xfId="6076"/>
    <cellStyle name="20% - 强调文字颜色 2 2 2 2 2 4 3" xfId="6077"/>
    <cellStyle name="强调文字颜色 5 4 4 2 3 3" xfId="6078"/>
    <cellStyle name="20% - 强调文字颜色 3 4 2 6 2" xfId="6079"/>
    <cellStyle name="计算 2 5 5 3 2 2 3" xfId="6080"/>
    <cellStyle name="20% - 强调文字颜色 3 2 3 2 2 2 3 2" xfId="6081"/>
    <cellStyle name="20% - 强调文字颜色 6 2 3 6 2" xfId="6082"/>
    <cellStyle name="20% - 强调文字颜色 2 2 2 2 2 4 3 2" xfId="6083"/>
    <cellStyle name="20% - 强调文字颜色 3 3 3 3 2 2 2" xfId="6084"/>
    <cellStyle name="20% - 强调文字颜色 2 2 2 2 2 4 4" xfId="6085"/>
    <cellStyle name="20% - 强调文字颜色 3 2 3 2 2 2 4" xfId="6086"/>
    <cellStyle name="20% - 强调文字颜色 2 3 2 3 2 4 2" xfId="6087"/>
    <cellStyle name="20% - 强调文字颜色 6 2 3 7" xfId="6088"/>
    <cellStyle name="20% - 强调文字颜色 2 4 2 3 5 2" xfId="6089"/>
    <cellStyle name="链接单元格 2 2 2 3 3" xfId="6090"/>
    <cellStyle name="注释 2 2 2 7 3 3" xfId="6091"/>
    <cellStyle name="20% - 强调文字颜色 3 2 3 2 2 2 4 2" xfId="6092"/>
    <cellStyle name="20% - 强调文字颜色 6 2 3 7 2" xfId="6093"/>
    <cellStyle name="20% - 强调文字颜色 2 2 2 2 2 4 4 2" xfId="6094"/>
    <cellStyle name="20% - 强调文字颜色 3 2 3 2 2 2 5" xfId="6095"/>
    <cellStyle name="20% - 强调文字颜色 6 2 3 8" xfId="6096"/>
    <cellStyle name="20% - 强调文字颜色 2 2 2 2 2 4 5" xfId="6097"/>
    <cellStyle name="20% - 强调文字颜色 3 2 3 2 2 3 2" xfId="6098"/>
    <cellStyle name="20% - 强调文字颜色 6 2 4 5" xfId="6099"/>
    <cellStyle name="警告文本 5 2 2 2" xfId="6100"/>
    <cellStyle name="20% - 强调文字颜色 2 2 2 2 2 5 2" xfId="6101"/>
    <cellStyle name="20% - 强调文字颜色 3 2 3 2 2 4" xfId="6102"/>
    <cellStyle name="警告文本 5 2 3" xfId="6103"/>
    <cellStyle name="20% - 强调文字颜色 2 2 2 2 2 6" xfId="6104"/>
    <cellStyle name="20% - 强调文字颜色 4 2 4 2 2 2" xfId="6105"/>
    <cellStyle name="常规 7 3 2 2 3 2 2" xfId="6106"/>
    <cellStyle name="计算 2 5 5 3 2 4" xfId="6107"/>
    <cellStyle name="20% - 强调文字颜色 3 2 3 2 2 4 2" xfId="6108"/>
    <cellStyle name="20% - 强调文字颜色 6 2 5 5" xfId="6109"/>
    <cellStyle name="警告文本 5 2 3 2" xfId="6110"/>
    <cellStyle name="20% - 强调文字颜色 2 2 2 2 2 6 2" xfId="6111"/>
    <cellStyle name="强调文字颜色 6 2 2 2 2 3 5" xfId="6112"/>
    <cellStyle name="20% - 强调文字颜色 4 2 4 2 2 2 2" xfId="6113"/>
    <cellStyle name="常规 7 3 2 2 3 2 2 2" xfId="6114"/>
    <cellStyle name="计算 2 5 5 3 2 4 2" xfId="6115"/>
    <cellStyle name="20% - 强调文字颜色 3 2 3 2 2 5" xfId="6116"/>
    <cellStyle name="警告文本 5 2 4" xfId="6117"/>
    <cellStyle name="20% - 强调文字颜色 2 2 2 2 2 7" xfId="6118"/>
    <cellStyle name="20% - 强调文字颜色 4 2 4 2 2 3" xfId="6119"/>
    <cellStyle name="常规 7 3 2 2 3 2 3" xfId="6120"/>
    <cellStyle name="计算 2 5 5 3 2 5" xfId="6121"/>
    <cellStyle name="20% - 强调文字颜色 3 2 3 2 2 5 2" xfId="6122"/>
    <cellStyle name="20% - 强调文字颜色 6 2 6 5" xfId="6123"/>
    <cellStyle name="警告文本 5 2 4 2" xfId="6124"/>
    <cellStyle name="20% - 强调文字颜色 2 2 2 2 2 7 2" xfId="6125"/>
    <cellStyle name="20% - 强调文字颜色 4 2 4 2 2 3 2" xfId="6126"/>
    <cellStyle name="20% - 强调文字颜色 3 2 3 2 2 6" xfId="6127"/>
    <cellStyle name="20% - 强调文字颜色 5 2 5 2 2 2" xfId="6128"/>
    <cellStyle name="常规 2 3 2 2 4 2" xfId="6129"/>
    <cellStyle name="注释 2 2 2 3 3 3 2 6 2" xfId="6130"/>
    <cellStyle name="常规 7 4 2 3 3 2 2" xfId="6131"/>
    <cellStyle name="好 2 8 2 2" xfId="6132"/>
    <cellStyle name="警告文本 5 2 5" xfId="6133"/>
    <cellStyle name="20% - 强调文字颜色 2 2 5 2 2 3 2" xfId="6134"/>
    <cellStyle name="20% - 强调文字颜色 2 2 2 2 2 8" xfId="6135"/>
    <cellStyle name="20% - 强调文字颜色 4 2 4 2 2 4" xfId="6136"/>
    <cellStyle name="常规 7 3 2 2 3 2 4" xfId="6137"/>
    <cellStyle name="40% - 强调文字颜色 5 7 2 2" xfId="6138"/>
    <cellStyle name="计算 2 5 5 3 2 6" xfId="6139"/>
    <cellStyle name="20% - 强调文字颜色 2 2 2 2 3" xfId="6140"/>
    <cellStyle name="60% - 强调文字颜色 4 4 2 5" xfId="6141"/>
    <cellStyle name="链接单元格 4 6 3" xfId="6142"/>
    <cellStyle name="20% - 强调文字颜色 2 2 2 2 3 2" xfId="6143"/>
    <cellStyle name="输入 2 5 7 4" xfId="6144"/>
    <cellStyle name="60% - 强调文字颜色 4 4 2 5 2" xfId="6145"/>
    <cellStyle name="20% - 强调文字颜色 2 2 2 2 3 2 2" xfId="6146"/>
    <cellStyle name="输入 2 5 7 4 2" xfId="6147"/>
    <cellStyle name="60% - 强调文字颜色 4 4 2 5 2 2" xfId="6148"/>
    <cellStyle name="20% - 强调文字颜色 2 2 2 2 3 2 2 2 2" xfId="6149"/>
    <cellStyle name="20% - 强调文字颜色 2 2 2 2 3 2 2 3 2" xfId="6150"/>
    <cellStyle name="常规 3 2 7 2 3" xfId="6151"/>
    <cellStyle name="计算 6 2 4 10" xfId="6152"/>
    <cellStyle name="20% - 强调文字颜色 3 3 2 2 4 3 2" xfId="6153"/>
    <cellStyle name="20% - 强调文字颜色 2 2 3 2 4 2 2 2" xfId="6154"/>
    <cellStyle name="20% - 强调文字颜色 2 2 2 2 3 2 2 4" xfId="6155"/>
    <cellStyle name="20% - 强调文字颜色 2 2 2 2 3 2 2 4 2" xfId="6156"/>
    <cellStyle name="常规 22 8 2 4" xfId="6157"/>
    <cellStyle name="常规 3 2 7 3 3" xfId="6158"/>
    <cellStyle name="20% - 强调文字颜色 2 2 2 2 3 2 2 5" xfId="6159"/>
    <cellStyle name="20% - 强调文字颜色 2 2 2 2 3 2 3" xfId="6160"/>
    <cellStyle name="20% - 强调文字颜色 3 4 3 4 2" xfId="6161"/>
    <cellStyle name="输入 2 5 7 4 3" xfId="6162"/>
    <cellStyle name="60% - 强调文字颜色 4 4 2 5 2 3" xfId="6163"/>
    <cellStyle name="20% - 强调文字颜色 2 4 2 4 2 4" xfId="6164"/>
    <cellStyle name="20% - 强调文字颜色 2 2 2 2 3 2 3 2" xfId="6165"/>
    <cellStyle name="20% - 强调文字颜色 3 4 3 4 2 2" xfId="6166"/>
    <cellStyle name="20% - 强调文字颜色 2 4 2 4 3 2" xfId="6167"/>
    <cellStyle name="60% - 强调文字颜色 5 2 3 3 2 2 4" xfId="6168"/>
    <cellStyle name="强调文字颜色 2 2 2 9 2 4" xfId="6169"/>
    <cellStyle name="20% - 强调文字颜色 2 3 2 3 3 2 2" xfId="6170"/>
    <cellStyle name="检查单元格 3 2 2 4 2 2 2" xfId="6171"/>
    <cellStyle name="20% - 强调文字颜色 2 2 2 2 3 2 4" xfId="6172"/>
    <cellStyle name="20% - 强调文字颜色 3 4 3 4 3" xfId="6173"/>
    <cellStyle name="60% - 强调文字颜色 4 4 2 5 2 4" xfId="6174"/>
    <cellStyle name="常规 4 2" xfId="6175"/>
    <cellStyle name="检查单元格 4 3 3 5 2" xfId="6176"/>
    <cellStyle name="20% - 强调文字颜色 2 2 2 2 3 2 4 2" xfId="6177"/>
    <cellStyle name="20% - 强调文字颜色 3 4 3 4 3 2" xfId="6178"/>
    <cellStyle name="常规 4 2 2" xfId="6179"/>
    <cellStyle name="20% - 强调文字颜色 2 2 2 2 3 3" xfId="6180"/>
    <cellStyle name="输入 2 5 7 5" xfId="6181"/>
    <cellStyle name="20% - 强调文字颜色 3 2 2 2 2 4 2 3 2" xfId="6182"/>
    <cellStyle name="60% - 强调文字颜色 4 4 2 5 3" xfId="6183"/>
    <cellStyle name="20% - 强调文字颜色 2 2 2 2 3 3 2" xfId="6184"/>
    <cellStyle name="20% - 强调文字颜色 3 2 2 2 2 7" xfId="6185"/>
    <cellStyle name="20% - 强调文字颜色 5 2 4 2 2 3" xfId="6186"/>
    <cellStyle name="常规 7 4 2 2 3 2 3" xfId="6187"/>
    <cellStyle name="20% - 强调文字颜色 2 2 2 2 3 3 2 2" xfId="6188"/>
    <cellStyle name="20% - 强调文字颜色 2 2 2 2 3 3 3" xfId="6189"/>
    <cellStyle name="强调文字颜色 5 4 4 3 2 3" xfId="6190"/>
    <cellStyle name="20% - 强调文字颜色 3 4 3 5 2" xfId="6191"/>
    <cellStyle name="20% - 强调文字颜色 2 4 2 5 2 4" xfId="6192"/>
    <cellStyle name="20% - 强调文字颜色 6 3 2 6 2" xfId="6193"/>
    <cellStyle name="20% - 强调文字颜色 2 2 2 2 3 3 3 2" xfId="6194"/>
    <cellStyle name="20% - 强调文字颜色 2 4 2 4 4 2" xfId="6195"/>
    <cellStyle name="链接单元格 2 2 3 2 3" xfId="6196"/>
    <cellStyle name="20% - 强调文字颜色 2 3 2 3 3 3 2" xfId="6197"/>
    <cellStyle name="20% - 强调文字颜色 6 3 2 7" xfId="6198"/>
    <cellStyle name="汇总 3 5 10" xfId="6199"/>
    <cellStyle name="20% - 强调文字颜色 2 2 2 2 3 3 4" xfId="6200"/>
    <cellStyle name="常规 30 3 5 4 2 2" xfId="6201"/>
    <cellStyle name="常规 5 2" xfId="6202"/>
    <cellStyle name="20% - 强调文字颜色 2 2 2 2 3 3 4 2" xfId="6203"/>
    <cellStyle name="20% - 强调文字颜色 5 4 2 2 2 2 3" xfId="6204"/>
    <cellStyle name="常规 5 2 2" xfId="6205"/>
    <cellStyle name="20% - 强调文字颜色 3 2 3 2 3 2" xfId="6206"/>
    <cellStyle name="20% - 强调文字颜色 2 2 2 2 3 4" xfId="6207"/>
    <cellStyle name="输入 2 5 7 6" xfId="6208"/>
    <cellStyle name="强调文字颜色 4 5 8 2" xfId="6209"/>
    <cellStyle name="60% - 强调文字颜色 4 4 2 5 4" xfId="6210"/>
    <cellStyle name="20% - 强调文字颜色 3 2 3 2 3 2 2" xfId="6211"/>
    <cellStyle name="20% - 强调文字颜色 6 3 3 5" xfId="6212"/>
    <cellStyle name="20% - 强调文字颜色 2 2 2 2 3 4 2" xfId="6213"/>
    <cellStyle name="20% - 强调文字颜色 3 2 3 3 3 4 2" xfId="6214"/>
    <cellStyle name="常规 16 10 3 2" xfId="6215"/>
    <cellStyle name="20% - 强调文字颜色 2 2 2 2 4" xfId="6216"/>
    <cellStyle name="60% - 强调文字颜色 4 4 2 6" xfId="6217"/>
    <cellStyle name="链接单元格 4 6 4" xfId="6218"/>
    <cellStyle name="强调文字颜色 1 3 2 2 2 4 2" xfId="6219"/>
    <cellStyle name="20% - 强调文字颜色 2 2 2 2 4 2" xfId="6220"/>
    <cellStyle name="60% - 强调文字颜色 4 4 2 6 2" xfId="6221"/>
    <cellStyle name="强调文字颜色 1 3 2 2 2 4 2 2" xfId="6222"/>
    <cellStyle name="适中 2 3 5" xfId="6223"/>
    <cellStyle name="20% - 强调文字颜色 3 2 2 2 4 3" xfId="6224"/>
    <cellStyle name="汇总 2 2 12" xfId="6225"/>
    <cellStyle name="20% - 强调文字颜色 2 2 2 2 4 2 2" xfId="6226"/>
    <cellStyle name="计算 2 3 3 10" xfId="6227"/>
    <cellStyle name="适中 2 3 5 2" xfId="6228"/>
    <cellStyle name="20% - 强调文字颜色 3 2 2 2 4 3 2" xfId="6229"/>
    <cellStyle name="注释 6 6 10" xfId="6230"/>
    <cellStyle name="适中 2 2 2 2 4" xfId="6231"/>
    <cellStyle name="20% - 强调文字颜色 2 2 2 2 4 2 2 2" xfId="6232"/>
    <cellStyle name="汇总 4 2 7" xfId="6233"/>
    <cellStyle name="适中 2 3 6" xfId="6234"/>
    <cellStyle name="20% - 强调文字颜色 3 2 2 2 4 4" xfId="6235"/>
    <cellStyle name="汇总 2 2 13" xfId="6236"/>
    <cellStyle name="计算 4 3 3 2 2" xfId="6237"/>
    <cellStyle name="20% - 强调文字颜色 2 2 2 2 4 2 3" xfId="6238"/>
    <cellStyle name="20% - 强调文字颜色 3 4 4 4 2" xfId="6239"/>
    <cellStyle name="计算 2 3 3 11" xfId="6240"/>
    <cellStyle name="适中 2 3 6 2" xfId="6241"/>
    <cellStyle name="20% - 强调文字颜色 3 2 2 2 4 4 2" xfId="6242"/>
    <cellStyle name="计算 4 3 3 2 2 2" xfId="6243"/>
    <cellStyle name="20% - 强调文字颜色 2 4 3 4 2 4" xfId="6244"/>
    <cellStyle name="适中 2 2 2 3 4" xfId="6245"/>
    <cellStyle name="20% - 强调文字颜色 2 2 2 2 4 2 3 2" xfId="6246"/>
    <cellStyle name="汇总 4 3 7" xfId="6247"/>
    <cellStyle name="适中 2 3 7" xfId="6248"/>
    <cellStyle name="20% - 强调文字颜色 3 2 2 2 4 5" xfId="6249"/>
    <cellStyle name="汇总 2 2 14" xfId="6250"/>
    <cellStyle name="计算 4 3 3 2 3" xfId="6251"/>
    <cellStyle name="20% - 强调文字颜色 2 4 2 5 3 2" xfId="6252"/>
    <cellStyle name="计算 6 2 2 3 2 8" xfId="6253"/>
    <cellStyle name="20% - 强调文字颜色 2 2 2 2 4 2 4" xfId="6254"/>
    <cellStyle name="计算 2 3 3 12" xfId="6255"/>
    <cellStyle name="20% - 强调文字颜色 2 2 2 2 4 3" xfId="6256"/>
    <cellStyle name="20% - 强调文字颜色 3 2 2 2 2 4 2 4 2" xfId="6257"/>
    <cellStyle name="60% - 强调文字颜色 4 4 2 6 3" xfId="6258"/>
    <cellStyle name="强调文字颜色 1 3 2 2 2 4 2 3" xfId="6259"/>
    <cellStyle name="适中 2 4 5" xfId="6260"/>
    <cellStyle name="20% - 强调文字颜色 3 2 2 2 5 3" xfId="6261"/>
    <cellStyle name="20% - 强调文字颜色 2 2 2 2 4 3 2" xfId="6262"/>
    <cellStyle name="20% - 强调文字颜色 3 2 3 2 4 2" xfId="6263"/>
    <cellStyle name="20% - 强调文字颜色 2 2 2 2 4 4" xfId="6264"/>
    <cellStyle name="20% - 强调文字颜色 3 2 3 2 4 2 2" xfId="6265"/>
    <cellStyle name="20% - 强调文字颜色 6 4 3 5" xfId="6266"/>
    <cellStyle name="20% - 强调文字颜色 2 2 2 2 4 4 2" xfId="6267"/>
    <cellStyle name="20% - 强调文字颜色 2 2 2 2 5" xfId="6268"/>
    <cellStyle name="20% - 强调文字颜色 2 2 2 2 5 2" xfId="6269"/>
    <cellStyle name="20% - 强调文字颜色 2 2 2 2 5 2 5" xfId="6270"/>
    <cellStyle name="强调文字颜色 2 3 2 2 3 4" xfId="6271"/>
    <cellStyle name="20% - 强调文字颜色 2 2 2 2 5 3" xfId="6272"/>
    <cellStyle name="20% - 强调文字颜色 3 2 3 2 5 2" xfId="6273"/>
    <cellStyle name="20% - 强调文字颜色 2 2 2 2 5 4" xfId="6274"/>
    <cellStyle name="20% - 强调文字颜色 2 2 6 2 2 2 3" xfId="6275"/>
    <cellStyle name="20% - 强调文字颜色 2 2 2 2 5 4 2" xfId="6276"/>
    <cellStyle name="20% - 强调文字颜色 2 2 2 2 6" xfId="6277"/>
    <cellStyle name="强调文字颜色 2 4 3 3 2 2 2" xfId="6278"/>
    <cellStyle name="20% - 强调文字颜色 2 2 2 2 6 2" xfId="6279"/>
    <cellStyle name="20% - 强调文字颜色 2 2 2 2 7" xfId="6280"/>
    <cellStyle name="20% - 强调文字颜色 2 2 2 2 7 2" xfId="6281"/>
    <cellStyle name="20% - 强调文字颜色 2 2 2 2 8" xfId="6282"/>
    <cellStyle name="20% - 强调文字颜色 6 2 5 2 4 3 2" xfId="6283"/>
    <cellStyle name="20% - 强调文字颜色 2 2 2 2 8 2" xfId="6284"/>
    <cellStyle name="强调文字颜色 2 3 2 7" xfId="6285"/>
    <cellStyle name="20% - 强调文字颜色 2 2 2 2 9" xfId="6286"/>
    <cellStyle name="20% - 强调文字颜色 2 9 2 2 2 2" xfId="6287"/>
    <cellStyle name="20% - 强调文字颜色 4 3 3 2 5 2" xfId="6288"/>
    <cellStyle name="20% - 强调文字颜色 2 2 2 3 2 2 2 2 2" xfId="6289"/>
    <cellStyle name="常规 11 6 2 2" xfId="6290"/>
    <cellStyle name="20% - 强调文字颜色 2 9 2 2 3 2" xfId="6291"/>
    <cellStyle name="20% - 强调文字颜色 5 2 2 2 2 2 2 3" xfId="6292"/>
    <cellStyle name="20% - 强调文字颜色 2 2 2 3 2 2 2 3 2" xfId="6293"/>
    <cellStyle name="常规 11 6 3 2" xfId="6294"/>
    <cellStyle name="20% - 强调文字颜色 2 9 2 2 4" xfId="6295"/>
    <cellStyle name="40% - 强调文字颜色 1 2 2 3 2 3 4" xfId="6296"/>
    <cellStyle name="20% - 强调文字颜色 2 2 2 3 2 2 2 4" xfId="6297"/>
    <cellStyle name="常规 11 6 4" xfId="6298"/>
    <cellStyle name="注释 4 3 8 3 8" xfId="6299"/>
    <cellStyle name="强调文字颜色 1 3 3 6 2" xfId="6300"/>
    <cellStyle name="20% - 强调文字颜色 2 2 2 3 2 2 2 4 2" xfId="6301"/>
    <cellStyle name="常规 11 6 4 2" xfId="6302"/>
    <cellStyle name="强调文字颜色 1 3 3 6 2 2" xfId="6303"/>
    <cellStyle name="20% - 强调文字颜色 2 2 2 3 2 3 3" xfId="6304"/>
    <cellStyle name="强调文字颜色 5 4 5 2 2 3" xfId="6305"/>
    <cellStyle name="20% - 强调文字颜色 3 5 2 5 2" xfId="6306"/>
    <cellStyle name="输入 2 6 6 5 3" xfId="6307"/>
    <cellStyle name="常规 12 7" xfId="6308"/>
    <cellStyle name="20% - 强调文字颜色 2 2 2 3 2 3 4 2" xfId="6309"/>
    <cellStyle name="常规 12 8 2" xfId="6310"/>
    <cellStyle name="强调文字颜色 3 10" xfId="6311"/>
    <cellStyle name="20% - 强调文字颜色 2 2 2 3 2 3 5" xfId="6312"/>
    <cellStyle name="常规 12 9" xfId="6313"/>
    <cellStyle name="20% - 强调文字颜色 3 2 3 3 2 3 2" xfId="6314"/>
    <cellStyle name="警告文本 6 2 2 2" xfId="6315"/>
    <cellStyle name="20% - 强调文字颜色 2 2 2 3 2 5 2" xfId="6316"/>
    <cellStyle name="常规 14 6" xfId="6317"/>
    <cellStyle name="20% - 强调文字颜色 3 2 3 3 2 4" xfId="6318"/>
    <cellStyle name="警告文本 6 2 3" xfId="6319"/>
    <cellStyle name="20% - 强调文字颜色 2 2 2 3 2 6" xfId="6320"/>
    <cellStyle name="输入 2 6 6 8" xfId="6321"/>
    <cellStyle name="20% - 强调文字颜色 4 2 4 3 2 2" xfId="6322"/>
    <cellStyle name="常规 4 3 3 2 2 2 2 2 2" xfId="6323"/>
    <cellStyle name="常规 7 3 2 2 4 2 2" xfId="6324"/>
    <cellStyle name="20% - 强调文字颜色 2 2 2 3 3" xfId="6325"/>
    <cellStyle name="60% - 强调文字颜色 4 4 3 5" xfId="6326"/>
    <cellStyle name="链接单元格 4 7 3" xfId="6327"/>
    <cellStyle name="20% - 强调文字颜色 2 2 2 3 3 2 3" xfId="6328"/>
    <cellStyle name="强调文字颜色 5 2 2 2 2 10 3" xfId="6329"/>
    <cellStyle name="20% - 强调文字颜色 3 5 3 4 2" xfId="6330"/>
    <cellStyle name="20% - 强调文字颜色 2 2 2 3 3 2 3 2" xfId="6331"/>
    <cellStyle name="20% - 强调文字颜色 3 2 3 3 3 2 2" xfId="6332"/>
    <cellStyle name="20% - 强调文字颜色 2 2 2 3 3 4 2" xfId="6333"/>
    <cellStyle name="20% - 强调文字颜色 3 2 3 3 3 3" xfId="6334"/>
    <cellStyle name="常规 16 10 2" xfId="6335"/>
    <cellStyle name="警告文本 6 3 2" xfId="6336"/>
    <cellStyle name="20% - 强调文字颜色 2 2 2 3 3 5" xfId="6337"/>
    <cellStyle name="20% - 强调文字颜色 2 2 2 3 4" xfId="6338"/>
    <cellStyle name="链接单元格 4 7 4" xfId="6339"/>
    <cellStyle name="20% - 强调文字颜色 3 2 3 2 4 3 2" xfId="6340"/>
    <cellStyle name="20% - 强调文字颜色 6 4 4 5" xfId="6341"/>
    <cellStyle name="警告文本 5 4 2 2" xfId="6342"/>
    <cellStyle name="适中 3 2 2 2 4" xfId="6343"/>
    <cellStyle name="20% - 强调文字颜色 2 2 2 3 4 2 2 2" xfId="6344"/>
    <cellStyle name="20% - 强调文字颜色 3 2 3 2 4 4" xfId="6345"/>
    <cellStyle name="常规 8 3 3 2 3 2 2" xfId="6346"/>
    <cellStyle name="警告文本 5 4 3" xfId="6347"/>
    <cellStyle name="20% - 强调文字颜色 2 2 2 3 4 2 3" xfId="6348"/>
    <cellStyle name="20% - 强调文字颜色 3 2 3 2 4 4 2" xfId="6349"/>
    <cellStyle name="适中 3 2 2 3 4" xfId="6350"/>
    <cellStyle name="20% - 强调文字颜色 2 2 2 3 4 2 3 2" xfId="6351"/>
    <cellStyle name="20% - 强调文字颜色 3 2 3 2 4 5" xfId="6352"/>
    <cellStyle name="20% - 强调文字颜色 2 2 2 3 4 2 4" xfId="6353"/>
    <cellStyle name="20% - 强调文字颜色 3 2 6 2 2 3 2" xfId="6354"/>
    <cellStyle name="20% - 强调文字颜色 5 4 2 3 2 2 2" xfId="6355"/>
    <cellStyle name="40% - 强调文字颜色 2 2 3 5 2 4" xfId="6356"/>
    <cellStyle name="20% - 强调文字颜色 2 2 5 2 2 5 2" xfId="6357"/>
    <cellStyle name="20% - 强调文字颜色 5 3 2 2 2 2 4" xfId="6358"/>
    <cellStyle name="20% - 强调文字颜色 2 2 2 3 4 2 5" xfId="6359"/>
    <cellStyle name="20% - 强调文字颜色 2 2 2 3 5" xfId="6360"/>
    <cellStyle name="20% - 强调文字颜色 2 2 2 3 5 2" xfId="6361"/>
    <cellStyle name="20% - 强调文字颜色 2 2 2 3 6" xfId="6362"/>
    <cellStyle name="20% - 强调文字颜色 2 2 2 3 6 2" xfId="6363"/>
    <cellStyle name="20% - 强调文字颜色 2 2 2 3 7" xfId="6364"/>
    <cellStyle name="20% - 强调文字颜色 3 3 4 2 2 4" xfId="6365"/>
    <cellStyle name="常规 7 2 3 2 3 2 4" xfId="6366"/>
    <cellStyle name="20% - 强调文字颜色 2 2 2 3 7 2" xfId="6367"/>
    <cellStyle name="20% - 强调文字颜色 2 2 2 3 8" xfId="6368"/>
    <cellStyle name="20% - 强调文字颜色 6 2 5 2 4 4 2" xfId="6369"/>
    <cellStyle name="常规 16 3 4 2 2" xfId="6370"/>
    <cellStyle name="20% - 强调文字颜色 2 2 2 4 2 2 2 2" xfId="6371"/>
    <cellStyle name="常规 3 2 11" xfId="6372"/>
    <cellStyle name="计算 2 2 5 2 4" xfId="6373"/>
    <cellStyle name="20% - 强调文字颜色 2 2 2 4 2 2 3" xfId="6374"/>
    <cellStyle name="20% - 强调文字颜色 3 6 2 4 2" xfId="6375"/>
    <cellStyle name="20% - 强调文字颜色 2 2 2 4 2 2 3 2" xfId="6376"/>
    <cellStyle name="20% - 强调文字颜色 3 2 3 4 2 2 2" xfId="6377"/>
    <cellStyle name="20% - 强调文字颜色 2 2 2 4 2 4 2" xfId="6378"/>
    <cellStyle name="20% - 强调文字颜色 3 2 3 4 2 3" xfId="6379"/>
    <cellStyle name="计算 3 6 3 7 3" xfId="6380"/>
    <cellStyle name="警告文本 7 2 2" xfId="6381"/>
    <cellStyle name="20% - 强调文字颜色 2 2 2 4 2 5" xfId="6382"/>
    <cellStyle name="20% - 强调文字颜色 3 2 5 2 2 2 2 3" xfId="6383"/>
    <cellStyle name="检查单元格 2 3 3 5" xfId="6384"/>
    <cellStyle name="20% - 强调文字颜色 2 2 2 4 3" xfId="6385"/>
    <cellStyle name="链接单元格 4 8 3" xfId="6386"/>
    <cellStyle name="输出 2 2 3 6 6" xfId="6387"/>
    <cellStyle name="20% - 强调文字颜色 2 2 2 4 3 4 2" xfId="6388"/>
    <cellStyle name="20% - 强调文字颜色 2 2 2 4 3 5" xfId="6389"/>
    <cellStyle name="20% - 强调文字颜色 3 2 5 2 2 2 2 4 2" xfId="6390"/>
    <cellStyle name="20% - 强调文字颜色 2 2 2 4 4 2" xfId="6391"/>
    <cellStyle name="20% - 强调文字颜色 3 2 5 2 2 2 2 5" xfId="6392"/>
    <cellStyle name="20% - 强调文字颜色 2 2 2 4 5" xfId="6393"/>
    <cellStyle name="20% - 强调文字颜色 2 2 2 4 5 2" xfId="6394"/>
    <cellStyle name="20% - 强调文字颜色 2 2 2 4 6" xfId="6395"/>
    <cellStyle name="20% - 强调文字颜色 3 2 5 2 2 2 3 2" xfId="6396"/>
    <cellStyle name="20% - 强调文字颜色 2 2 5 5 2 5" xfId="6397"/>
    <cellStyle name="检查单元格 2 3 4 4" xfId="6398"/>
    <cellStyle name="强调文字颜色 5 3 2 2 2 3" xfId="6399"/>
    <cellStyle name="20% - 强调文字颜色 2 2 2 5 2" xfId="6400"/>
    <cellStyle name="强调文字颜色 5 3 2 2 2 4" xfId="6401"/>
    <cellStyle name="20% - 强调文字颜色 2 2 2 5 3" xfId="6402"/>
    <cellStyle name="常规 25 2 3 3 2 2" xfId="6403"/>
    <cellStyle name="常规 30 2 3 3 2 2" xfId="6404"/>
    <cellStyle name="强调文字颜色 5 3 2 2 2 4 2" xfId="6405"/>
    <cellStyle name="20% - 强调文字颜色 2 2 2 5 3 2" xfId="6406"/>
    <cellStyle name="常规 30 2 3 3 2 2 2" xfId="6407"/>
    <cellStyle name="计算 2 3" xfId="6408"/>
    <cellStyle name="强调文字颜色 5 3 2 2 2 5" xfId="6409"/>
    <cellStyle name="20% - 强调文字颜色 2 2 2 5 4" xfId="6410"/>
    <cellStyle name="常规 30 2 3 3 2 3" xfId="6411"/>
    <cellStyle name="20% - 强调文字颜色 2 6 2 2 2 3" xfId="6412"/>
    <cellStyle name="强调文字颜色 2 2 3 5 2 2 2 3" xfId="6413"/>
    <cellStyle name="20% - 强调文字颜色 2 2 2 5 4 2" xfId="6414"/>
    <cellStyle name="计算 3 3" xfId="6415"/>
    <cellStyle name="20% - 强调文字颜色 2 2 2 5 5" xfId="6416"/>
    <cellStyle name="20% - 强调文字颜色 3 2 5 2 2 2 4" xfId="6417"/>
    <cellStyle name="20% - 强调文字颜色 2 2 2 6" xfId="6418"/>
    <cellStyle name="60% - 强调文字颜色 3 2 3 3 3 2" xfId="6419"/>
    <cellStyle name="注释 4 2 2 7 3 3" xfId="6420"/>
    <cellStyle name="20% - 强调文字颜色 3 2 5 2 2 2 4 2" xfId="6421"/>
    <cellStyle name="检查单元格 2 3 5 4" xfId="6422"/>
    <cellStyle name="强调文字颜色 5 3 2 2 3 3" xfId="6423"/>
    <cellStyle name="20% - 强调文字颜色 2 2 2 6 2" xfId="6424"/>
    <cellStyle name="60% - 强调文字颜色 3 2 3 3 3 2 2" xfId="6425"/>
    <cellStyle name="强调文字颜色 5 3 2 2 3 3 2" xfId="6426"/>
    <cellStyle name="20% - 强调文字颜色 2 2 2 6 2 2" xfId="6427"/>
    <cellStyle name="强调文字颜色 5 3 2 2 3 3 2 2" xfId="6428"/>
    <cellStyle name="20% - 强调文字颜色 2 2 2 6 2 2 2" xfId="6429"/>
    <cellStyle name="20% - 强调文字颜色 5 2 3 4 4" xfId="6430"/>
    <cellStyle name="强调文字颜色 5 3 2 2 3 3 3" xfId="6431"/>
    <cellStyle name="20% - 强调文字颜色 2 2 2 6 2 3" xfId="6432"/>
    <cellStyle name="输出 2 4 2 5 6" xfId="6433"/>
    <cellStyle name="20% - 强调文字颜色 2 2 2 6 2 3 2" xfId="6434"/>
    <cellStyle name="20% - 强调文字颜色 5 2 3 5 4" xfId="6435"/>
    <cellStyle name="强调文字颜色 5 3 2 2 3 3 4" xfId="6436"/>
    <cellStyle name="20% - 强调文字颜色 2 2 2 6 2 4" xfId="6437"/>
    <cellStyle name="20% - 强调文字颜色 4 3 3 6 2" xfId="6438"/>
    <cellStyle name="20% - 强调文字颜色 2 2 2 6 2 4 2" xfId="6439"/>
    <cellStyle name="20% - 强调文字颜色 2 3 3 2 3 4 2" xfId="6440"/>
    <cellStyle name="警告文本 9 2 2" xfId="6441"/>
    <cellStyle name="20% - 强调文字颜色 2 2 2 6 2 5" xfId="6442"/>
    <cellStyle name="强调文字颜色 5 3 2 2 3 4" xfId="6443"/>
    <cellStyle name="20% - 强调文字颜色 2 2 2 6 3" xfId="6444"/>
    <cellStyle name="60% - 强调文字颜色 3 2 3 3 3 2 3" xfId="6445"/>
    <cellStyle name="常规 30 2 3 3 3 2" xfId="6446"/>
    <cellStyle name="强调文字颜色 5 3 2 2 3 5" xfId="6447"/>
    <cellStyle name="20% - 强调文字颜色 2 2 2 6 4" xfId="6448"/>
    <cellStyle name="20% - 强调文字颜色 3 4 2 2 2 2 2" xfId="6449"/>
    <cellStyle name="20% - 强调文字颜色 2 2 2 6 5" xfId="6450"/>
    <cellStyle name="20% - 强调文字颜色 3 4 2 2 2 2 4 2" xfId="6451"/>
    <cellStyle name="计算 4 2 2 2 13" xfId="6452"/>
    <cellStyle name="20% - 强调文字颜色 3 2 5 2 2 2 5" xfId="6453"/>
    <cellStyle name="20% - 强调文字颜色 2 2 2 7" xfId="6454"/>
    <cellStyle name="强调文字颜色 5 3 2 2 4 3" xfId="6455"/>
    <cellStyle name="20% - 强调文字颜色 2 2 2 7 2" xfId="6456"/>
    <cellStyle name="20% - 强调文字颜色 2 2 3 2 2" xfId="6457"/>
    <cellStyle name="链接单元格 5 6 2" xfId="6458"/>
    <cellStyle name="20% - 强调文字颜色 2 2 3 2 2 3 2 2" xfId="6459"/>
    <cellStyle name="注释 2 2 3 2 3 3 11" xfId="6460"/>
    <cellStyle name="检查单元格 3 2 3 2" xfId="6461"/>
    <cellStyle name="20% - 强调文字颜色 2 2 3 2 2 3 3" xfId="6462"/>
    <cellStyle name="强调文字颜色 5 5 4 2 2 3" xfId="6463"/>
    <cellStyle name="20% - 强调文字颜色 4 4 2 5 2" xfId="6464"/>
    <cellStyle name="检查单元格 3 2 4" xfId="6465"/>
    <cellStyle name="20% - 强调文字颜色 2 2 3 2 2 3 3 2" xfId="6466"/>
    <cellStyle name="20% - 强调文字颜色 4 4 2 5 2 2" xfId="6467"/>
    <cellStyle name="检查单元格 3 2 4 2" xfId="6468"/>
    <cellStyle name="20% - 强调文字颜色 2 4 2 2 4 2 4" xfId="6469"/>
    <cellStyle name="解释性文本 2 3 3 2" xfId="6470"/>
    <cellStyle name="20% - 强调文字颜色 2 2 3 2 2 3 4 2" xfId="6471"/>
    <cellStyle name="20% - 强调文字颜色 4 4 2 5 3 2" xfId="6472"/>
    <cellStyle name="计算 3 2 5 12" xfId="6473"/>
    <cellStyle name="检查单元格 3 2 5 2" xfId="6474"/>
    <cellStyle name="20% - 强调文字颜色 2 2 3 2 2 3 5" xfId="6475"/>
    <cellStyle name="20% - 强调文字颜色 4 4 2 5 4" xfId="6476"/>
    <cellStyle name="检查单元格 3 2 6" xfId="6477"/>
    <cellStyle name="20% - 强调文字颜色 2 2 3 2 3 2 3" xfId="6478"/>
    <cellStyle name="20% - 强调文字颜色 4 4 3 4 2" xfId="6479"/>
    <cellStyle name="计算 2 2 3 4 3 2 4 2" xfId="6480"/>
    <cellStyle name="20% - 强调文字颜色 3 2 4 2 3 3" xfId="6481"/>
    <cellStyle name="常规 7 2 2 2 3 3 3" xfId="6482"/>
    <cellStyle name="20% - 强调文字颜色 2 2 3 2 3 5" xfId="6483"/>
    <cellStyle name="20% - 强调文字颜色 3 3 2 2 4 4 2" xfId="6484"/>
    <cellStyle name="20% - 强调文字颜色 2 2 3 2 4 2 3 2" xfId="6485"/>
    <cellStyle name="20% - 强调文字颜色 3 3 2 2 4 5" xfId="6486"/>
    <cellStyle name="好 2 2 4 2 3 2" xfId="6487"/>
    <cellStyle name="20% - 强调文字颜色 2 2 3 2 4 2 4" xfId="6488"/>
    <cellStyle name="20% - 强调文字颜色 2 2 3 2 4 2 4 2" xfId="6489"/>
    <cellStyle name="20% - 强调文字颜色 2 2 3 2 4 3 2" xfId="6490"/>
    <cellStyle name="检查单元格 5 2 3" xfId="6491"/>
    <cellStyle name="20% - 强调文字颜色 3 2 4 2 4 2" xfId="6492"/>
    <cellStyle name="20% - 强调文字颜色 2 2 3 2 4 4" xfId="6493"/>
    <cellStyle name="常规 8 2 3 2 3 2 2" xfId="6494"/>
    <cellStyle name="20% - 强调文字颜色 2 2 3 2 4 4 2" xfId="6495"/>
    <cellStyle name="检查单元格 5 3 3" xfId="6496"/>
    <cellStyle name="20% - 强调文字颜色 2 2 3 2 4 5" xfId="6497"/>
    <cellStyle name="20% - 强调文字颜色 2 2 3 2 5" xfId="6498"/>
    <cellStyle name="20% - 强调文字颜色 2 2 3 2 6" xfId="6499"/>
    <cellStyle name="强调文字颜色 2 4 3 3 3 2 2" xfId="6500"/>
    <cellStyle name="20% - 强调文字颜色 2 2 3 2 6 2" xfId="6501"/>
    <cellStyle name="常规 8 5 2 2 2 3" xfId="6502"/>
    <cellStyle name="20% - 强调文字颜色 2 2 3 2 7" xfId="6503"/>
    <cellStyle name="20% - 强调文字颜色 2 2 3 2 7 2" xfId="6504"/>
    <cellStyle name="20% - 强调文字颜色 2 2 3 2 8" xfId="6505"/>
    <cellStyle name="20% - 强调文字颜色 2 2 3 3 2 2 3" xfId="6506"/>
    <cellStyle name="20% - 强调文字颜色 4 5 2 4 2" xfId="6507"/>
    <cellStyle name="20% - 强调文字颜色 2 2 3 3 2 2 3 2" xfId="6508"/>
    <cellStyle name="20% - 强调文字颜色 2 2 3 3 2 2 4 2" xfId="6509"/>
    <cellStyle name="计算 2 5 5 10" xfId="6510"/>
    <cellStyle name="20% - 强调文字颜色 2 2 3 3 2 2 5" xfId="6511"/>
    <cellStyle name="20% - 强调文字颜色 2 2 3 3 3 3 2" xfId="6512"/>
    <cellStyle name="20% - 强调文字颜色 3 2 4 3 3 2" xfId="6513"/>
    <cellStyle name="20% - 强调文字颜色 2 2 3 3 3 4" xfId="6514"/>
    <cellStyle name="20% - 强调文字颜色 2 2 3 3 3 4 2" xfId="6515"/>
    <cellStyle name="20% - 强调文字颜色 2 2 3 3 3 5" xfId="6516"/>
    <cellStyle name="20% - 强调文字颜色 2 2 3 4 2 3 2" xfId="6517"/>
    <cellStyle name="检查单元格 2 3 3 2" xfId="6518"/>
    <cellStyle name="20% - 强调文字颜色 3 2 4 4 2 2" xfId="6519"/>
    <cellStyle name="20% - 强调文字颜色 2 2 3 4 2 4" xfId="6520"/>
    <cellStyle name="60% - 强调文字颜色 3 2 5 5 2 2 2" xfId="6521"/>
    <cellStyle name="标题 6 2 3 2 2" xfId="6522"/>
    <cellStyle name="检查单元格 2 3 4" xfId="6523"/>
    <cellStyle name="强调文字颜色 1 2 15" xfId="6524"/>
    <cellStyle name="20% - 强调文字颜色 2 2 3 5 2 2 2" xfId="6525"/>
    <cellStyle name="检查单元格 3 3 2 2" xfId="6526"/>
    <cellStyle name="20% - 强调文字颜色 3 2 5 2 7" xfId="6527"/>
    <cellStyle name="20% - 强调文字颜色 3 2 4 2 2 2 2 2" xfId="6528"/>
    <cellStyle name="输入 3 2 3 3 3 2 8" xfId="6529"/>
    <cellStyle name="强调文字颜色 3 2 4 6" xfId="6530"/>
    <cellStyle name="20% - 强调文字颜色 2 2 3 5 2 3 2" xfId="6531"/>
    <cellStyle name="检查单元格 3 3 3 2" xfId="6532"/>
    <cellStyle name="强调文字颜色 5 2 2 2 2 3 6" xfId="6533"/>
    <cellStyle name="20% - 强调文字颜色 3 2 4 2 2 2 3" xfId="6534"/>
    <cellStyle name="常规 7 2 2 2 3 2 2 3" xfId="6535"/>
    <cellStyle name="警告文本 2 2 2 2 2 2" xfId="6536"/>
    <cellStyle name="20% - 强调文字颜色 2 2 3 5 2 4" xfId="6537"/>
    <cellStyle name="20% - 强调文字颜色 4 4 2 6 2" xfId="6538"/>
    <cellStyle name="检查单元格 3 3 4" xfId="6539"/>
    <cellStyle name="20% - 强调文字颜色 2 2 3 5 3" xfId="6540"/>
    <cellStyle name="常规 30 2 3 4 2 2" xfId="6541"/>
    <cellStyle name="检查单元格 3 4" xfId="6542"/>
    <cellStyle name="20% - 强调文字颜色 2 2 3 5 3 2" xfId="6543"/>
    <cellStyle name="检查单元格 3 4 2" xfId="6544"/>
    <cellStyle name="20% - 强调文字颜色 2 2 3 5 4" xfId="6545"/>
    <cellStyle name="检查单元格 3 5" xfId="6546"/>
    <cellStyle name="20% - 强调文字颜色 2 2 3 5 5" xfId="6547"/>
    <cellStyle name="40% - 强调文字颜色 3 2 2 2 2 2 2" xfId="6548"/>
    <cellStyle name="注释 2 2 2 3 3 2 2" xfId="6549"/>
    <cellStyle name="检查单元格 3 6" xfId="6550"/>
    <cellStyle name="20% - 强调文字颜色 2 2 7 2 3" xfId="6551"/>
    <cellStyle name="20% - 强调文字颜色 2 2 3 9" xfId="6552"/>
    <cellStyle name="20% - 强调文字颜色 2 2 4 2 2" xfId="6553"/>
    <cellStyle name="20% - 强调文字颜色 4 2 2 2 2 3 5" xfId="6554"/>
    <cellStyle name="20% - 强调文字颜色 2 2 4 2 2 2 2 2" xfId="6555"/>
    <cellStyle name="20% - 强调文字颜色 2 2 4 2 2 2 3" xfId="6556"/>
    <cellStyle name="20% - 强调文字颜色 5 4 2 4 2" xfId="6557"/>
    <cellStyle name="20% - 强调文字颜色 3 2 6 3 2 3" xfId="6558"/>
    <cellStyle name="20% - 强调文字颜色 2 2 4 2 2 2 3 2" xfId="6559"/>
    <cellStyle name="20% - 强调文字颜色 5 4 2 4 2 2" xfId="6560"/>
    <cellStyle name="20% - 强调文字颜色 2 2 5 3 2 5" xfId="6561"/>
    <cellStyle name="40% - 强调文字颜色 3 2 5 5 2" xfId="6562"/>
    <cellStyle name="20% - 强调文字颜色 2 6 2 3 3 2" xfId="6563"/>
    <cellStyle name="40% - 强调文字颜色 1 2 7 2 2 2" xfId="6564"/>
    <cellStyle name="20% - 强调文字颜色 2 2 4 2 2 2 4" xfId="6565"/>
    <cellStyle name="20% - 强调文字颜色 5 4 2 4 3" xfId="6566"/>
    <cellStyle name="20% - 强调文字颜色 3 2 5 2 2 3" xfId="6567"/>
    <cellStyle name="常规 7 2 2 3 3 2 3" xfId="6568"/>
    <cellStyle name="20% - 强调文字颜色 2 2 4 2 2 5" xfId="6569"/>
    <cellStyle name="20% - 强调文字颜色 2 2 4 2 3" xfId="6570"/>
    <cellStyle name="20% - 强调文字颜色 4 4 2 4 2 3 2" xfId="6571"/>
    <cellStyle name="20% - 强调文字颜色 3 2 5 2 3 2" xfId="6572"/>
    <cellStyle name="20% - 强调文字颜色 2 2 4 2 3 4" xfId="6573"/>
    <cellStyle name="20% - 强调文字颜色 2 2 4 2 4" xfId="6574"/>
    <cellStyle name="20% - 强调文字颜色 2 2 4 2 5" xfId="6575"/>
    <cellStyle name="20% - 强调文字颜色 2 2 7 2 4" xfId="6576"/>
    <cellStyle name="20% - 强调文字颜色 2 2 4 2 5 2" xfId="6577"/>
    <cellStyle name="20% - 强调文字颜色 2 2 4 2 6" xfId="6578"/>
    <cellStyle name="20% - 强调文字颜色 2 2 4 4 3" xfId="6579"/>
    <cellStyle name="20% - 强调文字颜色 2 2 4 4 3 2" xfId="6580"/>
    <cellStyle name="20% - 强调文字颜色 2 2 4 4 4" xfId="6581"/>
    <cellStyle name="20% - 强调文字颜色 2 2 5 2 2 2 2 2" xfId="6582"/>
    <cellStyle name="计算 2 5 2 2 2 3 6 2" xfId="6583"/>
    <cellStyle name="20% - 强调文字颜色 2 2 5 2 2 2 2 3" xfId="6584"/>
    <cellStyle name="20% - 强调文字颜色 6 2 2 2 4 2 2" xfId="6585"/>
    <cellStyle name="计算 2 5 2 2 2 3 6 3" xfId="6586"/>
    <cellStyle name="20% - 强调文字颜色 6 2 2 2 4 2 2 2" xfId="6587"/>
    <cellStyle name="20% - 强调文字颜色 2 2 5 2 2 2 2 3 2" xfId="6588"/>
    <cellStyle name="常规 16 2 6" xfId="6589"/>
    <cellStyle name="常规 21 2 6" xfId="6590"/>
    <cellStyle name="20% - 强调文字颜色 2 2 5 2 2 2 2 4" xfId="6591"/>
    <cellStyle name="20% - 强调文字颜色 6 2 2 2 4 2 3" xfId="6592"/>
    <cellStyle name="40% - 强调文字颜色 4 2 2 3 2 2 2 2" xfId="6593"/>
    <cellStyle name="20% - 强调文字颜色 2 2 5 2 2 2 2 5" xfId="6594"/>
    <cellStyle name="20% - 强调文字颜色 6 2 2 2 4 2 4" xfId="6595"/>
    <cellStyle name="适中 2 4 4 2" xfId="6596"/>
    <cellStyle name="20% - 强调文字颜色 3 2 2 2 5 2 2" xfId="6597"/>
    <cellStyle name="计算 2 5 17" xfId="6598"/>
    <cellStyle name="20% - 强调文字颜色 2 2 5 2 2 2 3" xfId="6599"/>
    <cellStyle name="20% - 强调文字颜色 6 4 2 4 2" xfId="6600"/>
    <cellStyle name="计算 2 5 2 2 2 3 7" xfId="6601"/>
    <cellStyle name="20% - 强调文字颜色 3 2 5 3 2 5" xfId="6602"/>
    <cellStyle name="适中 2 4 4 2 2" xfId="6603"/>
    <cellStyle name="20% - 强调文字颜色 3 2 2 2 5 2 2 2" xfId="6604"/>
    <cellStyle name="20% - 强调文字颜色 2 2 5 2 2 2 3 2" xfId="6605"/>
    <cellStyle name="20% - 强调文字颜色 4 2 6 3 2 3" xfId="6606"/>
    <cellStyle name="20% - 强调文字颜色 6 4 2 4 2 2" xfId="6607"/>
    <cellStyle name="计算 2 5 2 2 2 3 7 2" xfId="6608"/>
    <cellStyle name="20% - 强调文字颜色 2 2 5 2 2 3 2 2" xfId="6609"/>
    <cellStyle name="适中 2 4 5 2" xfId="6610"/>
    <cellStyle name="20% - 强调文字颜色 3 2 2 2 5 3 2" xfId="6611"/>
    <cellStyle name="注释 2 3 2 3" xfId="6612"/>
    <cellStyle name="计算 2 2 3 2 4 2 10" xfId="6613"/>
    <cellStyle name="20% - 强调文字颜色 2 2 5 2 2 3 3" xfId="6614"/>
    <cellStyle name="20% - 强调文字颜色 6 4 2 5 2" xfId="6615"/>
    <cellStyle name="强调文字颜色 6 2 18" xfId="6616"/>
    <cellStyle name="20% - 强调文字颜色 2 2 5 2 2 3 3 2" xfId="6617"/>
    <cellStyle name="20% - 强调文字颜色 6 4 2 5 2 2" xfId="6618"/>
    <cellStyle name="20% - 强调文字颜色 3 2 6 2 2 4" xfId="6619"/>
    <cellStyle name="20% - 强调文字颜色 5 4 2 3 2 3" xfId="6620"/>
    <cellStyle name="常规 10 3 2 2 2 2" xfId="6621"/>
    <cellStyle name="强调文字颜色 4 4 2 4 2 2 2 3" xfId="6622"/>
    <cellStyle name="计算 2 2 3 4 3 12 3" xfId="6623"/>
    <cellStyle name="20% - 强调文字颜色 2 2 5 2 2 6" xfId="6624"/>
    <cellStyle name="20% - 强调文字颜色 4 2 7 2 2 2" xfId="6625"/>
    <cellStyle name="20% - 强调文字颜色 2 2 5 2 3" xfId="6626"/>
    <cellStyle name="20% - 强调文字颜色 2 2 5 2 3 2 2" xfId="6627"/>
    <cellStyle name="20% - 强调文字颜色 2 2 5 2 3 2 2 2" xfId="6628"/>
    <cellStyle name="20% - 强调文字颜色 2 2 5 2 3 2 3" xfId="6629"/>
    <cellStyle name="20% - 强调文字颜色 6 4 3 4 2" xfId="6630"/>
    <cellStyle name="20% - 强调文字颜色 2 2 5 2 3 2 3 2" xfId="6631"/>
    <cellStyle name="20% - 强调文字颜色 6 4 3 4 2 2" xfId="6632"/>
    <cellStyle name="40% - 强调文字颜色 3 2 5 5 4" xfId="6633"/>
    <cellStyle name="20% - 强调文字颜色 2 5 2 2 2 2 2" xfId="6634"/>
    <cellStyle name="60% - 强调文字颜色 2 3 2 4 2" xfId="6635"/>
    <cellStyle name="20% - 强调文字颜色 2 2 5 2 3 3" xfId="6636"/>
    <cellStyle name="适中 2 2 4 2 3" xfId="6637"/>
    <cellStyle name="20% - 强调文字颜色 3 2 2 2 3 2 2 3" xfId="6638"/>
    <cellStyle name="20% - 强调文字颜色 2 2 5 2 3 3 2" xfId="6639"/>
    <cellStyle name="好 2 3 2 3 2 2" xfId="6640"/>
    <cellStyle name="20% - 强调文字颜色 3 2 6 2 3 2" xfId="6641"/>
    <cellStyle name="计算 3 3 2 2 3 8 2" xfId="6642"/>
    <cellStyle name="20% - 强调文字颜色 2 2 5 2 3 4" xfId="6643"/>
    <cellStyle name="40% - 强调文字颜色 5 2 2 3 2 2" xfId="6644"/>
    <cellStyle name="强调文字颜色 6 2 5 3" xfId="6645"/>
    <cellStyle name="20% - 强调文字颜色 3 2 6 2 3 2 2" xfId="6646"/>
    <cellStyle name="好 2 3 2 3 2 2 2" xfId="6647"/>
    <cellStyle name="20% - 强调文字颜色 2 2 5 2 3 4 2" xfId="6648"/>
    <cellStyle name="40% - 强调文字颜色 5 2 2 3 2 2 2" xfId="6649"/>
    <cellStyle name="20% - 强调文字颜色 2 2 5 2 4" xfId="6650"/>
    <cellStyle name="20% - 强调文字颜色 2 2 5 2 4 2" xfId="6651"/>
    <cellStyle name="20% - 强调文字颜色 2 2 5 2 4 2 2" xfId="6652"/>
    <cellStyle name="常规 25 2 3 4" xfId="6653"/>
    <cellStyle name="常规 30 2 3 4" xfId="6654"/>
    <cellStyle name="20% - 强调文字颜色 2 2 5 2 4 2 2 2" xfId="6655"/>
    <cellStyle name="常规 25 2 3 4 2" xfId="6656"/>
    <cellStyle name="常规 30 2 3 4 2" xfId="6657"/>
    <cellStyle name="20% - 强调文字颜色 2 2 5 2 4 2 3" xfId="6658"/>
    <cellStyle name="常规 25 2 3 5" xfId="6659"/>
    <cellStyle name="常规 30 2 3 5" xfId="6660"/>
    <cellStyle name="20% - 强调文字颜色 2 2 5 2 4 2 3 2" xfId="6661"/>
    <cellStyle name="常规 30 2 3 5 2" xfId="6662"/>
    <cellStyle name="20% - 强调文字颜色 2 2 5 2 4 2 4 2" xfId="6663"/>
    <cellStyle name="强调文字颜色 3 2 2 2 2 2 2 2 2" xfId="6664"/>
    <cellStyle name="20% - 强调文字颜色 2 5 2 2 2 3 2" xfId="6665"/>
    <cellStyle name="60% - 强调文字颜色 2 3 2 5 2" xfId="6666"/>
    <cellStyle name="20% - 强调文字颜色 2 2 5 2 4 3" xfId="6667"/>
    <cellStyle name="20% - 强调文字颜色 2 2 5 2 4 3 2" xfId="6668"/>
    <cellStyle name="常规 30 2 4 4" xfId="6669"/>
    <cellStyle name="20% - 强调文字颜色 3 2 6 2 4 2" xfId="6670"/>
    <cellStyle name="好 2 3 2 3 3 2" xfId="6671"/>
    <cellStyle name="计算 2 6 2 11" xfId="6672"/>
    <cellStyle name="20% - 强调文字颜色 2 2 5 2 4 4" xfId="6673"/>
    <cellStyle name="40% - 强调文字颜色 5 2 2 3 3 2" xfId="6674"/>
    <cellStyle name="20% - 强调文字颜色 2 2 5 2 4 4 2" xfId="6675"/>
    <cellStyle name="常规 30 2 5 4" xfId="6676"/>
    <cellStyle name="20% - 强调文字颜色 2 2 5 2 4 5" xfId="6677"/>
    <cellStyle name="40% - 强调文字颜色 5 2 2 3 3 3" xfId="6678"/>
    <cellStyle name="20% - 强调文字颜色 2 2 5 2 5" xfId="6679"/>
    <cellStyle name="20% - 强调文字颜色 2 2 5 2 5 2" xfId="6680"/>
    <cellStyle name="20% - 强调文字颜色 2 2 5 2 6" xfId="6681"/>
    <cellStyle name="20% - 强调文字颜色 2 2 5 2 7 2" xfId="6682"/>
    <cellStyle name="20% - 强调文字颜色 2 2 5 2 8" xfId="6683"/>
    <cellStyle name="40% - 强调文字颜色 2 2 5 3 3 2" xfId="6684"/>
    <cellStyle name="20% - 强调文字颜色 2 2 5 3 2 2 2" xfId="6685"/>
    <cellStyle name="20% - 强调文字颜色 2 2 5 3 2 2 2 2" xfId="6686"/>
    <cellStyle name="20% - 强调文字颜色 2 2 5 3 2 2 3 2" xfId="6687"/>
    <cellStyle name="20% - 强调文字颜色 2 3 5 2" xfId="6688"/>
    <cellStyle name="计算 2 2 3 2 2 4 2" xfId="6689"/>
    <cellStyle name="强调文字颜色 2 2 3 2 5 2" xfId="6690"/>
    <cellStyle name="20% - 强调文字颜色 2 2 5 3 2 2 4" xfId="6691"/>
    <cellStyle name="20% - 强调文字颜色 2 3 5 2 2" xfId="6692"/>
    <cellStyle name="强调文字颜色 2 2 3 2 5 2 2" xfId="6693"/>
    <cellStyle name="20% - 强调文字颜色 2 2 5 3 2 2 4 2" xfId="6694"/>
    <cellStyle name="20% - 强调文字颜色 2 2 5 3 2 3" xfId="6695"/>
    <cellStyle name="20% - 强调文字颜色 2 2 5 3 2 3 2" xfId="6696"/>
    <cellStyle name="20% - 强调文字颜色 3 2 6 3 2 2" xfId="6697"/>
    <cellStyle name="20% - 强调文字颜色 2 2 5 3 2 4" xfId="6698"/>
    <cellStyle name="20% - 强调文字颜色 2 2 5 3 3" xfId="6699"/>
    <cellStyle name="20% - 强调文字颜色 2 2 5 3 3 2" xfId="6700"/>
    <cellStyle name="20% - 强调文字颜色 2 2 5 3 3 2 2" xfId="6701"/>
    <cellStyle name="20% - 强调文字颜色 2 2 5 3 3 3" xfId="6702"/>
    <cellStyle name="20% - 强调文字颜色 2 2 5 3 3 3 2" xfId="6703"/>
    <cellStyle name="20% - 强调文字颜色 3 2 6 3 3 2" xfId="6704"/>
    <cellStyle name="好 2 3 2 4 2 2" xfId="6705"/>
    <cellStyle name="20% - 强调文字颜色 2 2 5 3 3 4" xfId="6706"/>
    <cellStyle name="40% - 强调文字颜色 5 2 2 4 2 2" xfId="6707"/>
    <cellStyle name="强调文字颜色 6 2 3 9 2 2" xfId="6708"/>
    <cellStyle name="20% - 强调文字颜色 2 2 5 3 3 5" xfId="6709"/>
    <cellStyle name="20% - 强调文字颜色 2 2 5 3 4" xfId="6710"/>
    <cellStyle name="20% - 强调文字颜色 2 2 5 3 5" xfId="6711"/>
    <cellStyle name="20% - 强调文字颜色 2 2 5 3 5 2" xfId="6712"/>
    <cellStyle name="20% - 强调文字颜色 2 2 5 3 6" xfId="6713"/>
    <cellStyle name="20% - 强调文字颜色 2 2 5 4 2 2" xfId="6714"/>
    <cellStyle name="20% - 强调文字颜色 2 2 5 4 2 2 2" xfId="6715"/>
    <cellStyle name="20% - 强调文字颜色 2 2 5 4 2 3" xfId="6716"/>
    <cellStyle name="检查单元格 2 2 4 2" xfId="6717"/>
    <cellStyle name="20% - 强调文字颜色 3 2 5 2 2 6" xfId="6718"/>
    <cellStyle name="20% - 强调文字颜色 5 2 7 2 2 2" xfId="6719"/>
    <cellStyle name="20% - 强调文字颜色 2 2 5 4 2 3 2" xfId="6720"/>
    <cellStyle name="检查单元格 2 2 4 2 2" xfId="6721"/>
    <cellStyle name="20% - 强调文字颜色 3 2 6 4 2 2" xfId="6722"/>
    <cellStyle name="20% - 强调文字颜色 2 2 5 4 2 4" xfId="6723"/>
    <cellStyle name="检查单元格 2 2 4 3" xfId="6724"/>
    <cellStyle name="20% - 强调文字颜色 2 2 5 4 3" xfId="6725"/>
    <cellStyle name="20% - 强调文字颜色 2 2 5 4 3 2" xfId="6726"/>
    <cellStyle name="20% - 强调文字颜色 2 2 5 4 4 2" xfId="6727"/>
    <cellStyle name="20% - 强调文字颜色 2 2 5 4 5" xfId="6728"/>
    <cellStyle name="强调文字颜色 5 3 2 5 2 3 2" xfId="6729"/>
    <cellStyle name="20% - 强调文字颜色 2 2 5 5 2 2" xfId="6730"/>
    <cellStyle name="20% - 强调文字颜色 2 2 5 5 2 2 2" xfId="6731"/>
    <cellStyle name="强调文字颜色 5 3 2 5 2 3 3" xfId="6732"/>
    <cellStyle name="20% - 强调文字颜色 2 2 5 5 2 3" xfId="6733"/>
    <cellStyle name="检查单元格 2 3 4 2" xfId="6734"/>
    <cellStyle name="20% - 强调文字颜色 2 2 5 5 2 3 2" xfId="6735"/>
    <cellStyle name="检查单元格 2 3 4 2 2" xfId="6736"/>
    <cellStyle name="20% - 强调文字颜色 2 2 5 5 2 4" xfId="6737"/>
    <cellStyle name="检查单元格 2 3 4 3" xfId="6738"/>
    <cellStyle name="20% - 强调文字颜色 2 2 5 5 3" xfId="6739"/>
    <cellStyle name="20% - 强调文字颜色 2 2 5 5 3 2" xfId="6740"/>
    <cellStyle name="20% - 强调文字颜色 2 2 5 5 4 2" xfId="6741"/>
    <cellStyle name="常规 5 4 2 2 2 2" xfId="6742"/>
    <cellStyle name="20% - 强调文字颜色 2 2 5 5 5" xfId="6743"/>
    <cellStyle name="常规 5 4 2 2 3" xfId="6744"/>
    <cellStyle name="20% - 强调文字颜色 2 2 5 6 2" xfId="6745"/>
    <cellStyle name="20% - 强调文字颜色 2 2 5 7" xfId="6746"/>
    <cellStyle name="常规 13 9 2 2" xfId="6747"/>
    <cellStyle name="20% - 强调文字颜色 2 2 5 8 2" xfId="6748"/>
    <cellStyle name="20% - 强调文字颜色 2 2 6 2" xfId="6749"/>
    <cellStyle name="强调文字颜色 2 2 3 10 2 2" xfId="6750"/>
    <cellStyle name="20% - 强调文字颜色 2 2 6 2 2 2 2 2" xfId="6751"/>
    <cellStyle name="40% - 强调文字颜色 2 3 5" xfId="6752"/>
    <cellStyle name="20% - 强调文字颜色 2 2 6 2 2 2 3 2" xfId="6753"/>
    <cellStyle name="40% - 强调文字颜色 2 4 5" xfId="6754"/>
    <cellStyle name="20% - 强调文字颜色 2 2 6 2 2 2 4" xfId="6755"/>
    <cellStyle name="强调文字颜色 6 2 4 2 6 4" xfId="6756"/>
    <cellStyle name="20% - 强调文字颜色 3 2 7 2 2 2 2" xfId="6757"/>
    <cellStyle name="适中 3 2 3 3 3" xfId="6758"/>
    <cellStyle name="20% - 强调文字颜色 4 3 2 2 2 3 4" xfId="6759"/>
    <cellStyle name="20% - 强调文字颜色 2 2 6 2 2 4 2" xfId="6760"/>
    <cellStyle name="20% - 强调文字颜色 4 4 2 3 2 3 2" xfId="6761"/>
    <cellStyle name="20% - 强调文字颜色 3 2 7 2 2 3" xfId="6762"/>
    <cellStyle name="20% - 强调文字颜色 5 4 3 3 2 2" xfId="6763"/>
    <cellStyle name="20% - 强调文字颜色 2 2 6 2 2 5" xfId="6764"/>
    <cellStyle name="20% - 强调文字颜色 4 4 2 3 2 4" xfId="6765"/>
    <cellStyle name="20% - 强调文字颜色 3 2 7 2 3 2" xfId="6766"/>
    <cellStyle name="40% - 强调文字颜色 4 2 2 3 2 4" xfId="6767"/>
    <cellStyle name="20% - 强调文字颜色 2 4 2 2 2 2 5" xfId="6768"/>
    <cellStyle name="常规 17 3 4 3 2" xfId="6769"/>
    <cellStyle name="常规 22 3 4 3 2" xfId="6770"/>
    <cellStyle name="20% - 强调文字颜色 2 2 6 2 3 4" xfId="6771"/>
    <cellStyle name="20% - 强调文字颜色 4 4 2 3 3 3" xfId="6772"/>
    <cellStyle name="40% - 强调文字颜色 5 2 3 3 2 2" xfId="6773"/>
    <cellStyle name="强调文字颜色 3 2 3 2 8 3 2" xfId="6774"/>
    <cellStyle name="20% - 强调文字颜色 2 2 6 2 4" xfId="6775"/>
    <cellStyle name="20% - 强调文字颜色 2 2 6 2 5" xfId="6776"/>
    <cellStyle name="20% - 强调文字颜色 2 2 6 2 6" xfId="6777"/>
    <cellStyle name="标题 1 2 3 2" xfId="6778"/>
    <cellStyle name="20% - 强调文字颜色 2 2 6 3 2 3 2" xfId="6779"/>
    <cellStyle name="20% - 强调文字颜色 4 2 2 2 2 2 6" xfId="6780"/>
    <cellStyle name="20% - 强调文字颜色 4 4 2 4 2 2 2" xfId="6781"/>
    <cellStyle name="20% - 强调文字颜色 3 2 7 3 2 2" xfId="6782"/>
    <cellStyle name="20% - 强调文字颜色 2 2 6 3 2 4" xfId="6783"/>
    <cellStyle name="20% - 强调文字颜色 4 4 2 4 2 3" xfId="6784"/>
    <cellStyle name="常规 30 6 2 2 3 4" xfId="6785"/>
    <cellStyle name="20% - 强调文字颜色 2 2 6 3 4" xfId="6786"/>
    <cellStyle name="计算 3 2 2 2 4 9" xfId="6787"/>
    <cellStyle name="20% - 强调文字颜色 2 2 6 3 4 2" xfId="6788"/>
    <cellStyle name="20% - 强调文字颜色 2 2 6 3 5" xfId="6789"/>
    <cellStyle name="40% - 强调文字颜色 1 2 10" xfId="6790"/>
    <cellStyle name="20% - 强调文字颜色 2 2 6 4" xfId="6791"/>
    <cellStyle name="20% - 强调文字颜色 2 4 2 2 4 2 3" xfId="6792"/>
    <cellStyle name="检查单元格 3 3 2 3 3 2 3" xfId="6793"/>
    <cellStyle name="千位分隔 2 2 3 3 2 2" xfId="6794"/>
    <cellStyle name="20% - 强调文字颜色 2 2 6 4 3 2" xfId="6795"/>
    <cellStyle name="计算 3 2 5 11" xfId="6796"/>
    <cellStyle name="20% - 强调文字颜色 2 2 6 4 4" xfId="6797"/>
    <cellStyle name="20% - 强调文字颜色 2 2 6 5" xfId="6798"/>
    <cellStyle name="20% - 强调文字颜色 2 2 6 5 2" xfId="6799"/>
    <cellStyle name="20% - 强调文字颜色 2 2 6 6" xfId="6800"/>
    <cellStyle name="20% - 强调文字颜色 2 2 6 6 2" xfId="6801"/>
    <cellStyle name="20% - 强调文字颜色 2 2 6 7" xfId="6802"/>
    <cellStyle name="常规 13 9 3 2" xfId="6803"/>
    <cellStyle name="20% - 强调文字颜色 2 2 7" xfId="6804"/>
    <cellStyle name="20% - 强调文字颜色 2 2 7 2 2 3 2" xfId="6805"/>
    <cellStyle name="20% - 强调文字颜色 4 4 3 3 2 2 2" xfId="6806"/>
    <cellStyle name="20% - 强调文字颜色 3 2 8 2 2 2" xfId="6807"/>
    <cellStyle name="20% - 强调文字颜色 3 4 2 3 2 5" xfId="6808"/>
    <cellStyle name="20% - 强调文字颜色 3 2 2 4 2 2 2 2" xfId="6809"/>
    <cellStyle name="20% - 强调文字颜色 2 2 7 2 2 4" xfId="6810"/>
    <cellStyle name="20% - 强调文字颜色 4 4 3 3 2 3" xfId="6811"/>
    <cellStyle name="强调文字颜色 2 2 5 3 3 3 2 3" xfId="6812"/>
    <cellStyle name="20% - 强调文字颜色 2 2 7 2 5" xfId="6813"/>
    <cellStyle name="20% - 强调文字颜色 2 2 7 3 3 2" xfId="6814"/>
    <cellStyle name="常规 18 12" xfId="6815"/>
    <cellStyle name="20% - 强调文字颜色 2 2 7 3 4" xfId="6816"/>
    <cellStyle name="20% - 强调文字颜色 2 2 7 5 2" xfId="6817"/>
    <cellStyle name="好 2 4 2 2 2 2" xfId="6818"/>
    <cellStyle name="20% - 强调文字颜色 2 2 7 6" xfId="6819"/>
    <cellStyle name="好 2 4 2 2 3" xfId="6820"/>
    <cellStyle name="20% - 强调文字颜色 2 6 4 2 4 2" xfId="6821"/>
    <cellStyle name="千位分隔 2 2 7 2 2" xfId="6822"/>
    <cellStyle name="20% - 强调文字颜色 2 2 8" xfId="6823"/>
    <cellStyle name="20% - 强调文字颜色 2 2 8 2 3" xfId="6824"/>
    <cellStyle name="计算 3 2 2 4 3 8" xfId="6825"/>
    <cellStyle name="20% - 强调文字颜色 2 4 2 3 3 5" xfId="6826"/>
    <cellStyle name="20% - 强调文字颜色 2 2 8 2 3 2" xfId="6827"/>
    <cellStyle name="输出 4 2 2 3" xfId="6828"/>
    <cellStyle name="20% - 强调文字颜色 2 3 2 3 2 2 5" xfId="6829"/>
    <cellStyle name="20% - 强调文字颜色 2 2 8 2 4" xfId="6830"/>
    <cellStyle name="计算 3 2 2 4 3 9" xfId="6831"/>
    <cellStyle name="20% - 强调文字颜色 2 2 8 3 2" xfId="6832"/>
    <cellStyle name="20% - 强调文字颜色 3 3 6 2 2" xfId="6833"/>
    <cellStyle name="输出 2 2 2 2 3 3 2" xfId="6834"/>
    <cellStyle name="20% - 强调文字颜色 2 2 8 4" xfId="6835"/>
    <cellStyle name="常规 7 2 3 4 3 2" xfId="6836"/>
    <cellStyle name="强调文字颜色 2 2 4 2 6 2 2" xfId="6837"/>
    <cellStyle name="输入 2 3 2 6 11" xfId="6838"/>
    <cellStyle name="20% - 强调文字颜色 3 3 6 2 2 2" xfId="6839"/>
    <cellStyle name="输出 2 2 2 2 3 3 2 2" xfId="6840"/>
    <cellStyle name="20% - 强调文字颜色 2 2 8 4 2" xfId="6841"/>
    <cellStyle name="20% - 强调文字颜色 3 3 6 2 3" xfId="6842"/>
    <cellStyle name="输出 2 2 2 2 3 3 3" xfId="6843"/>
    <cellStyle name="20% - 强调文字颜色 2 2 8 5" xfId="6844"/>
    <cellStyle name="常规 7 2 3 4 3 3" xfId="6845"/>
    <cellStyle name="好 2 4 2 3 2" xfId="6846"/>
    <cellStyle name="强调文字颜色 2 2 4 2 6 2 3" xfId="6847"/>
    <cellStyle name="20% - 强调文字颜色 2 2 9" xfId="6848"/>
    <cellStyle name="20% - 强调文字颜色 2 2 9 3" xfId="6849"/>
    <cellStyle name="注释 5 2 5 3 9" xfId="6850"/>
    <cellStyle name="20% - 强调文字颜色 3 3 6 3 2" xfId="6851"/>
    <cellStyle name="输出 2 2 2 2 3 4 2" xfId="6852"/>
    <cellStyle name="20% - 强调文字颜色 2 2 9 4" xfId="6853"/>
    <cellStyle name="20% - 强调文字颜色 2 3 11" xfId="6854"/>
    <cellStyle name="强调文字颜色 1 2 3 5 2 2" xfId="6855"/>
    <cellStyle name="强调文字颜色 2 2 3 2 11" xfId="6856"/>
    <cellStyle name="20% - 强调文字颜色 2 3 2 2 2" xfId="6857"/>
    <cellStyle name="60% - 强调文字颜色 5 4 2 4" xfId="6858"/>
    <cellStyle name="强调文字颜色 2 2 3 2 2 2 2" xfId="6859"/>
    <cellStyle name="20% - 强调文字颜色 2 3 2 2 2 2" xfId="6860"/>
    <cellStyle name="60% - 强调文字颜色 5 4 2 4 2" xfId="6861"/>
    <cellStyle name="强调文字颜色 2 2 3 2 2 2 2 2" xfId="6862"/>
    <cellStyle name="20% - 强调文字颜色 3 3 2 4 3" xfId="6863"/>
    <cellStyle name="检查单元格 4 2 2 5 2" xfId="6864"/>
    <cellStyle name="强调文字颜色 1 2 2 2 2 4 2 2 2" xfId="6865"/>
    <cellStyle name="强调文字颜色 2 2 4 2 2 4 3" xfId="6866"/>
    <cellStyle name="20% - 强调文字颜色 2 3 2 2 2 2 2" xfId="6867"/>
    <cellStyle name="60% - 强调文字颜色 3 2 6 3 2 3" xfId="6868"/>
    <cellStyle name="60% - 强调文字颜色 5 4 2 4 2 2" xfId="6869"/>
    <cellStyle name="计算 2 6 4 5 3" xfId="6870"/>
    <cellStyle name="强调文字颜色 2 2 3 2 2 2 2 2 2" xfId="6871"/>
    <cellStyle name="强调文字颜色 3 2 5 2 2 2 3" xfId="6872"/>
    <cellStyle name="20% - 强调文字颜色 2 3 2 2 2 3" xfId="6873"/>
    <cellStyle name="适中 2 2 6 2 2 2" xfId="6874"/>
    <cellStyle name="20% - 强调文字颜色 4 2 2 2 2 2 2 4 2" xfId="6875"/>
    <cellStyle name="60% - 强调文字颜色 5 4 2 4 3" xfId="6876"/>
    <cellStyle name="强调文字颜色 2 2 3 2 2 2 2 3" xfId="6877"/>
    <cellStyle name="20% - 强调文字颜色 3 3 2 5 3" xfId="6878"/>
    <cellStyle name="常规 3 4 2 2 3 2 2 3" xfId="6879"/>
    <cellStyle name="检查单元格 4 2 2 6 2" xfId="6880"/>
    <cellStyle name="常规 30 3 4 3 2 2" xfId="6881"/>
    <cellStyle name="强调文字颜色 2 2 4 2 2 5 3" xfId="6882"/>
    <cellStyle name="20% - 强调文字颜色 2 3 2 2 2 3 2" xfId="6883"/>
    <cellStyle name="20% - 强调文字颜色 5 2 2 7" xfId="6884"/>
    <cellStyle name="强调文字颜色 3 2 5 2 2 3 3" xfId="6885"/>
    <cellStyle name="20% - 强调文字颜色 3 3 2 5 3 2" xfId="6886"/>
    <cellStyle name="检查单元格 4 2 2 6 2 2" xfId="6887"/>
    <cellStyle name="20% - 强调文字颜色 5 2 2 7 2" xfId="6888"/>
    <cellStyle name="20% - 强调文字颜色 2 3 2 2 2 3 2 2" xfId="6889"/>
    <cellStyle name="40% - 强调文字颜色 1 4 2 2 7" xfId="6890"/>
    <cellStyle name="标题 5 3" xfId="6891"/>
    <cellStyle name="输入 4 3 6 7 3" xfId="6892"/>
    <cellStyle name="强调文字颜色 6 3 7 3 3" xfId="6893"/>
    <cellStyle name="强调文字颜色 3 2 5 2 2 3 3 2" xfId="6894"/>
    <cellStyle name="20% - 强调文字颜色 3 3 2 5 4 2" xfId="6895"/>
    <cellStyle name="计算 2 6 3 2 12" xfId="6896"/>
    <cellStyle name="检查单元格 4 2 2 6 3 2" xfId="6897"/>
    <cellStyle name="20% - 强调文字颜色 2 3 2 2 2 3 3 2" xfId="6898"/>
    <cellStyle name="20% - 强调文字颜色 5 2 2 8 2" xfId="6899"/>
    <cellStyle name="20% - 强调文字颜色 6 2 10 2" xfId="6900"/>
    <cellStyle name="标题 6 3" xfId="6901"/>
    <cellStyle name="20% - 强调文字颜色 3 3 2 2 4 2 4" xfId="6902"/>
    <cellStyle name="检查单元格 4 2 2 3 3 2 4" xfId="6903"/>
    <cellStyle name="输出 3 2 3 2 2" xfId="6904"/>
    <cellStyle name="20% - 强调文字颜色 2 3 2 2 2 3 4 2" xfId="6905"/>
    <cellStyle name="20% - 强调文字颜色 5 2 2 9 2" xfId="6906"/>
    <cellStyle name="20% - 强调文字颜色 6 2 11 2" xfId="6907"/>
    <cellStyle name="标题 7 3" xfId="6908"/>
    <cellStyle name="20% - 强调文字颜色 3 3 3 2 2 2" xfId="6909"/>
    <cellStyle name="常规 30 3 4 3 3" xfId="6910"/>
    <cellStyle name="检查单元格 4 2 2 7" xfId="6911"/>
    <cellStyle name="强调文字颜色 2 2 4 2 3 2 2 2" xfId="6912"/>
    <cellStyle name="20% - 强调文字颜色 2 3 2 2 2 4" xfId="6913"/>
    <cellStyle name="60% - 强调文字颜色 5 4 2 4 4" xfId="6914"/>
    <cellStyle name="强调文字颜色 2 2 3 2 2 2 2 4" xfId="6915"/>
    <cellStyle name="20% - 强调文字颜色 3 3 3 2 2 2 2" xfId="6916"/>
    <cellStyle name="常规 30 3 4 3 3 2" xfId="6917"/>
    <cellStyle name="检查单元格 4 2 2 7 2" xfId="6918"/>
    <cellStyle name="强调文字颜色 4 2 6 2 2 2 3" xfId="6919"/>
    <cellStyle name="强调文字颜色 2 2 4 2 3 2 2 2 2" xfId="6920"/>
    <cellStyle name="20% - 强调文字颜色 2 3 2 2 2 4 2" xfId="6921"/>
    <cellStyle name="20% - 强调文字颜色 5 2 3 7" xfId="6922"/>
    <cellStyle name="20% - 强调文字颜色 2 3 2 2 3" xfId="6923"/>
    <cellStyle name="60% - 强调文字颜色 5 4 2 5" xfId="6924"/>
    <cellStyle name="注释 2 5 2 8 3 4 3" xfId="6925"/>
    <cellStyle name="检查单元格 3 2 2 3 2" xfId="6926"/>
    <cellStyle name="强调文字颜色 2 2 3 2 2 2 3" xfId="6927"/>
    <cellStyle name="输入 2 2 2 2 6 10" xfId="6928"/>
    <cellStyle name="20% - 强调文字颜色 2 3 2 2 3 2" xfId="6929"/>
    <cellStyle name="60% - 强调文字颜色 5 4 2 5 2" xfId="6930"/>
    <cellStyle name="检查单元格 3 2 2 3 2 2" xfId="6931"/>
    <cellStyle name="强调文字颜色 2 2 3 2 2 2 3 2" xfId="6932"/>
    <cellStyle name="20% - 强调文字颜色 3 3 3 4 3" xfId="6933"/>
    <cellStyle name="计算 4 6 3 8" xfId="6934"/>
    <cellStyle name="强调文字颜色 2 2 4 2 3 4 3" xfId="6935"/>
    <cellStyle name="输入 2 2 2 2 6 10 2" xfId="6936"/>
    <cellStyle name="20% - 强调文字颜色 2 3 2 2 3 2 2" xfId="6937"/>
    <cellStyle name="60% - 强调文字颜色 5 4 2 5 2 2" xfId="6938"/>
    <cellStyle name="检查单元格 3 2 2 3 2 2 2" xfId="6939"/>
    <cellStyle name="强调文字颜色 3 2 5 2 3 2 3" xfId="6940"/>
    <cellStyle name="20% - 强调文字颜色 3 3 3 4 4 2" xfId="6941"/>
    <cellStyle name="20% - 强调文字颜色 2 3 2 2 3 2 3 2" xfId="6942"/>
    <cellStyle name="输入 2 2 2 2 6 11" xfId="6943"/>
    <cellStyle name="20% - 强调文字颜色 2 3 2 2 3 3" xfId="6944"/>
    <cellStyle name="60% - 强调文字颜色 5 4 2 5 3" xfId="6945"/>
    <cellStyle name="检查单元格 3 2 2 3 2 3" xfId="6946"/>
    <cellStyle name="强调文字颜色 2 2 3 2 2 2 3 3" xfId="6947"/>
    <cellStyle name="20% - 强调文字颜色 2 3 2 2 3 3 2" xfId="6948"/>
    <cellStyle name="20% - 强调文字颜色 5 3 2 7" xfId="6949"/>
    <cellStyle name="20% - 强调文字颜色 3 3 3 2 3 2" xfId="6950"/>
    <cellStyle name="检查单元格 4 2 3 3 2 2" xfId="6951"/>
    <cellStyle name="强调文字颜色 2 2 4 2 3 2 3 2" xfId="6952"/>
    <cellStyle name="输入 2 2 2 2 6 12" xfId="6953"/>
    <cellStyle name="20% - 强调文字颜色 2 3 2 2 3 4" xfId="6954"/>
    <cellStyle name="60% - 强调文字颜色 5 4 2 5 4" xfId="6955"/>
    <cellStyle name="检查单元格 3 2 2 3 2 4" xfId="6956"/>
    <cellStyle name="20% - 强调文字颜色 3 3 3 2 3 2 2" xfId="6957"/>
    <cellStyle name="20% - 强调文字颜色 2 3 2 2 3 4 2" xfId="6958"/>
    <cellStyle name="20% - 强调文字颜色 5 3 3 7" xfId="6959"/>
    <cellStyle name="20% - 强调文字颜色 2 3 2 2 4" xfId="6960"/>
    <cellStyle name="60% - 强调文字颜色 5 4 2 6" xfId="6961"/>
    <cellStyle name="检查单元格 3 2 2 3 3" xfId="6962"/>
    <cellStyle name="强调文字颜色 2 2 3 2 2 2 4" xfId="6963"/>
    <cellStyle name="20% - 强调文字颜色 2 3 2 2 4 2" xfId="6964"/>
    <cellStyle name="60% - 强调文字颜色 5 4 2 6 2" xfId="6965"/>
    <cellStyle name="检查单元格 3 2 2 3 3 2" xfId="6966"/>
    <cellStyle name="20% - 强调文字颜色 2 3 2 2 4 2 2" xfId="6967"/>
    <cellStyle name="检查单元格 3 2 2 3 3 2 2" xfId="6968"/>
    <cellStyle name="标题 7 2 3 3" xfId="6969"/>
    <cellStyle name="强调文字颜色 3 2 5 2 4 2 3" xfId="6970"/>
    <cellStyle name="输出 3 4 2 3" xfId="6971"/>
    <cellStyle name="20% - 强调文字颜色 2 3 2 2 4 2 5" xfId="6972"/>
    <cellStyle name="常规 18 2 3 2 3 2" xfId="6973"/>
    <cellStyle name="20% - 强调文字颜色 2 3 2 2 4 3" xfId="6974"/>
    <cellStyle name="60% - 强调文字颜色 5 4 2 6 3" xfId="6975"/>
    <cellStyle name="检查单元格 3 2 2 3 3 3" xfId="6976"/>
    <cellStyle name="20% - 强调文字颜色 3 3 3 2 4 2" xfId="6977"/>
    <cellStyle name="检查单元格 4 2 3 3 3 2" xfId="6978"/>
    <cellStyle name="20% - 强调文字颜色 2 3 2 2 4 4" xfId="6979"/>
    <cellStyle name="检查单元格 3 2 2 3 3 4" xfId="6980"/>
    <cellStyle name="20% - 强调文字颜色 2 3 2 2 4 4 2" xfId="6981"/>
    <cellStyle name="20% - 强调文字颜色 5 4 3 7" xfId="6982"/>
    <cellStyle name="40% - 强调文字颜色 4 4 2 2 2 2 2 2" xfId="6983"/>
    <cellStyle name="20% - 强调文字颜色 2 3 2 2 5" xfId="6984"/>
    <cellStyle name="40% - 强调文字颜色 6 2 5 5 2" xfId="6985"/>
    <cellStyle name="检查单元格 3 2 2 3 4" xfId="6986"/>
    <cellStyle name="强调文字颜色 1 2 5 5 3 2" xfId="6987"/>
    <cellStyle name="强调文字颜色 2 2 3 2 2 2 5" xfId="6988"/>
    <cellStyle name="20% - 强调文字颜色 2 3 2 2 5 2" xfId="6989"/>
    <cellStyle name="40% - 强调文字颜色 6 2 5 5 2 2" xfId="6990"/>
    <cellStyle name="计算 2 2 3 4 3 2 10" xfId="6991"/>
    <cellStyle name="检查单元格 3 2 2 3 4 2" xfId="6992"/>
    <cellStyle name="20% - 强调文字颜色 2 3 2 2 6 2" xfId="6993"/>
    <cellStyle name="40% - 强调文字颜色 5 3 2 5" xfId="6994"/>
    <cellStyle name="20% - 强调文字颜色 2 3 2 2 7" xfId="6995"/>
    <cellStyle name="20% - 强调文字颜色 2 3 2 2 7 2" xfId="6996"/>
    <cellStyle name="40% - 强调文字颜色 5 3 3 5" xfId="6997"/>
    <cellStyle name="20% - 强调文字颜色 2 3 2 2 8" xfId="6998"/>
    <cellStyle name="常规 3 2 4 2 2 2 2 3 2" xfId="6999"/>
    <cellStyle name="20% - 强调文字颜色 2 3 2 3" xfId="7000"/>
    <cellStyle name="计算 2 9 10 3" xfId="7001"/>
    <cellStyle name="强调文字颜色 2 2 3 2 2 3" xfId="7002"/>
    <cellStyle name="20% - 强调文字颜色 2 3 2 3 2" xfId="7003"/>
    <cellStyle name="60% - 强调文字颜色 5 4 3 4" xfId="7004"/>
    <cellStyle name="强调文字颜色 2 2 3 2 2 3 2" xfId="7005"/>
    <cellStyle name="20% - 强调文字颜色 2 4 2 3 3" xfId="7006"/>
    <cellStyle name="60% - 强调文字颜色 6 4 3 5" xfId="7007"/>
    <cellStyle name="检查单元格 3 3 2 4 2" xfId="7008"/>
    <cellStyle name="强调文字颜色 2 2 3 3 2 3 3" xfId="7009"/>
    <cellStyle name="20% - 强调文字颜色 2 3 2 3 2 2" xfId="7010"/>
    <cellStyle name="60% - 强调文字颜色 5 4 3 4 2" xfId="7011"/>
    <cellStyle name="强调文字颜色 2 2 3 2 2 3 2 2" xfId="7012"/>
    <cellStyle name="20% - 强调文字颜色 2 4 2 3 3 4 2" xfId="7013"/>
    <cellStyle name="输出 4 2 2 2 2" xfId="7014"/>
    <cellStyle name="20% - 强调文字颜色 2 3 2 3 2 2 4 2" xfId="7015"/>
    <cellStyle name="20% - 强调文字颜色 2 4 2 3 4" xfId="7016"/>
    <cellStyle name="20% - 强调文字颜色 2 3 2 3 2 3" xfId="7017"/>
    <cellStyle name="20% - 强调文字颜色 4 2 2 2 2 2 3 4 2" xfId="7018"/>
    <cellStyle name="60% - 强调文字颜色 5 4 3 4 3" xfId="7019"/>
    <cellStyle name="强调文字颜色 2 2 3 2 2 3 2 3" xfId="7020"/>
    <cellStyle name="注释 5 2 2 3 9 2" xfId="7021"/>
    <cellStyle name="20% - 强调文字颜色 3 3 3 3 2 2" xfId="7022"/>
    <cellStyle name="常规 30 3 5 3 3" xfId="7023"/>
    <cellStyle name="计算 4 5 13" xfId="7024"/>
    <cellStyle name="强调文字颜色 2 2 4 2 3 3 2 2" xfId="7025"/>
    <cellStyle name="20% - 强调文字颜色 2 4 2 3 5" xfId="7026"/>
    <cellStyle name="20% - 强调文字颜色 2 3 2 3 2 4" xfId="7027"/>
    <cellStyle name="60% - 强调文字颜色 5 4 3 4 4" xfId="7028"/>
    <cellStyle name="强调文字颜色 2 2 3 2 2 3 2 4" xfId="7029"/>
    <cellStyle name="注释 5 2 2 3 9 3" xfId="7030"/>
    <cellStyle name="20% - 强调文字颜色 3 3 3 3 2 3" xfId="7031"/>
    <cellStyle name="强调文字颜色 2 2 4 2 3 3 2 3" xfId="7032"/>
    <cellStyle name="20% - 强调文字颜色 2 4 2 3 6" xfId="7033"/>
    <cellStyle name="计算 2 2 2 6 2" xfId="7034"/>
    <cellStyle name="20% - 强调文字颜色 2 3 2 3 2 5" xfId="7035"/>
    <cellStyle name="20% - 强调文字颜色 2 3 2 3 3" xfId="7036"/>
    <cellStyle name="60% - 强调文字颜色 5 4 3 5" xfId="7037"/>
    <cellStyle name="注释 2 3 9 11" xfId="7038"/>
    <cellStyle name="检查单元格 3 2 2 4 2" xfId="7039"/>
    <cellStyle name="强调文字颜色 2 2 3 2 2 3 3" xfId="7040"/>
    <cellStyle name="20% - 强调文字颜色 2 4 2 4 3" xfId="7041"/>
    <cellStyle name="20% - 强调文字颜色 2 3 2 3 3 2" xfId="7042"/>
    <cellStyle name="60% - 强调文字颜色 5 4 3 5 2" xfId="7043"/>
    <cellStyle name="注释 2 3 9 11 2" xfId="7044"/>
    <cellStyle name="检查单元格 3 2 2 4 2 2" xfId="7045"/>
    <cellStyle name="强调文字颜色 2 2 3 2 2 3 3 2" xfId="7046"/>
    <cellStyle name="20% - 强调文字颜色 2 4 2 4 4" xfId="7047"/>
    <cellStyle name="20% - 强调文字颜色 2 3 2 3 3 3" xfId="7048"/>
    <cellStyle name="60% - 强调文字颜色 5 4 3 5 3" xfId="7049"/>
    <cellStyle name="注释 2 3 9 11 3" xfId="7050"/>
    <cellStyle name="检查单元格 3 2 2 4 2 3" xfId="7051"/>
    <cellStyle name="强调文字颜色 2 2 3 2 2 3 3 3" xfId="7052"/>
    <cellStyle name="20% - 强调文字颜色 3 3 3 3 3 2" xfId="7053"/>
    <cellStyle name="常规 6" xfId="7054"/>
    <cellStyle name="20% - 强调文字颜色 2 4 2 4 5" xfId="7055"/>
    <cellStyle name="20% - 强调文字颜色 2 3 2 3 3 4" xfId="7056"/>
    <cellStyle name="检查单元格 3 2 2 4 2 4" xfId="7057"/>
    <cellStyle name="强调文字颜色 2 2 3 2 2 3 3 4" xfId="7058"/>
    <cellStyle name="20% - 强调文字颜色 3 2 3 2 3 2 4" xfId="7059"/>
    <cellStyle name="20% - 强调文字颜色 2 3 2 3 3 4 2" xfId="7060"/>
    <cellStyle name="20% - 强调文字颜色 6 3 3 7" xfId="7061"/>
    <cellStyle name="20% - 强调文字颜色 2 3 2 3 3 5" xfId="7062"/>
    <cellStyle name="检查单元格 3 2 2 4 2 5" xfId="7063"/>
    <cellStyle name="20% - 强调文字颜色 2 3 2 3 4" xfId="7064"/>
    <cellStyle name="注释 2 3 9 12" xfId="7065"/>
    <cellStyle name="检查单元格 3 2 2 4 3" xfId="7066"/>
    <cellStyle name="强调文字颜色 2 2 3 2 2 3 4" xfId="7067"/>
    <cellStyle name="20% - 强调文字颜色 2 4 2 5 3" xfId="7068"/>
    <cellStyle name="常规 30 2 5 3 2 2" xfId="7069"/>
    <cellStyle name="注释 4 3 2 3 3 2 6" xfId="7070"/>
    <cellStyle name="20% - 强调文字颜色 2 3 2 3 4 2" xfId="7071"/>
    <cellStyle name="检查单元格 3 2 2 4 3 2" xfId="7072"/>
    <cellStyle name="常规 30 2 5 3 3" xfId="7073"/>
    <cellStyle name="20% - 强调文字颜色 3 3 2 3 2 2" xfId="7074"/>
    <cellStyle name="计算 4 5 2 7 2" xfId="7075"/>
    <cellStyle name="强调文字颜色 2 2 4 2 2 3 2 2" xfId="7076"/>
    <cellStyle name="20% - 强调文字颜色 2 3 2 3 5" xfId="7077"/>
    <cellStyle name="注释 2 3 9 13" xfId="7078"/>
    <cellStyle name="检查单元格 3 2 2 4 4" xfId="7079"/>
    <cellStyle name="强调文字颜色 2 2 3 2 2 3 5" xfId="7080"/>
    <cellStyle name="20% - 强调文字颜色 3 3 2 3 2 2 2" xfId="7081"/>
    <cellStyle name="常规 30 2 5 3 3 2" xfId="7082"/>
    <cellStyle name="强调文字颜色 2 2 4 2 2 3 2 2 2" xfId="7083"/>
    <cellStyle name="20% - 强调文字颜色 3 2 2 2 2 2 4" xfId="7084"/>
    <cellStyle name="20% - 强调文字颜色 2 3 2 3 5 2" xfId="7085"/>
    <cellStyle name="20% - 强调文字颜色 3 2 5 2 3 2 2" xfId="7086"/>
    <cellStyle name="20% - 强调文字颜色 2 3 2 4" xfId="7087"/>
    <cellStyle name="强调文字颜色 2 2 3 2 2 4" xfId="7088"/>
    <cellStyle name="20% - 强调文字颜色 3 2 5 2 3 2 2 2" xfId="7089"/>
    <cellStyle name="检查单元格 3 3 3 4" xfId="7090"/>
    <cellStyle name="20% - 强调文字颜色 2 3 2 4 2" xfId="7091"/>
    <cellStyle name="强调文字颜色 2 2 3 2 2 4 2" xfId="7092"/>
    <cellStyle name="20% - 强调文字颜色 2 3 2 4 3" xfId="7093"/>
    <cellStyle name="注释 2 5 2 8 3 6 3" xfId="7094"/>
    <cellStyle name="检查单元格 3 2 2 5 2" xfId="7095"/>
    <cellStyle name="强调文字颜色 2 2 3 2 2 4 3" xfId="7096"/>
    <cellStyle name="20% - 强调文字颜色 2 3 2 4 4" xfId="7097"/>
    <cellStyle name="检查单元格 3 2 2 5 3" xfId="7098"/>
    <cellStyle name="强调文字颜色 2 2 3 2 2 4 4" xfId="7099"/>
    <cellStyle name="20% - 强调文字颜色 2 3 2 4 4 2" xfId="7100"/>
    <cellStyle name="20% - 强调文字颜色 3 3 2 3 3 2" xfId="7101"/>
    <cellStyle name="计算 4 5 2 8 2" xfId="7102"/>
    <cellStyle name="检查单元格 4 2 2 4 2 2" xfId="7103"/>
    <cellStyle name="20% - 强调文字颜色 2 3 2 4 5" xfId="7104"/>
    <cellStyle name="60% - 强调文字颜色 6 3 3 4 2 2" xfId="7105"/>
    <cellStyle name="20% - 强调文字颜色 3 2 5 2 3 2 3" xfId="7106"/>
    <cellStyle name="警告文本 2 3 2 3 2 2" xfId="7107"/>
    <cellStyle name="20% - 强调文字颜色 2 3 2 5" xfId="7108"/>
    <cellStyle name="强调文字颜色 2 2 3 2 2 5" xfId="7109"/>
    <cellStyle name="20% - 强调文字颜色 3 2 5 2 3 2 3 2" xfId="7110"/>
    <cellStyle name="检查单元格 3 3 4 4" xfId="7111"/>
    <cellStyle name="强调文字颜色 5 3 3 2 2 3" xfId="7112"/>
    <cellStyle name="20% - 强调文字颜色 2 3 2 5 2" xfId="7113"/>
    <cellStyle name="强调文字颜色 2 2 3 2 2 5 2" xfId="7114"/>
    <cellStyle name="20% - 强调文字颜色 2 3 2 5 3" xfId="7115"/>
    <cellStyle name="注释 2 5 2 8 3 7 3" xfId="7116"/>
    <cellStyle name="检查单元格 3 2 2 6 2" xfId="7117"/>
    <cellStyle name="常规 30 2 4 3 2 2" xfId="7118"/>
    <cellStyle name="强调文字颜色 2 2 3 2 2 5 3" xfId="7119"/>
    <cellStyle name="20% - 强调文字颜色 2 3 2 5 4" xfId="7120"/>
    <cellStyle name="检查单元格 3 2 2 6 3" xfId="7121"/>
    <cellStyle name="20% - 强调文字颜色 3 2 5 2 3 2 4" xfId="7122"/>
    <cellStyle name="20% - 强调文字颜色 2 3 2 6" xfId="7123"/>
    <cellStyle name="强调文字颜色 2 2 3 2 2 6" xfId="7124"/>
    <cellStyle name="强调文字颜色 5 3 3 2 3 3" xfId="7125"/>
    <cellStyle name="20% - 强调文字颜色 2 3 2 6 2" xfId="7126"/>
    <cellStyle name="20% - 强调文字颜色 2 3 2 7" xfId="7127"/>
    <cellStyle name="强调文字颜色 2 2 3 2 2 7" xfId="7128"/>
    <cellStyle name="20% - 强调文字颜色 2 4 2 2 2 5" xfId="7129"/>
    <cellStyle name="20% - 强调文字颜色 2 3 2 8 2" xfId="7130"/>
    <cellStyle name="20% - 强调文字颜色 2 3 3 2 2" xfId="7131"/>
    <cellStyle name="汇总 2 2 4 12" xfId="7132"/>
    <cellStyle name="计算 2 2 3 2 2 2 2 2" xfId="7133"/>
    <cellStyle name="强调文字颜色 2 2 3 2 3 2 2" xfId="7134"/>
    <cellStyle name="20% - 强调文字颜色 2 3 3 2 2 2 2 2" xfId="7135"/>
    <cellStyle name="20% - 强调文字颜色 2 3 3 2 2 2 3 2" xfId="7136"/>
    <cellStyle name="20% - 强调文字颜色 2 3 3 2 2 2 4 2" xfId="7137"/>
    <cellStyle name="20% - 强调文字颜色 2 3 3 2 2 2 5" xfId="7138"/>
    <cellStyle name="强调文字颜色 5 3 2 2 2 3 5" xfId="7139"/>
    <cellStyle name="20% - 强调文字颜色 3 3 4 2 2 2 2" xfId="7140"/>
    <cellStyle name="强调文字颜色 5 4 2 3 2 3 3" xfId="7141"/>
    <cellStyle name="20% - 强调文字颜色 3 2 3 5 2 3" xfId="7142"/>
    <cellStyle name="20% - 强调文字颜色 2 3 3 2 2 4 2" xfId="7143"/>
    <cellStyle name="警告文本 8 2 2" xfId="7144"/>
    <cellStyle name="20% - 强调文字颜色 2 3 3 2 3" xfId="7145"/>
    <cellStyle name="计算 2 2 3 2 2 2 2 3" xfId="7146"/>
    <cellStyle name="检查单元格 3 2 3 3 2" xfId="7147"/>
    <cellStyle name="强调文字颜色 2 2 3 2 3 2 3" xfId="7148"/>
    <cellStyle name="20% - 强调文字颜色 2 3 3 2 3 3 2" xfId="7149"/>
    <cellStyle name="20% - 强调文字颜色 3 3 4 2 3 2" xfId="7150"/>
    <cellStyle name="检查单元格 4 2 4 3 2 2" xfId="7151"/>
    <cellStyle name="20% - 强调文字颜色 2 3 3 2 3 4" xfId="7152"/>
    <cellStyle name="检查单元格 3 2 3 3 2 4" xfId="7153"/>
    <cellStyle name="警告文本 9 2" xfId="7154"/>
    <cellStyle name="20% - 强调文字颜色 2 3 3 2 3 5" xfId="7155"/>
    <cellStyle name="20% - 强调文字颜色 2 3 3 2 4" xfId="7156"/>
    <cellStyle name="检查单元格 3 2 3 3 3" xfId="7157"/>
    <cellStyle name="强调文字颜色 2 2 3 2 3 2 4" xfId="7158"/>
    <cellStyle name="20% - 强调文字颜色 2 3 3 2 5" xfId="7159"/>
    <cellStyle name="强调文字颜色 2 2 3 2 3 2 5" xfId="7160"/>
    <cellStyle name="20% - 强调文字颜色 2 3 3 2 5 2" xfId="7161"/>
    <cellStyle name="常规 5 2 7" xfId="7162"/>
    <cellStyle name="20% - 强调文字颜色 2 3 3 2 6" xfId="7163"/>
    <cellStyle name="20% - 强调文字颜色 2 3 4 2 2" xfId="7164"/>
    <cellStyle name="20% - 强调文字颜色 4 2 2 3 2 3 5" xfId="7165"/>
    <cellStyle name="计算 2 2 3 2 2 3 2 2" xfId="7166"/>
    <cellStyle name="强调文字颜色 2 2 3 2 4 2 2" xfId="7167"/>
    <cellStyle name="20% - 强调文字颜色 2 3 4 2 2 3 2" xfId="7168"/>
    <cellStyle name="20% - 强调文字颜色 2 3 4 2 3" xfId="7169"/>
    <cellStyle name="20% - 强调文字颜色 4 4 2 5 2 3 2" xfId="7170"/>
    <cellStyle name="计算 2 2 3 2 2 3 2 3" xfId="7171"/>
    <cellStyle name="检查单元格 3 2 4 3 2" xfId="7172"/>
    <cellStyle name="强调文字颜色 2 2 3 2 4 2 3" xfId="7173"/>
    <cellStyle name="20% - 强调文字颜色 2 3 4 2 4" xfId="7174"/>
    <cellStyle name="计算 2 2 3 2 2 3 2 4" xfId="7175"/>
    <cellStyle name="强调文字颜色 2 2 3 2 4 2 4" xfId="7176"/>
    <cellStyle name="20% - 强调文字颜色 2 3 4 2 4 2" xfId="7177"/>
    <cellStyle name="20% - 强调文字颜色 2 3 4 2 5" xfId="7178"/>
    <cellStyle name="计算 2 2 3 2 2 3 2 5" xfId="7179"/>
    <cellStyle name="强调文字颜色 1 2 5 7 3 2" xfId="7180"/>
    <cellStyle name="强调文字颜色 2 2 3 2 4 2 5" xfId="7181"/>
    <cellStyle name="20% - 强调文字颜色 2 3 5 2 3" xfId="7182"/>
    <cellStyle name="检查单元格 3 2 5 3 2" xfId="7183"/>
    <cellStyle name="强调文字颜色 2 2 3 2 5 2 3" xfId="7184"/>
    <cellStyle name="20% - 强调文字颜色 2 3 5 2 3 2" xfId="7185"/>
    <cellStyle name="计算 4 4 2 3 10" xfId="7186"/>
    <cellStyle name="20% - 强调文字颜色 2 3 5 2 4" xfId="7187"/>
    <cellStyle name="强调文字颜色 2 2 3 2 5 2 4" xfId="7188"/>
    <cellStyle name="常规 8 10 5" xfId="7189"/>
    <cellStyle name="计算 2 2 3 2 2 5 2" xfId="7190"/>
    <cellStyle name="20% - 强调文字颜色 2 3 6 2" xfId="7191"/>
    <cellStyle name="计算 4 2 2 2 2 3 10 2" xfId="7192"/>
    <cellStyle name="强调文字颜色 2 2 3 2 6 2" xfId="7193"/>
    <cellStyle name="常规 8 10 5 2" xfId="7194"/>
    <cellStyle name="20% - 强调文字颜色 2 3 6 2 2" xfId="7195"/>
    <cellStyle name="计算 3 2 3 2 3 7" xfId="7196"/>
    <cellStyle name="强调文字颜色 2 2 3 2 6 2 2" xfId="7197"/>
    <cellStyle name="常规 8 10 5 3" xfId="7198"/>
    <cellStyle name="20% - 强调文字颜色 2 3 6 2 3" xfId="7199"/>
    <cellStyle name="计算 3 2 3 2 3 8" xfId="7200"/>
    <cellStyle name="强调文字颜色 2 2 3 2 6 2 3" xfId="7201"/>
    <cellStyle name="20% - 强调文字颜色 2 4 3 2 2 2 3" xfId="7202"/>
    <cellStyle name="20% - 强调文字颜色 4 2 2 4 6" xfId="7203"/>
    <cellStyle name="20% - 强调文字颜色 2 3 6 2 3 2" xfId="7204"/>
    <cellStyle name="20% - 强调文字颜色 2 3 6 2 4" xfId="7205"/>
    <cellStyle name="计算 3 2 3 2 3 9" xfId="7206"/>
    <cellStyle name="强调文字颜色 2 2 3 2 6 2 4" xfId="7207"/>
    <cellStyle name="20% - 强调文字颜色 2 3 6 2 4 2" xfId="7208"/>
    <cellStyle name="20% - 强调文字颜色 2 3 6 2 5" xfId="7209"/>
    <cellStyle name="强调文字颜色 1 2 5 9 3 2" xfId="7210"/>
    <cellStyle name="20% - 强调文字颜色 2 3 6 3 2" xfId="7211"/>
    <cellStyle name="常规 30 7 2 2 3" xfId="7212"/>
    <cellStyle name="强调文字颜色 2 2 3 2 6 3 2" xfId="7213"/>
    <cellStyle name="20% - 强调文字颜色 2 3 6 4 2" xfId="7214"/>
    <cellStyle name="常规 30 7 2 3 3" xfId="7215"/>
    <cellStyle name="20% - 强调文字颜色 2 3 6 5" xfId="7216"/>
    <cellStyle name="强调文字颜色 2 2 3 2 6 5" xfId="7217"/>
    <cellStyle name="计算 2 2 3 2 2 6" xfId="7218"/>
    <cellStyle name="20% - 强调文字颜色 2 3 7" xfId="7219"/>
    <cellStyle name="计算 4 2 2 2 2 3 11" xfId="7220"/>
    <cellStyle name="强调文字颜色 2 2 3 2 7" xfId="7221"/>
    <cellStyle name="计算 2 2 3 2 2 7" xfId="7222"/>
    <cellStyle name="20% - 强调文字颜色 2 3 8" xfId="7223"/>
    <cellStyle name="计算 4 2 2 2 2 3 12" xfId="7224"/>
    <cellStyle name="强调文字颜色 2 2 3 2 8" xfId="7225"/>
    <cellStyle name="20% - 强调文字颜色 2 3 9" xfId="7226"/>
    <cellStyle name="计算 2 2 3 2 2 8" xfId="7227"/>
    <cellStyle name="强调文字颜色 2 2 3 2 9" xfId="7228"/>
    <cellStyle name="20% - 强调文字颜色 2 3 9 2" xfId="7229"/>
    <cellStyle name="计算 3 19" xfId="7230"/>
    <cellStyle name="强调文字颜色 2 2 3 2 9 2" xfId="7231"/>
    <cellStyle name="20% - 强调文字颜色 2 4 10" xfId="7232"/>
    <cellStyle name="常规 30 2 2 3 3 3" xfId="7233"/>
    <cellStyle name="20% - 强调文字颜色 2 4 2 2" xfId="7234"/>
    <cellStyle name="常规 30 9 2 2 3" xfId="7235"/>
    <cellStyle name="强调文字颜色 2 2 3 3 2 2" xfId="7236"/>
    <cellStyle name="20% - 强调文字颜色 2 4 2 2 2" xfId="7237"/>
    <cellStyle name="60% - 强调文字颜色 6 4 2 4" xfId="7238"/>
    <cellStyle name="常规 30 9 2 2 3 2" xfId="7239"/>
    <cellStyle name="强调文字颜色 2 2 3 3 2 2 2" xfId="7240"/>
    <cellStyle name="20% - 强调文字颜色 2 4 2 2 2 2" xfId="7241"/>
    <cellStyle name="60% - 强调文字颜色 6 4 2 4 2" xfId="7242"/>
    <cellStyle name="强调文字颜色 2 2 3 3 2 2 2 2" xfId="7243"/>
    <cellStyle name="20% - 强调文字颜色 2 4 2 2 2 2 2 2 2" xfId="7244"/>
    <cellStyle name="适中 4 4 4 2" xfId="7245"/>
    <cellStyle name="强调文字颜色 1 2 3 2 5 3" xfId="7246"/>
    <cellStyle name="20% - 强调文字颜色 2 4 2 2 2 2 2 3" xfId="7247"/>
    <cellStyle name="计算 2 6 8" xfId="7248"/>
    <cellStyle name="20% - 强调文字颜色 2 4 2 2 2 2 2 3 2" xfId="7249"/>
    <cellStyle name="注释 6 8 3 12" xfId="7250"/>
    <cellStyle name="强调文字颜色 1 2 3 2 6 3" xfId="7251"/>
    <cellStyle name="20% - 强调文字颜色 2 4 2 2 2 2 2 4" xfId="7252"/>
    <cellStyle name="计算 2 6 9" xfId="7253"/>
    <cellStyle name="20% - 强调文字颜色 2 4 2 2 2 2 2 5" xfId="7254"/>
    <cellStyle name="20% - 强调文字颜色 2 4 2 2 2 3" xfId="7255"/>
    <cellStyle name="20% - 强调文字颜色 4 2 2 2 3 2 2 4 2" xfId="7256"/>
    <cellStyle name="60% - 强调文字颜色 6 4 2 4 3" xfId="7257"/>
    <cellStyle name="强调文字颜色 2 2 3 3 2 2 2 3" xfId="7258"/>
    <cellStyle name="20% - 强调文字颜色 2 4 2 2 2 3 4 2" xfId="7259"/>
    <cellStyle name="计算 3 8 7" xfId="7260"/>
    <cellStyle name="20% - 强调文字颜色 3 2 2 6 5" xfId="7261"/>
    <cellStyle name="20% - 强调文字颜色 2 4 2 2 2 4 2" xfId="7262"/>
    <cellStyle name="20% - 强调文字颜色 2 4 2 2 3" xfId="7263"/>
    <cellStyle name="60% - 强调文字颜色 6 4 2 5" xfId="7264"/>
    <cellStyle name="常规 30 9 2 2 3 3" xfId="7265"/>
    <cellStyle name="注释 3 2 2 2 3 3 11 3" xfId="7266"/>
    <cellStyle name="检查单元格 3 3 2 3 2" xfId="7267"/>
    <cellStyle name="强调文字颜色 2 2 3 3 2 2 3" xfId="7268"/>
    <cellStyle name="20% - 强调文字颜色 3 2 3 5 5" xfId="7269"/>
    <cellStyle name="20% - 强调文字颜色 2 4 2 2 3 3 2" xfId="7270"/>
    <cellStyle name="40% - 强调文字颜色 3 2 3 2 2 2 2" xfId="7271"/>
    <cellStyle name="20% - 强调文字颜色 2 4 2 2 3 4 2" xfId="7272"/>
    <cellStyle name="40% - 强调文字颜色 3 2 3 2 2 3 2" xfId="7273"/>
    <cellStyle name="20% - 强调文字颜色 2 4 2 2 3 5" xfId="7274"/>
    <cellStyle name="20% - 强调文字颜色 2 4 2 2 4" xfId="7275"/>
    <cellStyle name="60% - 强调文字颜色 6 4 2 6" xfId="7276"/>
    <cellStyle name="检查单元格 3 3 2 3 3" xfId="7277"/>
    <cellStyle name="强调文字颜色 2 2 3 3 2 2 4" xfId="7278"/>
    <cellStyle name="20% - 强调文字颜色 2 4 2 2 4 2" xfId="7279"/>
    <cellStyle name="60% - 强调文字颜色 6 4 2 6 2" xfId="7280"/>
    <cellStyle name="检查单元格 3 3 2 3 3 2" xfId="7281"/>
    <cellStyle name="20% - 强调文字颜色 2 4 2 2 4 2 2" xfId="7282"/>
    <cellStyle name="检查单元格 3 3 2 3 3 2 2" xfId="7283"/>
    <cellStyle name="20% - 强调文字颜色 2 4 2 2 4 2 2 2" xfId="7284"/>
    <cellStyle name="40% - 强调文字颜色 1 3 3 3" xfId="7285"/>
    <cellStyle name="20% - 强调文字颜色 2 4 2 2 4 2 3 2" xfId="7286"/>
    <cellStyle name="40% - 强调文字颜色 1 3 4 3" xfId="7287"/>
    <cellStyle name="适中 2 14" xfId="7288"/>
    <cellStyle name="常规 2 3 3 2 3 2 3" xfId="7289"/>
    <cellStyle name="20% - 强调文字颜色 2 4 2 2 4 2 4 2" xfId="7290"/>
    <cellStyle name="40% - 强调文字颜色 1 3 5 3" xfId="7291"/>
    <cellStyle name="解释性文本 2 3 3 2 2" xfId="7292"/>
    <cellStyle name="20% - 强调文字颜色 2 4 2 2 4 2 5" xfId="7293"/>
    <cellStyle name="解释性文本 2 3 3 3" xfId="7294"/>
    <cellStyle name="20% - 强调文字颜色 2 4 2 2 4 3" xfId="7295"/>
    <cellStyle name="40% - 强调文字颜色 3 2 3 2 3 2" xfId="7296"/>
    <cellStyle name="60% - 强调文字颜色 6 4 2 6 3" xfId="7297"/>
    <cellStyle name="检查单元格 3 3 2 3 3 3" xfId="7298"/>
    <cellStyle name="20% - 强调文字颜色 2 4 2 2 4 3 2" xfId="7299"/>
    <cellStyle name="警告文本 2 2 2 2 5" xfId="7300"/>
    <cellStyle name="20% - 强调文字颜色 2 4 2 2 4 4" xfId="7301"/>
    <cellStyle name="检查单元格 3 3 2 3 3 4" xfId="7302"/>
    <cellStyle name="20% - 强调文字颜色 2 4 2 2 4 4 2" xfId="7303"/>
    <cellStyle name="20% - 强调文字颜色 2 4 2 2 4 5" xfId="7304"/>
    <cellStyle name="20% - 强调文字颜色 2 4 2 2 5" xfId="7305"/>
    <cellStyle name="20% - 强调文字颜色 2 4 2 2 6 2" xfId="7306"/>
    <cellStyle name="计算 2 2 2 5 2 2" xfId="7307"/>
    <cellStyle name="20% - 强调文字颜色 2 4 2 2 7" xfId="7308"/>
    <cellStyle name="计算 2 2 2 5 3" xfId="7309"/>
    <cellStyle name="20% - 强调文字颜色 2 4 2 2 7 2" xfId="7310"/>
    <cellStyle name="计算 2 2 2 5 3 2" xfId="7311"/>
    <cellStyle name="20% - 强调文字颜色 2 4 2 2 8" xfId="7312"/>
    <cellStyle name="计算 2 2 2 5 4" xfId="7313"/>
    <cellStyle name="20% - 强调文字颜色 2 4 2 3" xfId="7314"/>
    <cellStyle name="强调文字颜色 2 2 3 3 2 3" xfId="7315"/>
    <cellStyle name="20% - 强调文字颜色 2 4 2 3 2" xfId="7316"/>
    <cellStyle name="60% - 强调文字颜色 6 4 3 4" xfId="7317"/>
    <cellStyle name="强调文字颜色 2 2 3 3 2 3 2" xfId="7318"/>
    <cellStyle name="20% - 强调文字颜色 2 4 2 3 2 2" xfId="7319"/>
    <cellStyle name="60% - 强调文字颜色 6 4 3 4 2" xfId="7320"/>
    <cellStyle name="20% - 强调文字颜色 3 2 8 2 3 2" xfId="7321"/>
    <cellStyle name="20% - 强调文字颜色 3 4 2 3 3 5" xfId="7322"/>
    <cellStyle name="40% - 强调文字颜色 4 2 3 3 2 4" xfId="7323"/>
    <cellStyle name="20% - 强调文字颜色 3 2 2 4 2 2 3 2" xfId="7324"/>
    <cellStyle name="20% - 强调文字颜色 2 4 2 3 2 2 5" xfId="7325"/>
    <cellStyle name="常规 3 2 3 5 2 2" xfId="7326"/>
    <cellStyle name="常规 22 4 4 3 2" xfId="7327"/>
    <cellStyle name="强调文字颜色 2 2 4" xfId="7328"/>
    <cellStyle name="20% - 强调文字颜色 3 2 5 2 4 2 2" xfId="7329"/>
    <cellStyle name="20% - 强调文字颜色 2 4 2 4" xfId="7330"/>
    <cellStyle name="强调文字颜色 2 2 3 3 2 4" xfId="7331"/>
    <cellStyle name="20% - 强调文字颜色 3 2 5 2 4 2 2 2" xfId="7332"/>
    <cellStyle name="常规 3" xfId="7333"/>
    <cellStyle name="检查单元格 4 3 3 4" xfId="7334"/>
    <cellStyle name="20% - 强调文字颜色 2 4 2 4 2" xfId="7335"/>
    <cellStyle name="20% - 强调文字颜色 2 4 2 4 2 2" xfId="7336"/>
    <cellStyle name="20% - 强调文字颜色 2 4 2 4 2 3 2" xfId="7337"/>
    <cellStyle name="20% - 强调文字颜色 3 4 2 5 5" xfId="7338"/>
    <cellStyle name="20% - 强调文字颜色 3 2 5 2 4 2 3 2" xfId="7339"/>
    <cellStyle name="检查单元格 4 3 4 4" xfId="7340"/>
    <cellStyle name="20% - 强调文字颜色 2 4 2 5 2" xfId="7341"/>
    <cellStyle name="适中 2 2 7" xfId="7342"/>
    <cellStyle name="20% - 强调文字颜色 3 2 2 2 3 5" xfId="7343"/>
    <cellStyle name="20% - 强调文字颜色 2 4 2 5 2 2" xfId="7344"/>
    <cellStyle name="适中 2 2 7 2" xfId="7345"/>
    <cellStyle name="20% - 强调文字颜色 3 2 2 2 3 5 2" xfId="7346"/>
    <cellStyle name="20% - 强调文字颜色 2 4 2 5 2 2 2" xfId="7347"/>
    <cellStyle name="适中 2 2 8" xfId="7348"/>
    <cellStyle name="20% - 强调文字颜色 3 2 2 2 3 6" xfId="7349"/>
    <cellStyle name="20% - 强调文字颜色 5 2 4 2 3 2" xfId="7350"/>
    <cellStyle name="常规 7 4 2 2 3 3 2" xfId="7351"/>
    <cellStyle name="20% - 强调文字颜色 2 4 2 5 2 3" xfId="7352"/>
    <cellStyle name="20% - 强调文字颜色 2 4 2 5 2 3 2" xfId="7353"/>
    <cellStyle name="常规 4 10" xfId="7354"/>
    <cellStyle name="20% - 强调文字颜色 2 4 2 5 2 4 2" xfId="7355"/>
    <cellStyle name="20% - 强调文字颜色 2 4 2 5 2 5" xfId="7356"/>
    <cellStyle name="20% - 强调文字颜色 2 4 2 5 4" xfId="7357"/>
    <cellStyle name="适中 2 4 7" xfId="7358"/>
    <cellStyle name="20% - 强调文字颜色 3 2 2 2 5 5" xfId="7359"/>
    <cellStyle name="20% - 强调文字颜色 2 4 2 5 4 2" xfId="7360"/>
    <cellStyle name="链接单元格 2 2 4 2 3" xfId="7361"/>
    <cellStyle name="20% - 强调文字颜色 3 2 5 2 4 2 4" xfId="7362"/>
    <cellStyle name="强调文字颜色 3 3 2 2 2 2 2 2" xfId="7363"/>
    <cellStyle name="20% - 强调文字颜色 2 4 2 6" xfId="7364"/>
    <cellStyle name="标题 4 2 4 2" xfId="7365"/>
    <cellStyle name="20% - 强调文字颜色 3 2 5 2 4 2 4 2" xfId="7366"/>
    <cellStyle name="20% - 强调文字颜色 3 2 2 2 2 2 3" xfId="7367"/>
    <cellStyle name="20% - 强调文字颜色 2 4 2 6 2" xfId="7368"/>
    <cellStyle name="标题 4 2 4 2 2" xfId="7369"/>
    <cellStyle name="20% - 强调文字颜色 3 2 5 2 4 2 5" xfId="7370"/>
    <cellStyle name="20% - 强调文字颜色 2 4 2 7" xfId="7371"/>
    <cellStyle name="20% - 强调文字颜色 5 4 4 2 2 4 2" xfId="7372"/>
    <cellStyle name="标题 4 2 4 3" xfId="7373"/>
    <cellStyle name="20% - 强调文字颜色 3 2 2 2 2 3 3" xfId="7374"/>
    <cellStyle name="20% - 强调文字颜色 2 4 2 7 2" xfId="7375"/>
    <cellStyle name="强调文字颜色 5 2 6 3 2 2 2" xfId="7376"/>
    <cellStyle name="20% - 强调文字颜色 3 2 2 2 2 4 3" xfId="7377"/>
    <cellStyle name="20% - 强调文字颜色 2 4 3 2 2 5" xfId="7378"/>
    <cellStyle name="20% - 强调文字颜色 4 2 3 2 2 2 3" xfId="7379"/>
    <cellStyle name="20% - 强调文字颜色 2 4 2 8 2" xfId="7380"/>
    <cellStyle name="常规 3 4 2 6" xfId="7381"/>
    <cellStyle name="计算 2 5 2 2 10 3" xfId="7382"/>
    <cellStyle name="20% - 强调文字颜色 2 4 2 9" xfId="7383"/>
    <cellStyle name="20% - 强调文字颜色 2 4 3" xfId="7384"/>
    <cellStyle name="计算 2 2 3 2 3 2" xfId="7385"/>
    <cellStyle name="计算 3 2 5 3 10" xfId="7386"/>
    <cellStyle name="强调文字颜色 2 2 3 3 3" xfId="7387"/>
    <cellStyle name="20% - 强调文字颜色 2 4 3 2" xfId="7388"/>
    <cellStyle name="计算 2 2 3 2 3 2 2" xfId="7389"/>
    <cellStyle name="计算 3 2 5 3 10 2" xfId="7390"/>
    <cellStyle name="强调文字颜色 2 2 3 3 3 2" xfId="7391"/>
    <cellStyle name="20% - 强调文字颜色 2 4 3 2 2" xfId="7392"/>
    <cellStyle name="强调文字颜色 2 2 3 3 3 2 2" xfId="7393"/>
    <cellStyle name="20% - 强调文字颜色 4 2 2 4 5 2" xfId="7394"/>
    <cellStyle name="20% - 强调文字颜色 2 4 3 2 2 2 2 2" xfId="7395"/>
    <cellStyle name="常规 6 2 3 5" xfId="7396"/>
    <cellStyle name="常规 10 4" xfId="7397"/>
    <cellStyle name="20% - 强调文字颜色 2 4 3 2 2 2 3 2" xfId="7398"/>
    <cellStyle name="常规 6 2 4 5" xfId="7399"/>
    <cellStyle name="20% - 强调文字颜色 3 2 2 3 2 2 2 5" xfId="7400"/>
    <cellStyle name="40% - 强调文字颜色 4 2 2 2 2 3 4" xfId="7401"/>
    <cellStyle name="常规 11 4" xfId="7402"/>
    <cellStyle name="20% - 强调文字颜色 2 4 3 2 2 2 4 2" xfId="7403"/>
    <cellStyle name="常规 6 2 5 5" xfId="7404"/>
    <cellStyle name="20% - 强调文字颜色 2 4 3 2 2 2 5" xfId="7405"/>
    <cellStyle name="常规 18 3 4 3 2" xfId="7406"/>
    <cellStyle name="20% - 强调文字颜色 3 2 2 2 2 4 2 2" xfId="7407"/>
    <cellStyle name="计算 4 6 3 2 9" xfId="7408"/>
    <cellStyle name="20% - 强调文字颜色 2 4 3 2 2 4 2" xfId="7409"/>
    <cellStyle name="20% - 强调文字颜色 4 2 2 6 5" xfId="7410"/>
    <cellStyle name="强调文字颜色 5 5 2 3 2 3 3" xfId="7411"/>
    <cellStyle name="20% - 强调文字颜色 4 2 3 5 2 3" xfId="7412"/>
    <cellStyle name="20% - 强调文字颜色 2 4 3 2 3" xfId="7413"/>
    <cellStyle name="检查单元格 3 3 3 3 2" xfId="7414"/>
    <cellStyle name="强调文字颜色 2 2 3 3 3 2 3" xfId="7415"/>
    <cellStyle name="20% - 强调文字颜色 2 4 3 2 3 3 2" xfId="7416"/>
    <cellStyle name="20% - 强调文字颜色 4 2 3 5 5" xfId="7417"/>
    <cellStyle name="20% - 强调文字颜色 3 2 2 2 2 5 2" xfId="7418"/>
    <cellStyle name="20% - 强调文字颜色 2 4 3 2 3 4" xfId="7419"/>
    <cellStyle name="40% - 强调文字颜色 1 2 2 2 2 7" xfId="7420"/>
    <cellStyle name="检查单元格 3 3 3 3 2 4" xfId="7421"/>
    <cellStyle name="20% - 强调文字颜色 3 2 2 6 2 5" xfId="7422"/>
    <cellStyle name="20% - 强调文字颜色 3 2 12" xfId="7423"/>
    <cellStyle name="20% - 强调文字颜色 2 4 3 2 3 4 2" xfId="7424"/>
    <cellStyle name="20% - 强调文字颜色 2 4 3 2 3 5" xfId="7425"/>
    <cellStyle name="20% - 强调文字颜色 2 4 3 2 4" xfId="7426"/>
    <cellStyle name="强调文字颜色 2 2 3 3 3 2 4" xfId="7427"/>
    <cellStyle name="20% - 强调文字颜色 2 4 3 2 5" xfId="7428"/>
    <cellStyle name="60% - 强调文字颜色 5 2 3 2 2 2 2 2" xfId="7429"/>
    <cellStyle name="20% - 强调文字颜色 2 4 3 2 6" xfId="7430"/>
    <cellStyle name="60% - 强调文字颜色 3 2 2 2 2 2" xfId="7431"/>
    <cellStyle name="计算 2 2 3 5 2" xfId="7432"/>
    <cellStyle name="20% - 强调文字颜色 2 4 3 4 2 2 2" xfId="7433"/>
    <cellStyle name="20% - 强调文字颜色 4 4 2 4 5" xfId="7434"/>
    <cellStyle name="20% - 强调文字颜色 2 4 3 4 2 3" xfId="7435"/>
    <cellStyle name="20% - 强调文字颜色 2 4 3 4 2 3 2" xfId="7436"/>
    <cellStyle name="20% - 强调文字颜色 4 4 2 5 5" xfId="7437"/>
    <cellStyle name="检查单元格 3 2 7" xfId="7438"/>
    <cellStyle name="20% - 强调文字颜色 2 4 3 4 2 4 2" xfId="7439"/>
    <cellStyle name="20% - 强调文字颜色 4 2 5 5 2 3" xfId="7440"/>
    <cellStyle name="检查单元格 3 3 7" xfId="7441"/>
    <cellStyle name="警告文本 3 2 3 2 2 3" xfId="7442"/>
    <cellStyle name="60% - 强调文字颜色 1 2 3 2 4 2" xfId="7443"/>
    <cellStyle name="20% - 强调文字颜色 2 7 3 4 2" xfId="7444"/>
    <cellStyle name="强调文字颜色 2 9 3" xfId="7445"/>
    <cellStyle name="20% - 强调文字颜色 2 4 4" xfId="7446"/>
    <cellStyle name="计算 3 2 5 3 11" xfId="7447"/>
    <cellStyle name="强调文字颜色 2 2 3 3 4" xfId="7448"/>
    <cellStyle name="20% - 强调文字颜色 2 4 4 2" xfId="7449"/>
    <cellStyle name="计算 3 2 5 3 11 2" xfId="7450"/>
    <cellStyle name="强调文字颜色 2 2 3 3 4 2" xfId="7451"/>
    <cellStyle name="20% - 强调文字颜色 2 4 4 2 2" xfId="7452"/>
    <cellStyle name="强调文字颜色 2 2 3 3 4 2 2" xfId="7453"/>
    <cellStyle name="20% - 强调文字颜色 2 4 4 2 2 3 2" xfId="7454"/>
    <cellStyle name="20% - 强调文字颜色 5 2 2 5 5" xfId="7455"/>
    <cellStyle name="标题 3 6" xfId="7456"/>
    <cellStyle name="20% - 强调文字颜色 3 2 2 3 2 4 2" xfId="7457"/>
    <cellStyle name="20% - 强调文字颜色 2 4 4 2 2 4" xfId="7458"/>
    <cellStyle name="20% - 强调文字颜色 3 3 2 5 2 5" xfId="7459"/>
    <cellStyle name="20% - 强调文字颜色 2 4 4 2 2 4 2" xfId="7460"/>
    <cellStyle name="20% - 强调文字颜色 5 2 2 6 5" xfId="7461"/>
    <cellStyle name="标题 4 6" xfId="7462"/>
    <cellStyle name="20% - 强调文字颜色 2 4 4 2 2 5" xfId="7463"/>
    <cellStyle name="20% - 强调文字颜色 2 4 4 2 3" xfId="7464"/>
    <cellStyle name="40% - 强调文字颜色 5 4 2 2 2 2 2 2" xfId="7465"/>
    <cellStyle name="检查单元格 3 3 4 3 2" xfId="7466"/>
    <cellStyle name="强调文字颜色 2 2 3 3 4 2 3" xfId="7467"/>
    <cellStyle name="20% - 强调文字颜色 2 4 4 2 4" xfId="7468"/>
    <cellStyle name="20% - 强调文字颜色 2 4 4 2 4 2" xfId="7469"/>
    <cellStyle name="20% - 强调文字颜色 2 4 4 2 5" xfId="7470"/>
    <cellStyle name="20% - 强调文字颜色 2 4 5" xfId="7471"/>
    <cellStyle name="计算 3 2 5 3 12" xfId="7472"/>
    <cellStyle name="强调文字颜色 2 2 3 3 5" xfId="7473"/>
    <cellStyle name="20% - 强调文字颜色 2 4 5 2" xfId="7474"/>
    <cellStyle name="强调文字颜色 2 2 3 3 5 2" xfId="7475"/>
    <cellStyle name="20% - 强调文字颜色 2 4 5 2 2" xfId="7476"/>
    <cellStyle name="20% - 强调文字颜色 2 4 5 2 3" xfId="7477"/>
    <cellStyle name="20% - 强调文字颜色 2 4 5 2 3 2" xfId="7478"/>
    <cellStyle name="适中 2 5 3 3 3 4" xfId="7479"/>
    <cellStyle name="20% - 强调文字颜色 4 8 2 4" xfId="7480"/>
    <cellStyle name="注释 2 4 7 4" xfId="7481"/>
    <cellStyle name="强调文字颜色 2 2 5 7 2 4" xfId="7482"/>
    <cellStyle name="20% - 强调文字颜色 2 4 5 2 4" xfId="7483"/>
    <cellStyle name="20% - 强调文字颜色 2 4 6" xfId="7484"/>
    <cellStyle name="强调文字颜色 2 2 3 3 6" xfId="7485"/>
    <cellStyle name="20% - 强调文字颜色 2 4 6 2" xfId="7486"/>
    <cellStyle name="20% - 强调文字颜色 2 4 6 2 2" xfId="7487"/>
    <cellStyle name="20% - 强调文字颜色 5 8 2 4" xfId="7488"/>
    <cellStyle name="20% - 强调文字颜色 2 4 6 2 3 2" xfId="7489"/>
    <cellStyle name="40% - 强调文字颜色 1 2 5 2 2 5" xfId="7490"/>
    <cellStyle name="20% - 强调文字颜色 2 4 6 2 4" xfId="7491"/>
    <cellStyle name="20% - 强调文字颜色 2 4 6 2 4 2" xfId="7492"/>
    <cellStyle name="60% - 强调文字颜色 4 2 2 3 2 3" xfId="7493"/>
    <cellStyle name="20% - 强调文字颜色 2 4 7" xfId="7494"/>
    <cellStyle name="强调文字颜色 2 2 3 3 7" xfId="7495"/>
    <cellStyle name="20% - 强调文字颜色 2 4 8" xfId="7496"/>
    <cellStyle name="20% - 强调文字颜色 2 4 9" xfId="7497"/>
    <cellStyle name="20% - 强调文字颜色 2 5 2 2" xfId="7498"/>
    <cellStyle name="强调文字颜色 2 2 3 4 2 2" xfId="7499"/>
    <cellStyle name="20% - 强调文字颜色 2 5 2 2 2" xfId="7500"/>
    <cellStyle name="强调文字颜色 2 2 3 4 2 2 2" xfId="7501"/>
    <cellStyle name="20% - 强调文字颜色 2 5 2 2 2 2" xfId="7502"/>
    <cellStyle name="60% - 强调文字颜色 2 3 2 4" xfId="7503"/>
    <cellStyle name="强调文字颜色 2 2 3 4 2 2 2 2" xfId="7504"/>
    <cellStyle name="20% - 强调文字颜色 2 5 2 2 2 3" xfId="7505"/>
    <cellStyle name="60% - 强调文字颜色 2 3 2 5" xfId="7506"/>
    <cellStyle name="强调文字颜色 2 2 3 4 2 2 2 3" xfId="7507"/>
    <cellStyle name="20% - 强调文字颜色 2 5 2 2 2 4" xfId="7508"/>
    <cellStyle name="60% - 强调文字颜色 2 3 2 6" xfId="7509"/>
    <cellStyle name="20% - 强调文字颜色 2 5 2 2 3" xfId="7510"/>
    <cellStyle name="强调文字颜色 2 2 3 4 2 2 3" xfId="7511"/>
    <cellStyle name="20% - 强调文字颜色 2 5 2 2 3 2" xfId="7512"/>
    <cellStyle name="60% - 强调文字颜色 2 3 3 4" xfId="7513"/>
    <cellStyle name="60% - 强调文字颜色 4 2 6" xfId="7514"/>
    <cellStyle name="20% - 强调文字颜色 2 5 2 2 4" xfId="7515"/>
    <cellStyle name="计算 3 2 4 2 10" xfId="7516"/>
    <cellStyle name="强调文字颜色 2 2 3 4 2 2 4" xfId="7517"/>
    <cellStyle name="20% - 强调文字颜色 2 5 2 2 4 2" xfId="7518"/>
    <cellStyle name="60% - 强调文字颜色 4 3 6" xfId="7519"/>
    <cellStyle name="计算 2 2 6 3 9" xfId="7520"/>
    <cellStyle name="20% - 强调文字颜色 2 5 2 2 5" xfId="7521"/>
    <cellStyle name="计算 3 2 4 2 11" xfId="7522"/>
    <cellStyle name="20% - 强调文字颜色 2 5 2 3" xfId="7523"/>
    <cellStyle name="强调文字颜色 2 2 3 4 2 3" xfId="7524"/>
    <cellStyle name="20% - 强调文字颜色 2 5 2 4" xfId="7525"/>
    <cellStyle name="强调文字颜色 2 2 3 4 2 4" xfId="7526"/>
    <cellStyle name="20% - 强调文字颜色 2 5 2 5" xfId="7527"/>
    <cellStyle name="强调文字颜色 2 2 3 4 2 5" xfId="7528"/>
    <cellStyle name="20% - 强调文字颜色 2 5 2 5 2" xfId="7529"/>
    <cellStyle name="20% - 强调文字颜色 2 5 2 6" xfId="7530"/>
    <cellStyle name="20% - 强调文字颜色 5 2 2 6 2 4 2" xfId="7531"/>
    <cellStyle name="标题 4 3 4 2" xfId="7532"/>
    <cellStyle name="20% - 强调文字颜色 2 5 3" xfId="7533"/>
    <cellStyle name="计算 2 2 3 2 4 2" xfId="7534"/>
    <cellStyle name="强调文字颜色 2 2 3 4 3" xfId="7535"/>
    <cellStyle name="20% - 强调文字颜色 2 5 3 2" xfId="7536"/>
    <cellStyle name="计算 2 2 3 2 4 2 2" xfId="7537"/>
    <cellStyle name="强调文字颜色 2 2 3 4 3 2" xfId="7538"/>
    <cellStyle name="20% - 强调文字颜色 2 5 3 2 2" xfId="7539"/>
    <cellStyle name="计算 2 2 3 2 4 2 2 2" xfId="7540"/>
    <cellStyle name="强调文字颜色 2 2 3 4 3 2 2" xfId="7541"/>
    <cellStyle name="20% - 强调文字颜色 2 5 3 2 3" xfId="7542"/>
    <cellStyle name="计算 2 2 3 2 4 2 2 3" xfId="7543"/>
    <cellStyle name="检查单元格 3 4 3 3 2" xfId="7544"/>
    <cellStyle name="强调文字颜色 2 2 3 4 3 2 3" xfId="7545"/>
    <cellStyle name="20% - 强调文字颜色 2 5 3 2 3 2" xfId="7546"/>
    <cellStyle name="40% - 强调文字颜色 1 3 2 2 2 5" xfId="7547"/>
    <cellStyle name="60% - 强调文字颜色 3 3 3 4" xfId="7548"/>
    <cellStyle name="20% - 强调文字颜色 2 5 3 2 4" xfId="7549"/>
    <cellStyle name="强调文字颜色 2 2 3 4 3 2 4" xfId="7550"/>
    <cellStyle name="20% - 强调文字颜色 2 5 4" xfId="7551"/>
    <cellStyle name="计算 2 2 3 2 4 3" xfId="7552"/>
    <cellStyle name="检查单元格 4 2 9 2 2" xfId="7553"/>
    <cellStyle name="强调文字颜色 2 2 3 4 4" xfId="7554"/>
    <cellStyle name="20% - 强调文字颜色 2 5 4 2" xfId="7555"/>
    <cellStyle name="计算 2 2 3 2 4 3 2" xfId="7556"/>
    <cellStyle name="检查单元格 4 2 9 2 2 2" xfId="7557"/>
    <cellStyle name="强调文字颜色 2 2 3 4 4 2" xfId="7558"/>
    <cellStyle name="20% - 强调文字颜色 2 5 4 2 2" xfId="7559"/>
    <cellStyle name="链接单元格 3 6" xfId="7560"/>
    <cellStyle name="20% - 强调文字颜色 2 5 5" xfId="7561"/>
    <cellStyle name="计算 2 2 3 2 4 4" xfId="7562"/>
    <cellStyle name="强调文字颜色 2 2 3 4 5" xfId="7563"/>
    <cellStyle name="20% - 强调文字颜色 2 5 5 2" xfId="7564"/>
    <cellStyle name="20% - 强调文字颜色 2 5 6" xfId="7565"/>
    <cellStyle name="计算 2 2 3 2 4 5" xfId="7566"/>
    <cellStyle name="强调文字颜色 2 2 3 4 6" xfId="7567"/>
    <cellStyle name="20% - 强调文字颜色 2 5 6 2" xfId="7568"/>
    <cellStyle name="常规 26 2 2 2 2 4" xfId="7569"/>
    <cellStyle name="20% - 强调文字颜色 2 5 7" xfId="7570"/>
    <cellStyle name="计算 2 2 3 2 4 6" xfId="7571"/>
    <cellStyle name="强调文字颜色 2 2 3 4 7" xfId="7572"/>
    <cellStyle name="20% - 强调文字颜色 2 6 2 2" xfId="7573"/>
    <cellStyle name="强调文字颜色 1 4 2 6 3" xfId="7574"/>
    <cellStyle name="强调文字颜色 2 2 3 5 2 2" xfId="7575"/>
    <cellStyle name="20% - 强调文字颜色 3 2 5 2 3 3" xfId="7576"/>
    <cellStyle name="20% - 强调文字颜色 2 6 2 2 2 2 2" xfId="7577"/>
    <cellStyle name="60% - 强调文字颜色 4 3 2 2 4 2 2 3" xfId="7578"/>
    <cellStyle name="60% - 强调文字颜色 6 2 6 3 2 3" xfId="7579"/>
    <cellStyle name="20% - 强调文字颜色 3 2 5 2 4 3" xfId="7580"/>
    <cellStyle name="20% - 强调文字颜色 2 6 2 2 2 3 2" xfId="7581"/>
    <cellStyle name="20% - 强调文字颜色 2 6 2 2 2 4" xfId="7582"/>
    <cellStyle name="20% - 强调文字颜色 2 6 2 2 2 4 2" xfId="7583"/>
    <cellStyle name="20% - 强调文字颜色 3 2 3 5 4 2" xfId="7584"/>
    <cellStyle name="20% - 强调文字颜色 2 6 2 2 2 5" xfId="7585"/>
    <cellStyle name="强调文字颜色 1 3 2 4 3 2" xfId="7586"/>
    <cellStyle name="20% - 强调文字颜色 2 6 2 2 3 2" xfId="7587"/>
    <cellStyle name="20% - 强调文字颜色 2 6 2 2 4" xfId="7588"/>
    <cellStyle name="检查单元格 2 4 2 2 2 2 2" xfId="7589"/>
    <cellStyle name="检查单元格 2 5 2 2 3 2" xfId="7590"/>
    <cellStyle name="强调文字颜色 2 2 3 5 2 2 4" xfId="7591"/>
    <cellStyle name="20% - 强调文字颜色 2 6 2 2 4 2" xfId="7592"/>
    <cellStyle name="60% - 强调文字颜色 2 2 2 2 2 4" xfId="7593"/>
    <cellStyle name="检查单元格 2 5 2 2 3 2 2" xfId="7594"/>
    <cellStyle name="20% - 强调文字颜色 2 6 2 2 5" xfId="7595"/>
    <cellStyle name="检查单元格 2 5 2 2 3 3" xfId="7596"/>
    <cellStyle name="20% - 强调文字颜色 2 6 2 3" xfId="7597"/>
    <cellStyle name="强调文字颜色 2 2 3 5 2 3" xfId="7598"/>
    <cellStyle name="20% - 强调文字颜色 2 6 2 3 4" xfId="7599"/>
    <cellStyle name="40% - 强调文字颜色 1 2 7 2 3" xfId="7600"/>
    <cellStyle name="检查单元格 2 5 2 2 4 2" xfId="7601"/>
    <cellStyle name="20% - 强调文字颜色 2 6 2 3 4 2" xfId="7602"/>
    <cellStyle name="计算 4 6 3 12" xfId="7603"/>
    <cellStyle name="链接单元格 4 2 2 2 3" xfId="7604"/>
    <cellStyle name="20% - 强调文字颜色 2 6 2 3 5" xfId="7605"/>
    <cellStyle name="40% - 强调文字颜色 1 2 7 2 4" xfId="7606"/>
    <cellStyle name="20% - 强调文字颜色 2 6 2 4" xfId="7607"/>
    <cellStyle name="强调文字颜色 2 2 3 5 2 4" xfId="7608"/>
    <cellStyle name="20% - 强调文字颜色 2 6 2 5" xfId="7609"/>
    <cellStyle name="强调文字颜色 2 2 3 5 2 5" xfId="7610"/>
    <cellStyle name="20% - 强调文字颜色 2 6 2 5 2" xfId="7611"/>
    <cellStyle name="20% - 强调文字颜色 2 6 2 6" xfId="7612"/>
    <cellStyle name="20% - 强调文字颜色 2 6 3" xfId="7613"/>
    <cellStyle name="60% - 强调文字颜色 1 2 2 2" xfId="7614"/>
    <cellStyle name="强调文字颜色 2 2 3 5 3" xfId="7615"/>
    <cellStyle name="20% - 强调文字颜色 2 6 3 2" xfId="7616"/>
    <cellStyle name="60% - 强调文字颜色 1 2 2 2 2" xfId="7617"/>
    <cellStyle name="输出 2 2 2 2 6 3 2 2" xfId="7618"/>
    <cellStyle name="强调文字颜色 1 4 2 7 3" xfId="7619"/>
    <cellStyle name="强调文字颜色 2 2 3 5 3 2" xfId="7620"/>
    <cellStyle name="20% - 强调文字颜色 2 6 3 2 2" xfId="7621"/>
    <cellStyle name="60% - 强调文字颜色 1 2 2 2 2 2" xfId="7622"/>
    <cellStyle name="输出 2 2 2 2 6 3 2 2 2" xfId="7623"/>
    <cellStyle name="强调文字颜色 1 4 2 7 3 2" xfId="7624"/>
    <cellStyle name="强调文字颜色 2 2 3 5 3 2 2" xfId="7625"/>
    <cellStyle name="20% - 强调文字颜色 2 6 3 2 3" xfId="7626"/>
    <cellStyle name="20% - 强调文字颜色 4 2 5 2 2 2 2 3 2" xfId="7627"/>
    <cellStyle name="60% - 强调文字颜色 1 2 2 2 2 3" xfId="7628"/>
    <cellStyle name="常规 9 3 2 2 3 2" xfId="7629"/>
    <cellStyle name="输出 2 2 2 2 6 3 2 2 3" xfId="7630"/>
    <cellStyle name="强调文字颜色 1 4 2 7 3 3" xfId="7631"/>
    <cellStyle name="强调文字颜色 2 2 3 5 3 2 3" xfId="7632"/>
    <cellStyle name="20% - 强调文字颜色 2 6 3 2 3 2" xfId="7633"/>
    <cellStyle name="40% - 强调文字颜色 1 4 2 2 2 5" xfId="7634"/>
    <cellStyle name="60% - 强调文字颜色 1 2 2 2 2 3 2" xfId="7635"/>
    <cellStyle name="常规 9 3 2 2 3 2 2" xfId="7636"/>
    <cellStyle name="计算 2 4 2 7" xfId="7637"/>
    <cellStyle name="20% - 强调文字颜色 2 6 4" xfId="7638"/>
    <cellStyle name="60% - 强调文字颜色 1 2 2 3" xfId="7639"/>
    <cellStyle name="检查单元格 4 2 9 3 2" xfId="7640"/>
    <cellStyle name="强调文字颜色 2 2 3 5 4" xfId="7641"/>
    <cellStyle name="20% - 强调文字颜色 2 6 4 2" xfId="7642"/>
    <cellStyle name="60% - 强调文字颜色 1 2 2 3 2" xfId="7643"/>
    <cellStyle name="检查单元格 4 2 9 3 2 2" xfId="7644"/>
    <cellStyle name="解释性文本 2 2 8" xfId="7645"/>
    <cellStyle name="强调文字颜色 2 2 3 5 4 2" xfId="7646"/>
    <cellStyle name="20% - 强调文字颜色 2 6 4 2 2 2" xfId="7647"/>
    <cellStyle name="60% - 强调文字颜色 1 2 2 3 2 2 2" xfId="7648"/>
    <cellStyle name="20% - 强调文字颜色 2 6 4 2 3" xfId="7649"/>
    <cellStyle name="注释 2 2 4 2 3 3 2 6" xfId="7650"/>
    <cellStyle name="60% - 强调文字颜色 1 2 2 3 2 3" xfId="7651"/>
    <cellStyle name="解释性文本 2 2 8 3" xfId="7652"/>
    <cellStyle name="20% - 强调文字颜色 2 6 4 2 3 2" xfId="7653"/>
    <cellStyle name="60% - 强调文字颜色 1 2 2 3 2 3 2" xfId="7654"/>
    <cellStyle name="计算 3 4 2 7" xfId="7655"/>
    <cellStyle name="注释 2 2 4 2 3 3 2 8" xfId="7656"/>
    <cellStyle name="60% - 强调文字颜色 1 2 2 3 2 5" xfId="7657"/>
    <cellStyle name="20% - 强调文字颜色 2 6 4 2 5" xfId="7658"/>
    <cellStyle name="计算 4 2 3 4 2 10" xfId="7659"/>
    <cellStyle name="千位分隔 2 2 7 3" xfId="7660"/>
    <cellStyle name="20% - 强调文字颜色 2 6 5" xfId="7661"/>
    <cellStyle name="60% - 强调文字颜色 1 2 2 4" xfId="7662"/>
    <cellStyle name="强调文字颜色 2 2 3 5 5" xfId="7663"/>
    <cellStyle name="20% - 强调文字颜色 2 6 5 2" xfId="7664"/>
    <cellStyle name="60% - 强调文字颜色 1 2 2 4 2" xfId="7665"/>
    <cellStyle name="解释性文本 2 3 8" xfId="7666"/>
    <cellStyle name="强调文字颜色 1 4 2 9 3" xfId="7667"/>
    <cellStyle name="20% - 强调文字颜色 2 6 6" xfId="7668"/>
    <cellStyle name="60% - 强调文字颜色 1 2 2 5" xfId="7669"/>
    <cellStyle name="强调文字颜色 2 2 3 5 6" xfId="7670"/>
    <cellStyle name="20% - 强调文字颜色 2 6 6 2" xfId="7671"/>
    <cellStyle name="60% - 强调文字颜色 1 2 2 5 2" xfId="7672"/>
    <cellStyle name="20% - 强调文字颜色 2 6 7" xfId="7673"/>
    <cellStyle name="60% - 强调文字颜色 1 2 2 6" xfId="7674"/>
    <cellStyle name="20% - 强调文字颜色 2 7 2 2" xfId="7675"/>
    <cellStyle name="强调文字颜色 1 4 3 6 3" xfId="7676"/>
    <cellStyle name="强调文字颜色 2 2 3 6 2 2" xfId="7677"/>
    <cellStyle name="20% - 强调文字颜色 2 7 2 3" xfId="7678"/>
    <cellStyle name="强调文字颜色 2 2 3 6 2 3" xfId="7679"/>
    <cellStyle name="20% - 强调文字颜色 2 7 2 4" xfId="7680"/>
    <cellStyle name="检查单元格 3 3 3 2 2 2" xfId="7681"/>
    <cellStyle name="强调文字颜色 2 2 3 6 2 4" xfId="7682"/>
    <cellStyle name="20% - 强调文字颜色 2 7 2 5" xfId="7683"/>
    <cellStyle name="20% - 强调文字颜色 2 7 3" xfId="7684"/>
    <cellStyle name="60% - 强调文字颜色 1 2 3 2" xfId="7685"/>
    <cellStyle name="强调文字颜色 2 2 3 6 3" xfId="7686"/>
    <cellStyle name="20% - 强调文字颜色 2 7 3 2" xfId="7687"/>
    <cellStyle name="60% - 强调文字颜色 1 2 3 2 2" xfId="7688"/>
    <cellStyle name="强调文字颜色 2 2 3 6 3 2" xfId="7689"/>
    <cellStyle name="20% - 强调文字颜色 2 7 3 3" xfId="7690"/>
    <cellStyle name="60% - 强调文字颜色 1 2 3 2 3" xfId="7691"/>
    <cellStyle name="强调文字颜色 2 2 3 6 3 3" xfId="7692"/>
    <cellStyle name="20% - 强调文字颜色 2 7 3 4" xfId="7693"/>
    <cellStyle name="60% - 强调文字颜色 1 2 3 2 4" xfId="7694"/>
    <cellStyle name="20% - 强调文字颜色 2 7 4" xfId="7695"/>
    <cellStyle name="60% - 强调文字颜色 1 2 3 3" xfId="7696"/>
    <cellStyle name="强调文字颜色 2 2 3 6 4" xfId="7697"/>
    <cellStyle name="20% - 强调文字颜色 2 7 5" xfId="7698"/>
    <cellStyle name="60% - 强调文字颜色 1 2 3 4" xfId="7699"/>
    <cellStyle name="强调文字颜色 2 2 3 6 5" xfId="7700"/>
    <cellStyle name="20% - 强调文字颜色 2 7 6" xfId="7701"/>
    <cellStyle name="60% - 强调文字颜色 1 2 3 5" xfId="7702"/>
    <cellStyle name="强调文字颜色 5 4 2 2 3 3 3" xfId="7703"/>
    <cellStyle name="20% - 强调文字颜色 3 2 2 6 2 3" xfId="7704"/>
    <cellStyle name="计算 4 3 8" xfId="7705"/>
    <cellStyle name="20% - 强调文字颜色 3 2 10" xfId="7706"/>
    <cellStyle name="20% - 强调文字颜色 3 2 2 6 2 3 2" xfId="7707"/>
    <cellStyle name="计算 4 4 9" xfId="7708"/>
    <cellStyle name="20% - 强调文字颜色 3 2 10 2" xfId="7709"/>
    <cellStyle name="20% - 强调文字颜色 3 2 10 3" xfId="7710"/>
    <cellStyle name="20% - 强调文字颜色 3 2 10 4" xfId="7711"/>
    <cellStyle name="强调文字颜色 3 2 2 3 2 4 2" xfId="7712"/>
    <cellStyle name="强调文字颜色 5 4 2 2 3 3 4" xfId="7713"/>
    <cellStyle name="20% - 强调文字颜色 3 2 2 6 2 4" xfId="7714"/>
    <cellStyle name="强调文字颜色 5 4 2 2 3 3 2 2" xfId="7715"/>
    <cellStyle name="20% - 强调文字颜色 3 2 2 6 2 2 2" xfId="7716"/>
    <cellStyle name="计算 4 3 9" xfId="7717"/>
    <cellStyle name="20% - 强调文字颜色 3 2 11" xfId="7718"/>
    <cellStyle name="20% - 强调文字颜色 3 2 2 6 2 4 2" xfId="7719"/>
    <cellStyle name="计算 4 5 9" xfId="7720"/>
    <cellStyle name="20% - 强调文字颜色 3 2 11 2" xfId="7721"/>
    <cellStyle name="20% - 强调文字颜色 3 2 13" xfId="7722"/>
    <cellStyle name="强调文字颜色 3 2 2 3 2 3 2" xfId="7723"/>
    <cellStyle name="20% - 强调文字颜色 3 2 14" xfId="7724"/>
    <cellStyle name="强调文字颜色 3 2 2 3 2 3 3" xfId="7725"/>
    <cellStyle name="20% - 强调文字颜色 3 2 15" xfId="7726"/>
    <cellStyle name="20% - 强调文字颜色 3 2 6 4 3 2" xfId="7727"/>
    <cellStyle name="注释 4 4 3" xfId="7728"/>
    <cellStyle name="20% - 强调文字颜色 3 2 2 10" xfId="7729"/>
    <cellStyle name="差 6 2 2 2 3" xfId="7730"/>
    <cellStyle name="20% - 强调文字颜色 3 2 2 2 2" xfId="7731"/>
    <cellStyle name="60% - 强调文字颜色 1 2 2 3 3 2 2" xfId="7732"/>
    <cellStyle name="常规 3 2 3 8" xfId="7733"/>
    <cellStyle name="20% - 强调文字颜色 3 2 2 2 2 2" xfId="7734"/>
    <cellStyle name="20% - 强调文字颜色 3 2 2 2 2 2 2" xfId="7735"/>
    <cellStyle name="20% - 强调文字颜色 3 2 2 3 2 5" xfId="7736"/>
    <cellStyle name="20% - 强调文字颜色 3 2 2 2 2 2 2 2" xfId="7737"/>
    <cellStyle name="20% - 强调文字颜色 3 2 2 3 2 5 2" xfId="7738"/>
    <cellStyle name="警告文本 5" xfId="7739"/>
    <cellStyle name="20% - 强调文字颜色 3 2 2 2 2 2 2 2 2" xfId="7740"/>
    <cellStyle name="60% - 强调文字颜色 4 2 2 4 3" xfId="7741"/>
    <cellStyle name="20% - 强调文字颜色 3 2 2 2 2 2 2 2 2 2" xfId="7742"/>
    <cellStyle name="60% - 强调文字颜色 4 2 2 4 3 2" xfId="7743"/>
    <cellStyle name="强调文字颜色 3 2 2 2 2 6" xfId="7744"/>
    <cellStyle name="20% - 强调文字颜色 3 2 2 2 2 2 2 2 3" xfId="7745"/>
    <cellStyle name="强调文字颜色 2 5 7 2" xfId="7746"/>
    <cellStyle name="20% - 强调文字颜色 3 2 2 2 2 2 2 2 3 2" xfId="7747"/>
    <cellStyle name="强调文字颜色 2 5 7 2 2" xfId="7748"/>
    <cellStyle name="20% - 强调文字颜色 3 2 2 2 2 2 2 2 4" xfId="7749"/>
    <cellStyle name="20% - 强调文字颜色 3 2 2 2 2 2 2 2 4 2" xfId="7750"/>
    <cellStyle name="差 5 2 3" xfId="7751"/>
    <cellStyle name="20% - 强调文字颜色 3 3 4 2 2" xfId="7752"/>
    <cellStyle name="常规 7 2 3 2 3 2" xfId="7753"/>
    <cellStyle name="强调文字颜色 2 2 4 2 4 2 2" xfId="7754"/>
    <cellStyle name="20% - 强调文字颜色 3 2 2 2 2 2 2 2 5" xfId="7755"/>
    <cellStyle name="20% - 强调文字颜色 4 2 2 2 2 2" xfId="7756"/>
    <cellStyle name="20% - 强调文字颜色 3 2 2 3 2 6" xfId="7757"/>
    <cellStyle name="20% - 强调文字颜色 5 2 4 3 2 2" xfId="7758"/>
    <cellStyle name="常规 7 4 2 2 4 2 2" xfId="7759"/>
    <cellStyle name="20% - 强调文字颜色 3 2 2 2 2 2 2 3" xfId="7760"/>
    <cellStyle name="20% - 强调文字颜色 3 2 2 2 2 2 2 3 2" xfId="7761"/>
    <cellStyle name="20% - 强调文字颜色 3 2 3 2 3 2 2 2" xfId="7762"/>
    <cellStyle name="20% - 强调文字颜色 6 3 3 5 2" xfId="7763"/>
    <cellStyle name="20% - 强调文字颜色 3 2 2 2 2 2 2 4" xfId="7764"/>
    <cellStyle name="20% - 强调文字颜色 3 2 2 2 2 2 2 4 2" xfId="7765"/>
    <cellStyle name="20% - 强调文字颜色 5 3 2 5 2 4" xfId="7766"/>
    <cellStyle name="20% - 强调文字颜色 3 2 2 2 2 2 2 5" xfId="7767"/>
    <cellStyle name="适中 3 2 7" xfId="7768"/>
    <cellStyle name="20% - 强调文字颜色 3 2 2 3 3 5" xfId="7769"/>
    <cellStyle name="常规 11 10 4" xfId="7770"/>
    <cellStyle name="20% - 强调文字颜色 3 2 2 2 2 2 3 2" xfId="7771"/>
    <cellStyle name="强调文字颜色 5 2 5 2" xfId="7772"/>
    <cellStyle name="计算 4 3 3 10" xfId="7773"/>
    <cellStyle name="20% - 强调文字颜色 3 2 2 2 2 2 3 3" xfId="7774"/>
    <cellStyle name="好 2 3 2 2 2 2 2" xfId="7775"/>
    <cellStyle name="强调文字颜色 5 2 5 3" xfId="7776"/>
    <cellStyle name="计算 4 3 3 11" xfId="7777"/>
    <cellStyle name="20% - 强调文字颜色 3 2 3 2 3 2 3 2" xfId="7778"/>
    <cellStyle name="20% - 强调文字颜色 6 3 3 6 2" xfId="7779"/>
    <cellStyle name="40% - 强调文字颜色 5 2 2 2 2 2 3" xfId="7780"/>
    <cellStyle name="20% - 强调文字颜色 3 2 2 2 2 2 3 4" xfId="7781"/>
    <cellStyle name="强调文字颜色 5 2 5 4" xfId="7782"/>
    <cellStyle name="计算 4 3 3 12" xfId="7783"/>
    <cellStyle name="20% - 强调文字颜色 3 2 2 2 2 2 3 5" xfId="7784"/>
    <cellStyle name="40% - 强调文字颜色 5 3 2 3 2 2 2" xfId="7785"/>
    <cellStyle name="强调文字颜色 5 2 5 5" xfId="7786"/>
    <cellStyle name="计算 4 3 3 13" xfId="7787"/>
    <cellStyle name="20% - 强调文字颜色 3 3 2 3 2 2 3" xfId="7788"/>
    <cellStyle name="常规 30 2 5 3 3 3" xfId="7789"/>
    <cellStyle name="强调文字颜色 2 2 4 2 2 3 2 2 3" xfId="7790"/>
    <cellStyle name="20% - 强调文字颜色 3 2 2 2 2 2 5" xfId="7791"/>
    <cellStyle name="20% - 强调文字颜色 3 2 2 2 2 3" xfId="7792"/>
    <cellStyle name="20% - 强调文字颜色 3 2 2 2 2 3 2" xfId="7793"/>
    <cellStyle name="输出 2 2 2 3 3 3 3" xfId="7794"/>
    <cellStyle name="20% - 强调文字颜色 3 2 8 5" xfId="7795"/>
    <cellStyle name="20% - 强调文字颜色 3 4 6 2 3" xfId="7796"/>
    <cellStyle name="好 2 5 2 3 2" xfId="7797"/>
    <cellStyle name="检查单元格 4 3 6 3 2" xfId="7798"/>
    <cellStyle name="警告文本 2 2 6 2" xfId="7799"/>
    <cellStyle name="20% - 强调文字颜色 3 2 2 4 2 5" xfId="7800"/>
    <cellStyle name="20% - 强调文字颜色 3 2 2 2 2 3 2 2" xfId="7801"/>
    <cellStyle name="20% - 强调文字颜色 3 2 2 2 2 3 2 2 2" xfId="7802"/>
    <cellStyle name="20% - 强调文字颜色 3 2 2 2 2 3 2 3" xfId="7803"/>
    <cellStyle name="20% - 强调文字颜色 3 2 2 2 2 3 2 3 2" xfId="7804"/>
    <cellStyle name="计算 5 2 12" xfId="7805"/>
    <cellStyle name="20% - 强调文字颜色 3 2 2 2 2 3 2 4" xfId="7806"/>
    <cellStyle name="适中 4 2 7" xfId="7807"/>
    <cellStyle name="20% - 强调文字颜色 3 2 2 4 3 5" xfId="7808"/>
    <cellStyle name="20% - 强调文字颜色 3 2 2 2 2 3 3 2" xfId="7809"/>
    <cellStyle name="20% - 强调文字颜色 3 2 2 2 2 3 4 2" xfId="7810"/>
    <cellStyle name="强调文字颜色 5 3 6 2" xfId="7811"/>
    <cellStyle name="计算 4 2 2 4 3 2 8" xfId="7812"/>
    <cellStyle name="20% - 强调文字颜色 3 2 2 2 2 3 5" xfId="7813"/>
    <cellStyle name="20% - 强调文字颜色 3 2 2 2 2 4" xfId="7814"/>
    <cellStyle name="20% - 强调文字颜色 3 2 2 2 2 4 2 3" xfId="7815"/>
    <cellStyle name="20% - 强调文字颜色 3 2 2 2 2 4 2 5" xfId="7816"/>
    <cellStyle name="20% - 强调文字颜色 3 2 2 2 2 4 3 2" xfId="7817"/>
    <cellStyle name="20% - 强调文字颜色 3 2 2 2 2 4 5" xfId="7818"/>
    <cellStyle name="20% - 强调文字颜色 3 2 2 2 2 5" xfId="7819"/>
    <cellStyle name="20% - 强调文字颜色 3 2 2 2 2 6" xfId="7820"/>
    <cellStyle name="20% - 强调文字颜色 5 2 4 2 2 2" xfId="7821"/>
    <cellStyle name="常规 7 4 2 2 3 2 2" xfId="7822"/>
    <cellStyle name="20% - 强调文字颜色 3 2 2 2 2 6 2" xfId="7823"/>
    <cellStyle name="20% - 强调文字颜色 5 2 4 2 2 2 2" xfId="7824"/>
    <cellStyle name="常规 7 4 2 2 3 2 2 2" xfId="7825"/>
    <cellStyle name="20% - 强调文字颜色 3 2 2 2 2 7 2" xfId="7826"/>
    <cellStyle name="20% - 强调文字颜色 5 2 4 2 2 3 2" xfId="7827"/>
    <cellStyle name="20% - 强调文字颜色 3 2 2 2 2 8" xfId="7828"/>
    <cellStyle name="20% - 强调文字颜色 5 2 4 2 2 4" xfId="7829"/>
    <cellStyle name="常规 7 4 2 2 3 2 4" xfId="7830"/>
    <cellStyle name="20% - 强调文字颜色 3 2 2 2 3" xfId="7831"/>
    <cellStyle name="60% - 强调文字颜色 1 2 2 3 3 2 3" xfId="7832"/>
    <cellStyle name="适中 2 2 4" xfId="7833"/>
    <cellStyle name="20% - 强调文字颜色 3 2 2 2 3 2" xfId="7834"/>
    <cellStyle name="适中 2 2 4 2" xfId="7835"/>
    <cellStyle name="20% - 强调文字颜色 3 2 2 2 3 2 2" xfId="7836"/>
    <cellStyle name="20% - 强调文字颜色 3 2 3 3 2 5" xfId="7837"/>
    <cellStyle name="适中 2 2 4 2 2" xfId="7838"/>
    <cellStyle name="20% - 强调文字颜色 3 2 2 2 3 2 2 2" xfId="7839"/>
    <cellStyle name="适中 2 2 4 2 2 2" xfId="7840"/>
    <cellStyle name="20% - 强调文字颜色 3 2 2 2 3 2 2 2 2" xfId="7841"/>
    <cellStyle name="60% - 强调文字颜色 5 2 2 4 3" xfId="7842"/>
    <cellStyle name="20% - 强调文字颜色 3 2 2 2 3 2 2 3 2" xfId="7843"/>
    <cellStyle name="汇总 2 4 2 2 11" xfId="7844"/>
    <cellStyle name="20% - 强调文字颜色 3 2 3 2 4 2 2 2" xfId="7845"/>
    <cellStyle name="适中 2 2 4 2 4" xfId="7846"/>
    <cellStyle name="20% - 强调文字颜色 3 2 2 2 3 2 2 4" xfId="7847"/>
    <cellStyle name="20% - 强调文字颜色 3 2 2 2 3 2 2 4 2" xfId="7848"/>
    <cellStyle name="20% - 强调文字颜色 5 4 2 5 2 4" xfId="7849"/>
    <cellStyle name="20% - 强调文字颜色 3 2 3 3 3 5" xfId="7850"/>
    <cellStyle name="常规 16 10 4" xfId="7851"/>
    <cellStyle name="适中 2 2 4 3 2" xfId="7852"/>
    <cellStyle name="20% - 强调文字颜色 3 2 2 2 3 2 3 2" xfId="7853"/>
    <cellStyle name="20% - 强调文字颜色 3 3 2 3 3 2 2" xfId="7854"/>
    <cellStyle name="检查单元格 4 2 2 4 2 2 2" xfId="7855"/>
    <cellStyle name="适中 2 2 4 4" xfId="7856"/>
    <cellStyle name="20% - 强调文字颜色 3 2 2 2 3 2 4" xfId="7857"/>
    <cellStyle name="适中 2 2 4 5" xfId="7858"/>
    <cellStyle name="20% - 强调文字颜色 3 2 2 2 3 2 5" xfId="7859"/>
    <cellStyle name="适中 2 2 5" xfId="7860"/>
    <cellStyle name="20% - 强调文字颜色 3 2 2 2 3 3" xfId="7861"/>
    <cellStyle name="适中 2 2 5 2" xfId="7862"/>
    <cellStyle name="20% - 强调文字颜色 3 2 2 2 3 3 2" xfId="7863"/>
    <cellStyle name="适中 2 2 5 2 2" xfId="7864"/>
    <cellStyle name="20% - 强调文字颜色 3 2 2 2 3 3 2 2" xfId="7865"/>
    <cellStyle name="适中 2 2 5 3 2" xfId="7866"/>
    <cellStyle name="20% - 强调文字颜色 3 2 2 2 3 3 3 2" xfId="7867"/>
    <cellStyle name="20% - 强调文字颜色 3 3 2 3 3 3 2" xfId="7868"/>
    <cellStyle name="适中 2 2 5 4" xfId="7869"/>
    <cellStyle name="20% - 强调文字颜色 3 2 2 2 3 3 4" xfId="7870"/>
    <cellStyle name="计算 4 6 3 2 10" xfId="7871"/>
    <cellStyle name="适中 2 2 5 4 2" xfId="7872"/>
    <cellStyle name="20% - 强调文字颜色 3 2 2 2 3 3 4 2" xfId="7873"/>
    <cellStyle name="适中 2 2 5 5" xfId="7874"/>
    <cellStyle name="20% - 强调文字颜色 3 2 2 2 3 3 5" xfId="7875"/>
    <cellStyle name="计算 4 6 3 2 11" xfId="7876"/>
    <cellStyle name="适中 2 2 6" xfId="7877"/>
    <cellStyle name="20% - 强调文字颜色 3 2 2 2 3 4" xfId="7878"/>
    <cellStyle name="20% - 强调文字颜色 3 2 2 2 4" xfId="7879"/>
    <cellStyle name="适中 2 3 4" xfId="7880"/>
    <cellStyle name="20% - 强调文字颜色 3 2 2 2 4 2" xfId="7881"/>
    <cellStyle name="汇总 2 2 11" xfId="7882"/>
    <cellStyle name="适中 2 3 4 2" xfId="7883"/>
    <cellStyle name="20% - 强调文字颜色 3 2 2 2 4 2 2" xfId="7884"/>
    <cellStyle name="汇总 2 2 11 2" xfId="7885"/>
    <cellStyle name="适中 2 3 4 2 2" xfId="7886"/>
    <cellStyle name="20% - 强调文字颜色 3 2 2 2 4 2 2 2" xfId="7887"/>
    <cellStyle name="20% - 强调文字颜色 3 2 2 2 5" xfId="7888"/>
    <cellStyle name="适中 2 4 4" xfId="7889"/>
    <cellStyle name="20% - 强调文字颜色 3 2 2 2 5 2" xfId="7890"/>
    <cellStyle name="20% - 强调文字颜色 3 2 6 2 2 2 3" xfId="7891"/>
    <cellStyle name="汇总 5 3 7" xfId="7892"/>
    <cellStyle name="适中 2 4 6 2" xfId="7893"/>
    <cellStyle name="20% - 强调文字颜色 3 2 2 2 5 4 2" xfId="7894"/>
    <cellStyle name="适中 2 5 4" xfId="7895"/>
    <cellStyle name="20% - 强调文字颜色 3 2 2 2 6 2" xfId="7896"/>
    <cellStyle name="20% - 强调文字颜色 3 2 2 3" xfId="7897"/>
    <cellStyle name="60% - 强调文字颜色 1 2 2 3 3 3" xfId="7898"/>
    <cellStyle name="40% - 强调文字颜色 1 3 2 2 4 2 4" xfId="7899"/>
    <cellStyle name="常规 3 2 4 8" xfId="7900"/>
    <cellStyle name="20% - 强调文字颜色 3 2 2 3 2" xfId="7901"/>
    <cellStyle name="计算 3 5 2 7" xfId="7902"/>
    <cellStyle name="20% - 强调文字颜色 3 2 2 3 2 2 2 3 2" xfId="7903"/>
    <cellStyle name="40% - 强调文字颜色 4 2 2 2 2 3 2 2" xfId="7904"/>
    <cellStyle name="20% - 强调文字颜色 3 2 2 3 2 2 2 4" xfId="7905"/>
    <cellStyle name="40% - 强调文字颜色 4 2 2 2 2 3 3" xfId="7906"/>
    <cellStyle name="20% - 强调文字颜色 3 2 2 3 2 2 2 4 2" xfId="7907"/>
    <cellStyle name="20% - 强调文字颜色 6 3 2 5 2 4" xfId="7908"/>
    <cellStyle name="20% - 强调文字颜色 3 2 2 3 2 2 3" xfId="7909"/>
    <cellStyle name="20% - 强调文字颜色 3 3 2 3 3 5" xfId="7910"/>
    <cellStyle name="检查单元格 4 2 2 4 2 5" xfId="7911"/>
    <cellStyle name="20% - 强调文字颜色 3 2 2 3 2 2 3 2" xfId="7912"/>
    <cellStyle name="20% - 强调文字颜色 3 2 2 3 2 2 4 2" xfId="7913"/>
    <cellStyle name="解释性文本 5 2 3" xfId="7914"/>
    <cellStyle name="20% - 强调文字颜色 3 2 2 3 2 2 5" xfId="7915"/>
    <cellStyle name="20% - 强调文字颜色 3 2 2 3 2 3 2" xfId="7916"/>
    <cellStyle name="常规 6 2 2 2 2 2 2 2 2" xfId="7917"/>
    <cellStyle name="20% - 强调文字颜色 3 2 2 3 2 3 2 2" xfId="7918"/>
    <cellStyle name="20% - 强调文字颜色 3 2 2 3 2 3 3" xfId="7919"/>
    <cellStyle name="常规 6 2 2 2 2 2 2 2 3" xfId="7920"/>
    <cellStyle name="20% - 强调文字颜色 3 3 2 4 2 3 2" xfId="7921"/>
    <cellStyle name="20% - 强调文字颜色 3 2 2 3 2 3 4" xfId="7922"/>
    <cellStyle name="20% - 强调文字颜色 3 2 2 3 2 3 5" xfId="7923"/>
    <cellStyle name="强调文字颜色 1 2 3 2 4 2 2" xfId="7924"/>
    <cellStyle name="20% - 强调文字颜色 3 2 2 3 2 4" xfId="7925"/>
    <cellStyle name="20% - 强调文字颜色 3 2 2 3 3" xfId="7926"/>
    <cellStyle name="计算 3 5 2 8" xfId="7927"/>
    <cellStyle name="适中 3 2 4 2" xfId="7928"/>
    <cellStyle name="20% - 强调文字颜色 3 2 2 3 3 2 2" xfId="7929"/>
    <cellStyle name="适中 3 2 4 3 2" xfId="7930"/>
    <cellStyle name="20% - 强调文字颜色 3 2 2 3 3 2 3 2" xfId="7931"/>
    <cellStyle name="常规 11 10 2" xfId="7932"/>
    <cellStyle name="适中 3 2 5" xfId="7933"/>
    <cellStyle name="20% - 强调文字颜色 3 2 2 3 3 3" xfId="7934"/>
    <cellStyle name="计算 3 5 2 8 3" xfId="7935"/>
    <cellStyle name="适中 3 2 5 2" xfId="7936"/>
    <cellStyle name="20% - 强调文字颜色 3 2 2 3 3 3 2" xfId="7937"/>
    <cellStyle name="常规 11 10 2 2" xfId="7938"/>
    <cellStyle name="适中 3 2 6" xfId="7939"/>
    <cellStyle name="20% - 强调文字颜色 3 2 2 3 3 4" xfId="7940"/>
    <cellStyle name="常规 11 10 3" xfId="7941"/>
    <cellStyle name="20% - 强调文字颜色 3 2 5 3 2 2 2" xfId="7942"/>
    <cellStyle name="40% - 强调文字颜色 4 2 7 4" xfId="7943"/>
    <cellStyle name="20% - 强调文字颜色 3 2 2 4" xfId="7944"/>
    <cellStyle name="60% - 强调文字颜色 1 2 2 3 3 4" xfId="7945"/>
    <cellStyle name="千位分隔 2 2 8 2" xfId="7946"/>
    <cellStyle name="注释 4 2 2 6 3 12" xfId="7947"/>
    <cellStyle name="20% - 强调文字颜色 3 2 8" xfId="7948"/>
    <cellStyle name="20% - 强调文字颜色 3 2 5 3 2 2 2 2" xfId="7949"/>
    <cellStyle name="20% - 强调文字颜色 3 2 2 4 2" xfId="7950"/>
    <cellStyle name="千位分隔 2 2 8 2 2" xfId="7951"/>
    <cellStyle name="20% - 强调文字颜色 3 2 8 2 2" xfId="7952"/>
    <cellStyle name="20% - 强调文字颜色 3 2 2 4 2 2 2" xfId="7953"/>
    <cellStyle name="计算 2 3 7 2" xfId="7954"/>
    <cellStyle name="20% - 强调文字颜色 3 2 8 2 3" xfId="7955"/>
    <cellStyle name="好 2 3 4 3 2" xfId="7956"/>
    <cellStyle name="20% - 强调文字颜色 3 2 2 4 2 2 3" xfId="7957"/>
    <cellStyle name="计算 2 3 7 3" xfId="7958"/>
    <cellStyle name="20% - 强调文字颜色 3 3 2 5 2 2 2" xfId="7959"/>
    <cellStyle name="计算 2 3 2 10" xfId="7960"/>
    <cellStyle name="20% - 强调文字颜色 3 2 8 2 4" xfId="7961"/>
    <cellStyle name="标题 4 3 2" xfId="7962"/>
    <cellStyle name="20% - 强调文字颜色 5 2 2 6 2 2" xfId="7963"/>
    <cellStyle name="计算 2 3 7 4" xfId="7964"/>
    <cellStyle name="20% - 强调文字颜色 3 2 2 4 2 2 4" xfId="7965"/>
    <cellStyle name="强调文字颜色 3 2 5 2 2 3 2 2 2" xfId="7966"/>
    <cellStyle name="20% - 强调文字颜色 3 2 2 4 2 2 4 2" xfId="7967"/>
    <cellStyle name="20% - 强调文字颜色 5 2 2 6 2 2 2" xfId="7968"/>
    <cellStyle name="标题 4 3 2 2" xfId="7969"/>
    <cellStyle name="计算 2 8 13" xfId="7970"/>
    <cellStyle name="标题 4 3 3" xfId="7971"/>
    <cellStyle name="20% - 强调文字颜色 5 2 2 6 2 3" xfId="7972"/>
    <cellStyle name="计算 2 3 7 5" xfId="7973"/>
    <cellStyle name="20% - 强调文字颜色 3 2 2 4 2 2 5" xfId="7974"/>
    <cellStyle name="强调文字颜色 3 2 5 2 2 3 2 2 3" xfId="7975"/>
    <cellStyle name="注释 4 2 2 6 3 12 3" xfId="7976"/>
    <cellStyle name="20% - 强调文字颜色 3 2 8 3" xfId="7977"/>
    <cellStyle name="20% - 强调文字颜色 3 2 2 4 2 3" xfId="7978"/>
    <cellStyle name="计算 2 3 8" xfId="7979"/>
    <cellStyle name="20% - 强调文字颜色 3 2 8 3 2" xfId="7980"/>
    <cellStyle name="20% - 强调文字颜色 3 2 2 4 2 3 2" xfId="7981"/>
    <cellStyle name="输出 2 2 2 3 3 3 2" xfId="7982"/>
    <cellStyle name="20% - 强调文字颜色 3 2 8 4" xfId="7983"/>
    <cellStyle name="20% - 强调文字颜色 3 4 6 2 2" xfId="7984"/>
    <cellStyle name="20% - 强调文字颜色 3 2 2 4 2 4" xfId="7985"/>
    <cellStyle name="计算 2 3 9" xfId="7986"/>
    <cellStyle name="输出 2 2 2 3 3 3 2 2" xfId="7987"/>
    <cellStyle name="20% - 强调文字颜色 3 2 8 4 2" xfId="7988"/>
    <cellStyle name="20% - 强调文字颜色 3 4 6 2 2 2" xfId="7989"/>
    <cellStyle name="20% - 强调文字颜色 3 2 2 4 2 4 2" xfId="7990"/>
    <cellStyle name="20% - 强调文字颜色 3 2 9" xfId="7991"/>
    <cellStyle name="20% - 强调文字颜色 3 2 2 4 3" xfId="7992"/>
    <cellStyle name="千位分隔 2 2 8 2 3" xfId="7993"/>
    <cellStyle name="强调文字颜色 4 2 5 2 10" xfId="7994"/>
    <cellStyle name="强调文字颜色 1 2 2 2 2 3 2 2 2" xfId="7995"/>
    <cellStyle name="20% - 强调文字颜色 3 2 9 3" xfId="7996"/>
    <cellStyle name="计算 2 2 2 2 6" xfId="7997"/>
    <cellStyle name="适中 4 2 5" xfId="7998"/>
    <cellStyle name="20% - 强调文字颜色 3 2 2 4 3 3" xfId="7999"/>
    <cellStyle name="强调文字颜色 4 2 5 2 10 3" xfId="8000"/>
    <cellStyle name="计算 2 4 8" xfId="8001"/>
    <cellStyle name="强调文字颜色 1 2 2 2 2 3 2 2 2 3" xfId="8002"/>
    <cellStyle name="20% - 强调文字颜色 3 2 9 3 2" xfId="8003"/>
    <cellStyle name="计算 2 2 2 2 6 2" xfId="8004"/>
    <cellStyle name="适中 4 2 5 2" xfId="8005"/>
    <cellStyle name="20% - 强调文字颜色 3 2 2 4 3 3 2" xfId="8006"/>
    <cellStyle name="20% - 强调文字颜色 3 2 9 4" xfId="8007"/>
    <cellStyle name="20% - 强调文字颜色 3 4 6 3 2" xfId="8008"/>
    <cellStyle name="计算 2 2 2 2 7" xfId="8009"/>
    <cellStyle name="强调文字颜色 2 3 2 3 2 2" xfId="8010"/>
    <cellStyle name="适中 4 2 6" xfId="8011"/>
    <cellStyle name="20% - 强调文字颜色 3 2 2 4 3 4" xfId="8012"/>
    <cellStyle name="计算 2 4 9" xfId="8013"/>
    <cellStyle name="20% - 强调文字颜色 3 2 5 3 2 2 3" xfId="8014"/>
    <cellStyle name="40% - 强调文字颜色 4 2 7 5" xfId="8015"/>
    <cellStyle name="警告文本 2 3 3 2 2 2" xfId="8016"/>
    <cellStyle name="20% - 强调文字颜色 3 2 2 5" xfId="8017"/>
    <cellStyle name="常规 3 4 2 2 2 2 2" xfId="8018"/>
    <cellStyle name="20% - 强调文字颜色 3 3 8" xfId="8019"/>
    <cellStyle name="计算 2 2 3 3 2 7" xfId="8020"/>
    <cellStyle name="计算 4 2 5 3 2 3" xfId="8021"/>
    <cellStyle name="强调文字颜色 2 2 4 2 8" xfId="8022"/>
    <cellStyle name="20% - 强调文字颜色 3 2 5 3 2 2 3 2" xfId="8023"/>
    <cellStyle name="强调文字颜色 5 4 2 2 2 3" xfId="8024"/>
    <cellStyle name="20% - 强调文字颜色 3 2 2 5 2" xfId="8025"/>
    <cellStyle name="常规 3 4 2 2 2 2 2 2" xfId="8026"/>
    <cellStyle name="强调文字颜色 5 4 2 2 2 3 3" xfId="8027"/>
    <cellStyle name="20% - 强调文字颜色 3 2 2 5 2 3" xfId="8028"/>
    <cellStyle name="常规 3 4 2 2 2 2 2 2 3" xfId="8029"/>
    <cellStyle name="计算 3 3 8" xfId="8030"/>
    <cellStyle name="强调文字颜色 5 4 2 2 2 3 4" xfId="8031"/>
    <cellStyle name="20% - 强调文字颜色 3 2 2 5 2 4" xfId="8032"/>
    <cellStyle name="计算 3 3 9" xfId="8033"/>
    <cellStyle name="计算 4 2 7 2" xfId="8034"/>
    <cellStyle name="20% - 强调文字颜色 3 3 9" xfId="8035"/>
    <cellStyle name="计算 2 2 3 3 2 8" xfId="8036"/>
    <cellStyle name="计算 4 2 5 3 2 4" xfId="8037"/>
    <cellStyle name="60% - 强调文字颜色 1 2" xfId="8038"/>
    <cellStyle name="强调文字颜色 2 2 4 2 9" xfId="8039"/>
    <cellStyle name="强调文字颜色 5 4 2 2 2 4" xfId="8040"/>
    <cellStyle name="20% - 强调文字颜色 3 2 2 5 3" xfId="8041"/>
    <cellStyle name="常规 3 4 2 2 2 2 2 3" xfId="8042"/>
    <cellStyle name="常规 30 3 3 3 2 2" xfId="8043"/>
    <cellStyle name="20% - 强调文字颜色 3 3 9 2" xfId="8044"/>
    <cellStyle name="60% - 强调文字颜色 1 2 2" xfId="8045"/>
    <cellStyle name="计算 2 2 3 2 5" xfId="8046"/>
    <cellStyle name="计算 2 2 3 3 2 8 2" xfId="8047"/>
    <cellStyle name="适中 5 2 4" xfId="8048"/>
    <cellStyle name="强调文字颜色 5 4 2 2 2 4 2" xfId="8049"/>
    <cellStyle name="20% - 强调文字颜色 3 2 2 5 3 2" xfId="8050"/>
    <cellStyle name="常规 30 3 3 3 2 2 2" xfId="8051"/>
    <cellStyle name="计算 3 4 7" xfId="8052"/>
    <cellStyle name="20% - 强调文字颜色 3 2 5 3 2 2 4" xfId="8053"/>
    <cellStyle name="20% - 强调文字颜色 3 2 2 6" xfId="8054"/>
    <cellStyle name="常规 3 4 2 2 2 2 3" xfId="8055"/>
    <cellStyle name="20% - 强调文字颜色 3 2 5 3 2 2 4 2" xfId="8056"/>
    <cellStyle name="强调文字颜色 5 4 2 2 3 3" xfId="8057"/>
    <cellStyle name="20% - 强调文字颜色 3 2 2 6 2" xfId="8058"/>
    <cellStyle name="常规 3 4 2 2 2 2 3 2" xfId="8059"/>
    <cellStyle name="强调文字颜色 5 4 2 2 3 3 2" xfId="8060"/>
    <cellStyle name="20% - 强调文字颜色 3 2 2 6 2 2" xfId="8061"/>
    <cellStyle name="计算 4 3 7" xfId="8062"/>
    <cellStyle name="强调文字颜色 5 4 2 2 3 4" xfId="8063"/>
    <cellStyle name="20% - 强调文字颜色 3 2 2 6 3" xfId="8064"/>
    <cellStyle name="常规 3 4 2 2 2 2 3 3" xfId="8065"/>
    <cellStyle name="常规 30 3 3 3 3 2" xfId="8066"/>
    <cellStyle name="适中 6 3 4" xfId="8067"/>
    <cellStyle name="20% - 强调文字颜色 3 2 2 6 4 2" xfId="8068"/>
    <cellStyle name="常规 4 2 3 2 2 3" xfId="8069"/>
    <cellStyle name="计算 4 5 7" xfId="8070"/>
    <cellStyle name="20% - 强调文字颜色 3 2 5 3 2 2 5" xfId="8071"/>
    <cellStyle name="20% - 强调文字颜色 3 2 2 7" xfId="8072"/>
    <cellStyle name="强调文字颜色 5 4 2 2 4 3" xfId="8073"/>
    <cellStyle name="20% - 强调文字颜色 3 2 2 7 2" xfId="8074"/>
    <cellStyle name="常规 30 2 2 2 2 2 4" xfId="8075"/>
    <cellStyle name="强调文字颜色 5 4 2 2 5 3" xfId="8076"/>
    <cellStyle name="20% - 强调文字颜色 3 2 2 8 2" xfId="8077"/>
    <cellStyle name="20% - 强调文字颜色 3 2 2 9" xfId="8078"/>
    <cellStyle name="强调文字颜色 5 4 2 2 6 3" xfId="8079"/>
    <cellStyle name="20% - 强调文字颜色 3 2 2 9 2" xfId="8080"/>
    <cellStyle name="20% - 强调文字颜色 3 2 3 2 2" xfId="8081"/>
    <cellStyle name="60% - 强调文字颜色 1 2 2 3 4 2 2" xfId="8082"/>
    <cellStyle name="20% - 强调文字颜色 3 2 3 2 2 2 2 2 3" xfId="8083"/>
    <cellStyle name="20% - 强调文字颜色 6 2 3 5 2 3" xfId="8084"/>
    <cellStyle name="计算 6 4 13" xfId="8085"/>
    <cellStyle name="20% - 强调文字颜色 3 2 3 2 2 2 2 2 3 2" xfId="8086"/>
    <cellStyle name="20% - 强调文字颜色 6 2 3 5 2 3 2" xfId="8087"/>
    <cellStyle name="60% - 强调文字颜色 4 7" xfId="8088"/>
    <cellStyle name="20% - 强调文字颜色 3 2 3 2 2 2 2 2 4" xfId="8089"/>
    <cellStyle name="20% - 强调文字颜色 6 2 3 5 2 4" xfId="8090"/>
    <cellStyle name="常规 14 6 2 2" xfId="8091"/>
    <cellStyle name="20% - 强调文字颜色 3 3 6 2 5" xfId="8092"/>
    <cellStyle name="20% - 强调文字颜色 3 2 3 2 2 3 2 2" xfId="8093"/>
    <cellStyle name="20% - 强调文字颜色 6 2 4 5 2" xfId="8094"/>
    <cellStyle name="警告文本 5 2 2 2 2" xfId="8095"/>
    <cellStyle name="20% - 强调文字颜色 3 2 3 2 2 3 3" xfId="8096"/>
    <cellStyle name="20% - 强调文字颜色 6 2 4 6" xfId="8097"/>
    <cellStyle name="警告文本 5 2 2 3" xfId="8098"/>
    <cellStyle name="20% - 强调文字颜色 3 2 3 2 2 3 3 2" xfId="8099"/>
    <cellStyle name="20% - 强调文字颜色 6 2 4 6 2" xfId="8100"/>
    <cellStyle name="20% - 强调文字颜色 3 3 3 3 2 3 2" xfId="8101"/>
    <cellStyle name="20% - 强调文字颜色 3 2 3 2 2 3 4" xfId="8102"/>
    <cellStyle name="20% - 强调文字颜色 6 2 4 7" xfId="8103"/>
    <cellStyle name="警告文本 5 2 2 4" xfId="8104"/>
    <cellStyle name="注释 2 2 2 8 3 3" xfId="8105"/>
    <cellStyle name="20% - 强调文字颜色 3 2 3 2 2 3 4 2" xfId="8106"/>
    <cellStyle name="20% - 强调文字颜色 3 2 3 2 2 3 5" xfId="8107"/>
    <cellStyle name="常规 3 2 8 2 2" xfId="8108"/>
    <cellStyle name="警告文本 5 2 2 5" xfId="8109"/>
    <cellStyle name="20% - 强调文字颜色 3 2 3 2 3" xfId="8110"/>
    <cellStyle name="60% - 强调文字颜色 1 2 2 3 4 2 3" xfId="8111"/>
    <cellStyle name="20% - 强调文字颜色 3 2 3 2 3 2 3" xfId="8112"/>
    <cellStyle name="20% - 强调文字颜色 6 3 3 6" xfId="8113"/>
    <cellStyle name="20% - 强调文字颜色 3 2 3 2 4" xfId="8114"/>
    <cellStyle name="60% - 强调文字颜色 1 2 2 3 4 2 4" xfId="8115"/>
    <cellStyle name="注释 2 2 4 7 2 3" xfId="8116"/>
    <cellStyle name="20% - 强调文字颜色 3 2 3 2 4 2 3 2" xfId="8117"/>
    <cellStyle name="40% - 强调文字颜色 5 2 2 3 2 2 3" xfId="8118"/>
    <cellStyle name="20% - 强调文字颜色 3 2 3 2 4 2 4" xfId="8119"/>
    <cellStyle name="20% - 强调文字颜色 6 4 3 7" xfId="8120"/>
    <cellStyle name="注释 2 2 4 7 3 3" xfId="8121"/>
    <cellStyle name="20% - 强调文字颜色 3 2 3 2 4 2 4 2" xfId="8122"/>
    <cellStyle name="20% - 强调文字颜色 3 2 3 2 4 2 5" xfId="8123"/>
    <cellStyle name="20% - 强调文字颜色 3 2 3 2 6 2" xfId="8124"/>
    <cellStyle name="20% - 强调文字颜色 3 2 3 3" xfId="8125"/>
    <cellStyle name="60% - 强调文字颜色 1 2 2 3 4 3" xfId="8126"/>
    <cellStyle name="20% - 强调文字颜色 3 2 3 3 2" xfId="8127"/>
    <cellStyle name="20% - 强调文字颜色 3 2 3 3 2 2 2 2" xfId="8128"/>
    <cellStyle name="20% - 强调文字颜色 3 2 3 3 2 2 3" xfId="8129"/>
    <cellStyle name="20% - 强调文字颜色 3 2 3 3 2 2 3 2" xfId="8130"/>
    <cellStyle name="注释 2 4 3 3 8" xfId="8131"/>
    <cellStyle name="注释 2 3 2 7 3 3" xfId="8132"/>
    <cellStyle name="20% - 强调文字颜色 3 2 3 3 2 2 4 2" xfId="8133"/>
    <cellStyle name="20% - 强调文字颜色 3 2 3 3 2 2 5" xfId="8134"/>
    <cellStyle name="20% - 强调文字颜色 3 2 3 3 2 4 2" xfId="8135"/>
    <cellStyle name="20% - 强调文字颜色 3 2 3 3 3" xfId="8136"/>
    <cellStyle name="20% - 强调文字颜色 3 2 3 3 3 3 2" xfId="8137"/>
    <cellStyle name="常规 16 10 2 2" xfId="8138"/>
    <cellStyle name="20% - 强调文字颜色 3 2 3 3 3 4" xfId="8139"/>
    <cellStyle name="常规 16 10 3" xfId="8140"/>
    <cellStyle name="20% - 强调文字颜色 3 2 5 3 2 3 2" xfId="8141"/>
    <cellStyle name="40% - 强调文字颜色 4 2 8 4" xfId="8142"/>
    <cellStyle name="20% - 强调文字颜色 3 2 3 4" xfId="8143"/>
    <cellStyle name="60% - 强调文字颜色 1 2 2 3 4 4" xfId="8144"/>
    <cellStyle name="20% - 强调文字颜色 3 2 3 4 2" xfId="8145"/>
    <cellStyle name="计算 3 6 3 7" xfId="8146"/>
    <cellStyle name="20% - 强调文字颜色 3 2 3 4 2 3 2" xfId="8147"/>
    <cellStyle name="20% - 强调文字颜色 3 2 3 4 2 4" xfId="8148"/>
    <cellStyle name="常规 30 2 2 2 2 2 2 2 2" xfId="8149"/>
    <cellStyle name="20% - 强调文字颜色 3 2 3 4 3" xfId="8150"/>
    <cellStyle name="计算 3 6 3 8" xfId="8151"/>
    <cellStyle name="强调文字颜色 1 2 2 2 2 3 3 2 2" xfId="8152"/>
    <cellStyle name="20% - 强调文字颜色 3 2 3 5" xfId="8153"/>
    <cellStyle name="常规 3 4 2 2 2 3 2" xfId="8154"/>
    <cellStyle name="强调文字颜色 5 4 2 3 2 3" xfId="8155"/>
    <cellStyle name="20% - 强调文字颜色 3 2 3 5 2" xfId="8156"/>
    <cellStyle name="常规 3 4 2 2 2 3 2 2" xfId="8157"/>
    <cellStyle name="20% - 强调文字颜色 3 2 3 5 2 2 2" xfId="8158"/>
    <cellStyle name="20% - 强调文字颜色 3 2 3 5 2 3 2" xfId="8159"/>
    <cellStyle name="20% - 强调文字颜色 3 2 3 5 2 4" xfId="8160"/>
    <cellStyle name="20% - 强调文字颜色 3 2 3 5 2 4 2" xfId="8161"/>
    <cellStyle name="20% - 强调文字颜色 3 2 3 5 3" xfId="8162"/>
    <cellStyle name="常规 3 4 2 2 2 3 2 3" xfId="8163"/>
    <cellStyle name="常规 30 3 3 4 2 2" xfId="8164"/>
    <cellStyle name="20% - 强调文字颜色 3 2 3 5 3 2" xfId="8165"/>
    <cellStyle name="20% - 强调文字颜色 3 2 3 6" xfId="8166"/>
    <cellStyle name="强调文字颜色 5 4 2 3 3 3" xfId="8167"/>
    <cellStyle name="20% - 强调文字颜色 3 2 3 6 2" xfId="8168"/>
    <cellStyle name="20% - 强调文字颜色 3 2 3 7" xfId="8169"/>
    <cellStyle name="20% - 强调文字颜色 3 2 3 9" xfId="8170"/>
    <cellStyle name="20% - 强调文字颜色 3 2 4 2 2" xfId="8171"/>
    <cellStyle name="20% - 强调文字颜色 4 2 3 2 2 3 5" xfId="8172"/>
    <cellStyle name="常规 7 2 2 2 3 2" xfId="8173"/>
    <cellStyle name="20% - 强调文字颜色 3 2 4 2 2 4 2" xfId="8174"/>
    <cellStyle name="输入 2 5 2 3 3 7 2" xfId="8175"/>
    <cellStyle name="40% - 强调文字颜色 1 4 2 2" xfId="8176"/>
    <cellStyle name="计算 2 2 2 3 4 10 2" xfId="8177"/>
    <cellStyle name="20% - 强调文字颜色 3 2 4 2 2 5" xfId="8178"/>
    <cellStyle name="输入 2 5 2 3 3 8" xfId="8179"/>
    <cellStyle name="40% - 强调文字颜色 1 4 3" xfId="8180"/>
    <cellStyle name="常规 5 10 3 3 3" xfId="8181"/>
    <cellStyle name="计算 2 2 2 3 4 11" xfId="8182"/>
    <cellStyle name="20% - 强调文字颜色 3 2 4 2 3" xfId="8183"/>
    <cellStyle name="20% - 强调文字颜色 4 4 3 4 2 3 2" xfId="8184"/>
    <cellStyle name="常规 7 2 2 2 3 3" xfId="8185"/>
    <cellStyle name="20% - 强调文字颜色 3 2 4 2 3 3 2" xfId="8186"/>
    <cellStyle name="40% - 强调文字颜色 1 5 2" xfId="8187"/>
    <cellStyle name="20% - 强调文字颜色 3 2 4 2 3 4" xfId="8188"/>
    <cellStyle name="常规 4 2 5 2 2" xfId="8189"/>
    <cellStyle name="20% - 强调文字颜色 3 2 4 2 4" xfId="8190"/>
    <cellStyle name="常规 7 2 2 2 3 4" xfId="8191"/>
    <cellStyle name="20% - 强调文字颜色 3 2 4 2 5" xfId="8192"/>
    <cellStyle name="常规 7 2 2 2 3 5" xfId="8193"/>
    <cellStyle name="20% - 强调文字颜色 3 2 4 2 5 2" xfId="8194"/>
    <cellStyle name="计算 3 2 2 3 10" xfId="8195"/>
    <cellStyle name="20% - 强调文字颜色 3 2 4 3" xfId="8196"/>
    <cellStyle name="60% - 强调文字颜色 1 2 2 3 5 3" xfId="8197"/>
    <cellStyle name="常规 7 2 2 2 4" xfId="8198"/>
    <cellStyle name="20% - 强调文字颜色 3 2 4 3 2" xfId="8199"/>
    <cellStyle name="常规 7 2 2 2 4 2" xfId="8200"/>
    <cellStyle name="20% - 强调文字颜色 3 2 4 3 2 3 2" xfId="8201"/>
    <cellStyle name="强调文字颜色 1 2 6 6" xfId="8202"/>
    <cellStyle name="20% - 强调文字颜色 3 2 4 3 2 4" xfId="8203"/>
    <cellStyle name="40% - 强调文字颜色 2 4 2" xfId="8204"/>
    <cellStyle name="20% - 强调文字颜色 3 2 4 3 3" xfId="8205"/>
    <cellStyle name="20% - 强调文字颜色 4 4 3 4 2 4 2" xfId="8206"/>
    <cellStyle name="常规 7 2 2 2 4 3" xfId="8207"/>
    <cellStyle name="20% - 强调文字颜色 3 2 5 3 2 4 2" xfId="8208"/>
    <cellStyle name="20% - 强调文字颜色 3 2 4 4" xfId="8209"/>
    <cellStyle name="常规 7 2 2 2 5" xfId="8210"/>
    <cellStyle name="20% - 强调文字颜色 3 2 4 4 2" xfId="8211"/>
    <cellStyle name="常规 7 2 2 2 5 2" xfId="8212"/>
    <cellStyle name="20% - 强调文字颜色 3 2 4 4 3" xfId="8213"/>
    <cellStyle name="常规 7 2 2 2 5 3" xfId="8214"/>
    <cellStyle name="20% - 强调文字颜色 3 2 4 4 3 2" xfId="8215"/>
    <cellStyle name="20% - 强调文字颜色 3 2 4 5" xfId="8216"/>
    <cellStyle name="警告文本 2 2 2 2" xfId="8217"/>
    <cellStyle name="强调文字颜色 5 4 2 4 2 3" xfId="8218"/>
    <cellStyle name="20% - 强调文字颜色 3 2 4 5 2" xfId="8219"/>
    <cellStyle name="20% - 强调文字颜色 6 2 5 2 2 2 5" xfId="8220"/>
    <cellStyle name="警告文本 2 2 2 2 2" xfId="8221"/>
    <cellStyle name="20% - 强调文字颜色 3 2 4 6" xfId="8222"/>
    <cellStyle name="常规 30 3 2 2 2 2 2" xfId="8223"/>
    <cellStyle name="警告文本 2 2 2 3" xfId="8224"/>
    <cellStyle name="20% - 强调文字颜色 3 2 4 6 2" xfId="8225"/>
    <cellStyle name="20% - 强调文字颜色 6 2 5 2 2 3 5" xfId="8226"/>
    <cellStyle name="常规 30 3 2 2 2 2 2 2" xfId="8227"/>
    <cellStyle name="警告文本 2 2 2 3 2" xfId="8228"/>
    <cellStyle name="20% - 强调文字颜色 3 2 5 2" xfId="8229"/>
    <cellStyle name="常规 7 2 2 3 3" xfId="8230"/>
    <cellStyle name="20% - 强调文字颜色 3 2 5 2 2" xfId="8231"/>
    <cellStyle name="常规 7 2 2 3 3 2" xfId="8232"/>
    <cellStyle name="20% - 强调文字颜色 3 2 5 2 2 5" xfId="8233"/>
    <cellStyle name="20% - 强调文字颜色 3 2 5 2 3" xfId="8234"/>
    <cellStyle name="常规 7 2 2 3 3 3" xfId="8235"/>
    <cellStyle name="20% - 强调文字颜色 3 2 5 2 4" xfId="8236"/>
    <cellStyle name="常规 7 2 2 3 3 4" xfId="8237"/>
    <cellStyle name="20% - 强调文字颜色 3 2 5 2 4 2" xfId="8238"/>
    <cellStyle name="40% - 强调文字颜色 6 2 2 3 3 2" xfId="8239"/>
    <cellStyle name="20% - 强调文字颜色 3 2 5 2 4 4" xfId="8240"/>
    <cellStyle name="常规 4 3 5 3 2" xfId="8241"/>
    <cellStyle name="计算 4 6 3 2 2" xfId="8242"/>
    <cellStyle name="20% - 强调文字颜色 3 2 5 2 5 2" xfId="8243"/>
    <cellStyle name="20% - 强调文字颜色 3 2 5 2 6" xfId="8244"/>
    <cellStyle name="20% - 强调文字颜色 3 2 5 2 6 2" xfId="8245"/>
    <cellStyle name="20% - 强调文字颜色 3 2 5 2 7 2" xfId="8246"/>
    <cellStyle name="20% - 强调文字颜色 3 2 5 2 8" xfId="8247"/>
    <cellStyle name="20% - 强调文字颜色 3 2 5 3" xfId="8248"/>
    <cellStyle name="常规 7 2 2 3 4" xfId="8249"/>
    <cellStyle name="计算 2 6 3 2 12 2" xfId="8250"/>
    <cellStyle name="输入 2 2 2 7 3 2 10 3" xfId="8251"/>
    <cellStyle name="检查单元格 4 2 2 6 3 2 2" xfId="8252"/>
    <cellStyle name="20% - 强调文字颜色 3 2 5 3 2" xfId="8253"/>
    <cellStyle name="常规 7 2 2 3 4 2" xfId="8254"/>
    <cellStyle name="20% - 强调文字颜色 3 2 5 3 2 3" xfId="8255"/>
    <cellStyle name="20% - 强调文字颜色 3 2 5 3 2 4" xfId="8256"/>
    <cellStyle name="20% - 强调文字颜色 3 2 5 3 3" xfId="8257"/>
    <cellStyle name="常规 7 2 2 3 4 3" xfId="8258"/>
    <cellStyle name="20% - 强调文字颜色 3 2 5 3 3 2" xfId="8259"/>
    <cellStyle name="20% - 强调文字颜色 3 3 2 4" xfId="8260"/>
    <cellStyle name="60% - 强调文字颜色 1 2 2 4 3 4" xfId="8261"/>
    <cellStyle name="强调文字颜色 2 2 4 2 2 4" xfId="8262"/>
    <cellStyle name="20% - 强调文字颜色 3 2 5 3 3 2 2" xfId="8263"/>
    <cellStyle name="20% - 强调文字颜色 3 2 5 3 3 3" xfId="8264"/>
    <cellStyle name="20% - 强调文字颜色 3 3 3 4" xfId="8265"/>
    <cellStyle name="计算 2 2 3 3 2 2 4" xfId="8266"/>
    <cellStyle name="强调文字颜色 2 2 4 2 3 4" xfId="8267"/>
    <cellStyle name="20% - 强调文字颜色 3 2 5 3 3 3 2" xfId="8268"/>
    <cellStyle name="40% - 强调文字颜色 6 2 2 4 2 2" xfId="8269"/>
    <cellStyle name="20% - 强调文字颜色 3 2 5 3 3 4" xfId="8270"/>
    <cellStyle name="常规 4 3 6 2 2" xfId="8271"/>
    <cellStyle name="强调文字颜色 1 2 5 2 2 2 2" xfId="8272"/>
    <cellStyle name="20% - 强调文字颜色 3 3 4 4" xfId="8273"/>
    <cellStyle name="常规 7 2 3 2 5" xfId="8274"/>
    <cellStyle name="常规 5 8 2 2 2" xfId="8275"/>
    <cellStyle name="强调文字颜色 2 2 4 2 4 4" xfId="8276"/>
    <cellStyle name="20% - 强调文字颜色 3 2 5 3 3 4 2" xfId="8277"/>
    <cellStyle name="40% - 强调文字颜色 6 2 2 4 2 2 2" xfId="8278"/>
    <cellStyle name="强调文字颜色 1 2 5 2 2 2 2 2" xfId="8279"/>
    <cellStyle name="20% - 强调文字颜色 3 2 5 4" xfId="8280"/>
    <cellStyle name="计算 2 6 3 2 12 3" xfId="8281"/>
    <cellStyle name="检查单元格 4 2 2 6 3 2 3" xfId="8282"/>
    <cellStyle name="20% - 强调文字颜色 3 2 5 4 2" xfId="8283"/>
    <cellStyle name="20% - 强调文字颜色 3 2 5 4 2 2" xfId="8284"/>
    <cellStyle name="20% - 强调文字颜色 3 3 6" xfId="8285"/>
    <cellStyle name="计算 2 2 3 3 2 5" xfId="8286"/>
    <cellStyle name="强调文字颜色 2 2 4 2 6" xfId="8287"/>
    <cellStyle name="20% - 强调文字颜色 3 2 5 4 2 2 2" xfId="8288"/>
    <cellStyle name="40% - 强调文字颜色 5 2 7 4" xfId="8289"/>
    <cellStyle name="20% - 强调文字颜色 3 2 5 4 2 3" xfId="8290"/>
    <cellStyle name="20% - 强调文字颜色 3 2 5 4 2 3 2" xfId="8291"/>
    <cellStyle name="20% - 强调文字颜色 3 2 5 4 2 4" xfId="8292"/>
    <cellStyle name="20% - 强调文字颜色 3 2 5 4 3" xfId="8293"/>
    <cellStyle name="20% - 强调文字颜色 3 2 5 4 3 2" xfId="8294"/>
    <cellStyle name="40% - 强调文字颜色 2 3 2 3" xfId="8295"/>
    <cellStyle name="20% - 强调文字颜色 3 2 5 4 4 2" xfId="8296"/>
    <cellStyle name="解释性文本 2" xfId="8297"/>
    <cellStyle name="20% - 强调文字颜色 3 2 5 4 5" xfId="8298"/>
    <cellStyle name="20% - 强调文字颜色 3 2 5 5" xfId="8299"/>
    <cellStyle name="警告文本 2 2 3 2" xfId="8300"/>
    <cellStyle name="强调文字颜色 5 4 2 5 2 3" xfId="8301"/>
    <cellStyle name="20% - 强调文字颜色 3 2 5 5 2" xfId="8302"/>
    <cellStyle name="警告文本 2 2 3 2 2" xfId="8303"/>
    <cellStyle name="警告文本 2 2 3 2 2 2" xfId="8304"/>
    <cellStyle name="强调文字颜色 5 4 2 5 2 3 2" xfId="8305"/>
    <cellStyle name="20% - 强调文字颜色 3 2 5 5 2 2" xfId="8306"/>
    <cellStyle name="强调文字颜色 1 2 5 7" xfId="8307"/>
    <cellStyle name="40% - 强调文字颜色 6 2 7 4" xfId="8308"/>
    <cellStyle name="20% - 强调文字颜色 3 2 5 5 2 2 2" xfId="8309"/>
    <cellStyle name="强调文字颜色 1 2 5 7 2" xfId="8310"/>
    <cellStyle name="40% - 强调文字颜色 6 2 8 4" xfId="8311"/>
    <cellStyle name="20% - 强调文字颜色 3 2 5 5 2 3 2" xfId="8312"/>
    <cellStyle name="强调文字颜色 1 2 5 8 2" xfId="8313"/>
    <cellStyle name="警告文本 2 2 3 2 2 4" xfId="8314"/>
    <cellStyle name="20% - 强调文字颜色 3 2 5 5 2 4" xfId="8315"/>
    <cellStyle name="强调文字颜色 1 2 5 9" xfId="8316"/>
    <cellStyle name="20% - 强调文字颜色 3 2 5 5 2 4 2" xfId="8317"/>
    <cellStyle name="强调文字颜色 1 2 5 9 2" xfId="8318"/>
    <cellStyle name="强调文字颜色 3 2 2 3 4 2 3" xfId="8319"/>
    <cellStyle name="20% - 强调文字颜色 3 2 6 2 2 2 3 2" xfId="8320"/>
    <cellStyle name="20% - 强调文字颜色 3 2 5 5 2 5" xfId="8321"/>
    <cellStyle name="20% - 强调文字颜色 3 2 5 5 3" xfId="8322"/>
    <cellStyle name="警告文本 2 2 3 2 3" xfId="8323"/>
    <cellStyle name="20% - 强调文字颜色 3 2 5 5 3 2" xfId="8324"/>
    <cellStyle name="强调文字颜色 1 2 6 7" xfId="8325"/>
    <cellStyle name="40% - 强调文字颜色 2 4 2 3" xfId="8326"/>
    <cellStyle name="常规 6 4 2 2 2 2" xfId="8327"/>
    <cellStyle name="检查单元格 2 10 2" xfId="8328"/>
    <cellStyle name="20% - 强调文字颜色 3 2 5 5 4 2" xfId="8329"/>
    <cellStyle name="强调文字颜色 1 2 7 7" xfId="8330"/>
    <cellStyle name="20% - 强调文字颜色 3 2 5 5 5" xfId="8331"/>
    <cellStyle name="40% - 强调文字颜色 3 2 3 2 4 2 2" xfId="8332"/>
    <cellStyle name="常规 6 4 2 2 3" xfId="8333"/>
    <cellStyle name="检查单元格 2 11" xfId="8334"/>
    <cellStyle name="警告文本 2 2 3 2 5" xfId="8335"/>
    <cellStyle name="20% - 强调文字颜色 3 2 5 6" xfId="8336"/>
    <cellStyle name="常规 30 3 2 2 2 3 2" xfId="8337"/>
    <cellStyle name="警告文本 2 2 3 3" xfId="8338"/>
    <cellStyle name="20% - 强调文字颜色 3 2 5 6 2" xfId="8339"/>
    <cellStyle name="警告文本 2 2 3 3 2" xfId="8340"/>
    <cellStyle name="20% - 强调文字颜色 3 2 5 8" xfId="8341"/>
    <cellStyle name="常规 14 9 2 3" xfId="8342"/>
    <cellStyle name="警告文本 2 2 3 5" xfId="8343"/>
    <cellStyle name="20% - 强调文字颜色 3 2 5 8 2" xfId="8344"/>
    <cellStyle name="20% - 强调文字颜色 3 2 5 9" xfId="8345"/>
    <cellStyle name="注释 4 2 2 6 3 10" xfId="8346"/>
    <cellStyle name="20% - 强调文字颜色 3 2 6" xfId="8347"/>
    <cellStyle name="60% - 强调文字颜色 1 2 2 3 7" xfId="8348"/>
    <cellStyle name="注释 4 2 2 6 3 10 2" xfId="8349"/>
    <cellStyle name="20% - 强调文字颜色 3 2 6 2" xfId="8350"/>
    <cellStyle name="常规 7 2 2 4 3" xfId="8351"/>
    <cellStyle name="20% - 强调文字颜色 3 2 6 2 2 2 2 2" xfId="8352"/>
    <cellStyle name="20% - 强调文字颜色 3 2 6 2 2 4 2" xfId="8353"/>
    <cellStyle name="20% - 强调文字颜色 5 4 2 3 2 3 2" xfId="8354"/>
    <cellStyle name="20% - 强调文字颜色 3 2 6 2 2 5" xfId="8355"/>
    <cellStyle name="20% - 强调文字颜色 5 4 2 3 2 4" xfId="8356"/>
    <cellStyle name="常规 10 3 2 2 2 3" xfId="8357"/>
    <cellStyle name="强调文字颜色 6 2 6 3" xfId="8358"/>
    <cellStyle name="20% - 强调文字颜色 3 2 6 2 3 3 2" xfId="8359"/>
    <cellStyle name="20% - 强调文字颜色 5 4 2 3 3 2 2" xfId="8360"/>
    <cellStyle name="20% - 强调文字颜色 5 4 2 3 3 3" xfId="8361"/>
    <cellStyle name="20% - 强调文字颜色 3 2 6 2 3 4" xfId="8362"/>
    <cellStyle name="常规 4 4 5 2 2" xfId="8363"/>
    <cellStyle name="40% - 强调文字颜色 6 2 3 3 2 2" xfId="8364"/>
    <cellStyle name="好 2 3 2 3 2 4" xfId="8365"/>
    <cellStyle name="好 2 3 2 3 3" xfId="8366"/>
    <cellStyle name="20% - 强调文字颜色 3 2 6 2 4" xfId="8367"/>
    <cellStyle name="计算 3 3 2 2 3 9" xfId="8368"/>
    <cellStyle name="20% - 强调文字颜色 3 2 6 2 5" xfId="8369"/>
    <cellStyle name="20% - 强调文字颜色 3 2 6 2 5 2" xfId="8370"/>
    <cellStyle name="20% - 强调文字颜色 3 2 6 2 6" xfId="8371"/>
    <cellStyle name="注释 4 2 2 6 3 10 3" xfId="8372"/>
    <cellStyle name="20% - 强调文字颜色 3 2 6 3" xfId="8373"/>
    <cellStyle name="20% - 强调文字颜色 3 2 6 3 2 4" xfId="8374"/>
    <cellStyle name="20% - 强调文字颜色 5 4 2 4 2 3" xfId="8375"/>
    <cellStyle name="20% - 强调文字颜色 3 2 6 3 3" xfId="8376"/>
    <cellStyle name="好 2 3 2 4 2" xfId="8377"/>
    <cellStyle name="20% - 强调文字颜色 3 2 6 3 4" xfId="8378"/>
    <cellStyle name="好 2 3 2 4 3" xfId="8379"/>
    <cellStyle name="20% - 强调文字颜色 3 2 6 3 4 2" xfId="8380"/>
    <cellStyle name="40% - 强调文字颜色 3 2 2 3" xfId="8381"/>
    <cellStyle name="好 2 3 2 4 3 2" xfId="8382"/>
    <cellStyle name="20% - 强调文字颜色 3 2 6 3 5" xfId="8383"/>
    <cellStyle name="20% - 强调文字颜色 3 2 6 4" xfId="8384"/>
    <cellStyle name="20% - 强调文字颜色 3 2 6 4 2" xfId="8385"/>
    <cellStyle name="20% - 强调文字颜色 3 2 6 4 3" xfId="8386"/>
    <cellStyle name="好 2 3 2 5 2" xfId="8387"/>
    <cellStyle name="20% - 强调文字颜色 3 2 6 4 4" xfId="8388"/>
    <cellStyle name="20% - 强调文字颜色 3 2 6 5" xfId="8389"/>
    <cellStyle name="警告文本 2 2 4 2" xfId="8390"/>
    <cellStyle name="20% - 强调文字颜色 3 2 6 5 2" xfId="8391"/>
    <cellStyle name="20% - 强调文字颜色 6 2 5 2 4 2 5" xfId="8392"/>
    <cellStyle name="警告文本 2 2 4 2 2" xfId="8393"/>
    <cellStyle name="20% - 强调文字颜色 3 2 6 6" xfId="8394"/>
    <cellStyle name="警告文本 2 2 4 3" xfId="8395"/>
    <cellStyle name="20% - 强调文字颜色 3 2 6 6 2" xfId="8396"/>
    <cellStyle name="警告文本 2 2 4 3 2" xfId="8397"/>
    <cellStyle name="注释 4 2 2 6 3 11" xfId="8398"/>
    <cellStyle name="20% - 强调文字颜色 3 2 7" xfId="8399"/>
    <cellStyle name="20% - 强调文字颜色 3 2 7 2 2 4" xfId="8400"/>
    <cellStyle name="20% - 强调文字颜色 5 4 3 3 2 3" xfId="8401"/>
    <cellStyle name="20% - 强调文字颜色 3 2 7 2 3" xfId="8402"/>
    <cellStyle name="好 2 3 3 3 2" xfId="8403"/>
    <cellStyle name="20% - 强调文字颜色 3 2 7 2 4" xfId="8404"/>
    <cellStyle name="20% - 强调文字颜色 3 2 7 2 5" xfId="8405"/>
    <cellStyle name="20% - 强调文字颜色 3 2 7 3 2" xfId="8406"/>
    <cellStyle name="20% - 强调文字颜色 3 2 7 3 3" xfId="8407"/>
    <cellStyle name="好 2 3 3 4 2" xfId="8408"/>
    <cellStyle name="20% - 强调文字颜色 3 2 7 3 3 2" xfId="8409"/>
    <cellStyle name="20% - 强调文字颜色 3 2 7 3 4" xfId="8410"/>
    <cellStyle name="60% - 强调文字颜色 4 2 10" xfId="8411"/>
    <cellStyle name="输出 2 2 2 3 3 2 2" xfId="8412"/>
    <cellStyle name="20% - 强调文字颜色 3 2 7 4" xfId="8413"/>
    <cellStyle name="20% - 强调文字颜色 3 2 7 4 2" xfId="8414"/>
    <cellStyle name="20% - 强调文字颜色 3 2 7 5" xfId="8415"/>
    <cellStyle name="好 2 5 2 2 2" xfId="8416"/>
    <cellStyle name="检查单元格 4 3 6 2 2" xfId="8417"/>
    <cellStyle name="警告文本 2 2 5 2" xfId="8418"/>
    <cellStyle name="20% - 强调文字颜色 3 2 7 5 2" xfId="8419"/>
    <cellStyle name="好 2 5 2 2 2 2" xfId="8420"/>
    <cellStyle name="警告文本 2 2 5 2 2" xfId="8421"/>
    <cellStyle name="20% - 强调文字颜色 3 2 7 6" xfId="8422"/>
    <cellStyle name="好 2 5 2 2 3" xfId="8423"/>
    <cellStyle name="警告文本 2 2 5 3" xfId="8424"/>
    <cellStyle name="20% - 强调文字颜色 3 3 2 2" xfId="8425"/>
    <cellStyle name="60% - 强调文字颜色 1 2 2 4 3 2" xfId="8426"/>
    <cellStyle name="强调文字颜色 2 2 4 2 2 2" xfId="8427"/>
    <cellStyle name="20% - 强调文字颜色 3 3 2 2 2" xfId="8428"/>
    <cellStyle name="60% - 强调文字颜色 1 2 2 4 3 2 2" xfId="8429"/>
    <cellStyle name="强调文字颜色 2 2 4 2 2 2 2" xfId="8430"/>
    <cellStyle name="20% - 强调文字颜色 3 3 2 2 2 2" xfId="8431"/>
    <cellStyle name="常规 30 2 4 3 3" xfId="8432"/>
    <cellStyle name="检查单元格 3 2 2 7" xfId="8433"/>
    <cellStyle name="强调文字颜色 2 2 4 2 2 2 2 2" xfId="8434"/>
    <cellStyle name="20% - 强调文字颜色 3 3 2 2 2 2 2" xfId="8435"/>
    <cellStyle name="常规 30 2 4 3 3 2" xfId="8436"/>
    <cellStyle name="输出 2 5 2 7" xfId="8437"/>
    <cellStyle name="检查单元格 3 2 2 7 2" xfId="8438"/>
    <cellStyle name="强调文字颜色 4 2 5 2 2 2 3" xfId="8439"/>
    <cellStyle name="汇总 4 2 10" xfId="8440"/>
    <cellStyle name="强调文字颜色 2 2 4 2 2 2 2 2 2" xfId="8441"/>
    <cellStyle name="20% - 强调文字颜色 3 3 2 2 2 2 3" xfId="8442"/>
    <cellStyle name="常规 30 2 4 3 3 3" xfId="8443"/>
    <cellStyle name="输出 2 5 2 8" xfId="8444"/>
    <cellStyle name="检查单元格 3 2 2 7 3" xfId="8445"/>
    <cellStyle name="汇总 4 2 11" xfId="8446"/>
    <cellStyle name="强调文字颜色 2 2 4 2 2 2 2 2 3" xfId="8447"/>
    <cellStyle name="20% - 强调文字颜色 3 3 2 2 2 2 5" xfId="8448"/>
    <cellStyle name="汇总 4 2 13" xfId="8449"/>
    <cellStyle name="20% - 强调文字颜色 3 3 2 2 2 3 3" xfId="8450"/>
    <cellStyle name="检查单元格 3 2 2 8 3" xfId="8451"/>
    <cellStyle name="20% - 强调文字颜色 3 3 2 2 2 3 5" xfId="8452"/>
    <cellStyle name="检查单元格 3 2 2 8 5" xfId="8453"/>
    <cellStyle name="20% - 强调文字颜色 3 3 2 2 2 5 2" xfId="8454"/>
    <cellStyle name="20% - 强调文字颜色 6 2 2 4 5 2" xfId="8455"/>
    <cellStyle name="20% - 强调文字颜色 3 3 2 2 3" xfId="8456"/>
    <cellStyle name="60% - 强调文字颜色 1 2 2 4 3 2 3" xfId="8457"/>
    <cellStyle name="检查单元格 4 2 2 3 2" xfId="8458"/>
    <cellStyle name="强调文字颜色 2 2 4 2 2 2 3" xfId="8459"/>
    <cellStyle name="20% - 强调文字颜色 3 3 2 2 4" xfId="8460"/>
    <cellStyle name="检查单元格 4 2 2 3 3" xfId="8461"/>
    <cellStyle name="强调文字颜色 2 2 4 2 2 2 4" xfId="8462"/>
    <cellStyle name="20% - 强调文字颜色 3 3 2 2 4 2" xfId="8463"/>
    <cellStyle name="计算 2 3 4 2 11" xfId="8464"/>
    <cellStyle name="检查单元格 3 2 4 7" xfId="8465"/>
    <cellStyle name="检查单元格 4 2 2 3 3 2" xfId="8466"/>
    <cellStyle name="20% - 强调文字颜色 3 3 2 2 4 2 2" xfId="8467"/>
    <cellStyle name="计算 2 3 4 2 11 2" xfId="8468"/>
    <cellStyle name="检查单元格 4 2 2 3 3 2 2" xfId="8469"/>
    <cellStyle name="20% - 强调文字颜色 3 3 3 3" xfId="8470"/>
    <cellStyle name="计算 2 2 3 3 2 2 3" xfId="8471"/>
    <cellStyle name="强调文字颜色 2 2 4 2 3 3" xfId="8472"/>
    <cellStyle name="20% - 强调文字颜色 3 3 2 2 4 2 2 2" xfId="8473"/>
    <cellStyle name="20% - 强调文字颜色 3 3 2 2 4 2 3" xfId="8474"/>
    <cellStyle name="计算 2 3 4 2 11 3" xfId="8475"/>
    <cellStyle name="检查单元格 4 2 2 3 3 2 3" xfId="8476"/>
    <cellStyle name="20% - 强调文字颜色 3 3 4 3" xfId="8477"/>
    <cellStyle name="常规 7 2 3 2 4" xfId="8478"/>
    <cellStyle name="计算 2 2 3 3 2 3 3" xfId="8479"/>
    <cellStyle name="强调文字颜色 2 2 4 2 4 3" xfId="8480"/>
    <cellStyle name="20% - 强调文字颜色 3 3 2 2 4 2 3 2" xfId="8481"/>
    <cellStyle name="常规 3 3 5 2 2 3" xfId="8482"/>
    <cellStyle name="20% - 强调文字颜色 3 3 5 3" xfId="8483"/>
    <cellStyle name="常规 7 2 3 3 4" xfId="8484"/>
    <cellStyle name="计算 2 2 3 3 2 4 3" xfId="8485"/>
    <cellStyle name="计算 5 2 2 11" xfId="8486"/>
    <cellStyle name="强调文字颜色 2 2 4 2 5 3" xfId="8487"/>
    <cellStyle name="20% - 强调文字颜色 3 3 2 2 4 2 4 2" xfId="8488"/>
    <cellStyle name="注释 6 8 3 2 2" xfId="8489"/>
    <cellStyle name="20% - 强调文字颜色 6 2 2 2 3 2 5" xfId="8490"/>
    <cellStyle name="20% - 强调文字颜色 3 3 2 2 4 2 5" xfId="8491"/>
    <cellStyle name="20% - 强调文字颜色 3 3 2 2 5" xfId="8492"/>
    <cellStyle name="检查单元格 4 2 2 3 4" xfId="8493"/>
    <cellStyle name="强调文字颜色 2 2 4 2 2 2 5" xfId="8494"/>
    <cellStyle name="20% - 强调文字颜色 3 3 2 2 5 2" xfId="8495"/>
    <cellStyle name="检查单元格 4 2 2 3 4 2" xfId="8496"/>
    <cellStyle name="20% - 强调文字颜色 3 3 2 2 6 2" xfId="8497"/>
    <cellStyle name="20% - 强调文字颜色 3 3 2 2 7 2" xfId="8498"/>
    <cellStyle name="20% - 强调文字颜色 5 5 3 2 4" xfId="8499"/>
    <cellStyle name="20% - 强调文字颜色 3 3 2 2 8" xfId="8500"/>
    <cellStyle name="20% - 强调文字颜色 3 3 2 3" xfId="8501"/>
    <cellStyle name="60% - 强调文字颜色 1 2 2 4 3 3" xfId="8502"/>
    <cellStyle name="强调文字颜色 2 2 4 2 2 3" xfId="8503"/>
    <cellStyle name="20% - 强调文字颜色 3 3 2 3 2" xfId="8504"/>
    <cellStyle name="计算 4 5 2 7" xfId="8505"/>
    <cellStyle name="强调文字颜色 2 2 4 2 2 3 2" xfId="8506"/>
    <cellStyle name="20% - 强调文字颜色 3 3 2 3 2 2 4 2" xfId="8507"/>
    <cellStyle name="常规 3 4 3 2 3 3" xfId="8508"/>
    <cellStyle name="20% - 强调文字颜色 3 3 2 3 2 2 5" xfId="8509"/>
    <cellStyle name="20% - 强调文字颜色 3 3 2 3 3" xfId="8510"/>
    <cellStyle name="计算 4 5 2 8" xfId="8511"/>
    <cellStyle name="检查单元格 4 2 2 4 2" xfId="8512"/>
    <cellStyle name="强调文字颜色 2 2 4 2 2 3 3" xfId="8513"/>
    <cellStyle name="20% - 强调文字颜色 3 3 2 3 3 4" xfId="8514"/>
    <cellStyle name="检查单元格 4 2 2 4 2 4" xfId="8515"/>
    <cellStyle name="20% - 强调文字颜色 3 3 2 3 3 4 2" xfId="8516"/>
    <cellStyle name="20% - 强调文字颜色 4 2 3 2 3 2 4" xfId="8517"/>
    <cellStyle name="20% - 强调文字颜色 3 3 2 4 2" xfId="8518"/>
    <cellStyle name="强调文字颜色 2 2 4 2 2 4 2" xfId="8519"/>
    <cellStyle name="20% - 强调文字颜色 3 3 2 4 2 4" xfId="8520"/>
    <cellStyle name="20% - 强调文字颜色 3 3 2 5" xfId="8521"/>
    <cellStyle name="常规 3 4 2 2 3 2 2" xfId="8522"/>
    <cellStyle name="强调文字颜色 2 2 4 2 2 5" xfId="8523"/>
    <cellStyle name="强调文字颜色 5 4 3 2 2 3" xfId="8524"/>
    <cellStyle name="20% - 强调文字颜色 3 3 2 5 2" xfId="8525"/>
    <cellStyle name="常规 3 4 2 2 3 2 2 2" xfId="8526"/>
    <cellStyle name="强调文字颜色 2 2 4 2 2 5 2" xfId="8527"/>
    <cellStyle name="20% - 强调文字颜色 3 3 2 5 2 3 2" xfId="8528"/>
    <cellStyle name="20% - 强调文字颜色 3 3 2 5 2 4" xfId="8529"/>
    <cellStyle name="20% - 强调文字颜色 3 3 2 5 2 4 2" xfId="8530"/>
    <cellStyle name="常规 5 2 2 2 2 5" xfId="8531"/>
    <cellStyle name="20% - 强调文字颜色 3 3 2 6" xfId="8532"/>
    <cellStyle name="强调文字颜色 2 2 4 2 2 6" xfId="8533"/>
    <cellStyle name="强调文字颜色 5 4 3 2 3 3" xfId="8534"/>
    <cellStyle name="20% - 强调文字颜色 3 3 2 6 2" xfId="8535"/>
    <cellStyle name="20% - 强调文字颜色 3 3 2 7" xfId="8536"/>
    <cellStyle name="强调文字颜色 2 2 4 2 2 7" xfId="8537"/>
    <cellStyle name="20% - 强调文字颜色 3 3 2 7 2" xfId="8538"/>
    <cellStyle name="20% - 强调文字颜色 3 3 2 8 2" xfId="8539"/>
    <cellStyle name="20% - 强调文字颜色 3 3 2 9" xfId="8540"/>
    <cellStyle name="20% - 强调文字颜色 3 3 3" xfId="8541"/>
    <cellStyle name="计算 2 2 3 3 2 2" xfId="8542"/>
    <cellStyle name="强调文字颜色 2 2 4 2 3" xfId="8543"/>
    <cellStyle name="20% - 强调文字颜色 3 3 3 2" xfId="8544"/>
    <cellStyle name="计算 2 2 3 3 2 2 2" xfId="8545"/>
    <cellStyle name="强调文字颜色 2 2 4 2 3 2" xfId="8546"/>
    <cellStyle name="20% - 强调文字颜色 3 3 3 2 2" xfId="8547"/>
    <cellStyle name="计算 2 2 3 3 2 2 2 2" xfId="8548"/>
    <cellStyle name="强调文字颜色 2 2 4 2 3 2 2" xfId="8549"/>
    <cellStyle name="20% - 强调文字颜色 3 3 3 2 2 2 2 2" xfId="8550"/>
    <cellStyle name="检查单元格 4 2 2 7 2 2" xfId="8551"/>
    <cellStyle name="20% - 强调文字颜色 3 3 3 2 2 2 3 2" xfId="8552"/>
    <cellStyle name="常规 4 3 3 2 2 3" xfId="8553"/>
    <cellStyle name="20% - 强调文字颜色 3 3 3 2 2 2 5" xfId="8554"/>
    <cellStyle name="强调文字颜色 2 4 2" xfId="8555"/>
    <cellStyle name="20% - 强调文字颜色 3 3 3 2 3" xfId="8556"/>
    <cellStyle name="计算 2 2 3 3 2 2 2 3" xfId="8557"/>
    <cellStyle name="检查单元格 4 2 3 3 2" xfId="8558"/>
    <cellStyle name="强调文字颜色 2 2 4 2 3 2 3" xfId="8559"/>
    <cellStyle name="20% - 强调文字颜色 3 3 3 2 3 3 2" xfId="8560"/>
    <cellStyle name="20% - 强调文字颜色 3 3 3 2 3 4 2" xfId="8561"/>
    <cellStyle name="20% - 强调文字颜色 3 3 3 2 3 5" xfId="8562"/>
    <cellStyle name="好 2 2 5 2 2 2" xfId="8563"/>
    <cellStyle name="20% - 强调文字颜色 3 3 3 2 4" xfId="8564"/>
    <cellStyle name="检查单元格 4 2 3 3 3" xfId="8565"/>
    <cellStyle name="强调文字颜色 2 2 4 2 3 2 4" xfId="8566"/>
    <cellStyle name="注释 5 2 2 3 9" xfId="8567"/>
    <cellStyle name="20% - 强调文字颜色 3 3 3 3 2" xfId="8568"/>
    <cellStyle name="强调文字颜色 2 2 4 2 3 3 2" xfId="8569"/>
    <cellStyle name="20% - 强调文字颜色 3 3 3 3 3" xfId="8570"/>
    <cellStyle name="检查单元格 4 2 3 4 2" xfId="8571"/>
    <cellStyle name="强调文字颜色 2 2 4 2 3 3 3" xfId="8572"/>
    <cellStyle name="20% - 强调文字颜色 3 3 3 4 2" xfId="8573"/>
    <cellStyle name="计算 4 6 3 7" xfId="8574"/>
    <cellStyle name="强调文字颜色 2 2 4 2 3 4 2" xfId="8575"/>
    <cellStyle name="20% - 强调文字颜色 3 3 3 4 2 3 2" xfId="8576"/>
    <cellStyle name="常规 14 8" xfId="8577"/>
    <cellStyle name="20% - 强调文字颜色 3 3 3 4 2 4" xfId="8578"/>
    <cellStyle name="20% - 强调文字颜色 3 3 3 4 2 4 2" xfId="8579"/>
    <cellStyle name="常规 15 8" xfId="8580"/>
    <cellStyle name="常规 20 8" xfId="8581"/>
    <cellStyle name="20% - 强调文字颜色 3 3 3 4 2 5" xfId="8582"/>
    <cellStyle name="20% - 强调文字颜色 3 3 3 5" xfId="8583"/>
    <cellStyle name="强调文字颜色 2 2 4 2 3 5" xfId="8584"/>
    <cellStyle name="强调文字颜色 5 4 3 3 2 3" xfId="8585"/>
    <cellStyle name="20% - 强调文字颜色 3 3 3 5 2" xfId="8586"/>
    <cellStyle name="20% - 强调文字颜色 3 3 3 6" xfId="8587"/>
    <cellStyle name="强调文字颜色 2 2 4 2 3 6" xfId="8588"/>
    <cellStyle name="20% - 强调文字颜色 3 3 3 6 2" xfId="8589"/>
    <cellStyle name="20% - 强调文字颜色 3 3 3 7" xfId="8590"/>
    <cellStyle name="20% - 强调文字颜色 3 3 3 8" xfId="8591"/>
    <cellStyle name="20% - 强调文字颜色 3 3 4 2" xfId="8592"/>
    <cellStyle name="常规 7 2 3 2 3" xfId="8593"/>
    <cellStyle name="计算 2 2 3 3 2 3 2" xfId="8594"/>
    <cellStyle name="强调文字颜色 2 2 4 2 4 2" xfId="8595"/>
    <cellStyle name="20% - 强调文字颜色 3 3 4 2 2 3 2" xfId="8596"/>
    <cellStyle name="计算 2 6" xfId="8597"/>
    <cellStyle name="20% - 强调文字颜色 3 3 4 2 2 4 2" xfId="8598"/>
    <cellStyle name="常规 8 3 2 4" xfId="8599"/>
    <cellStyle name="计算 3 6" xfId="8600"/>
    <cellStyle name="20% - 强调文字颜色 3 3 4 2 2 5" xfId="8601"/>
    <cellStyle name="20% - 强调文字颜色 3 3 4 2 3" xfId="8602"/>
    <cellStyle name="常规 7 2 3 2 3 3" xfId="8603"/>
    <cellStyle name="检查单元格 4 2 4 3 2" xfId="8604"/>
    <cellStyle name="强调文字颜色 2 2 4 2 4 2 3" xfId="8605"/>
    <cellStyle name="20% - 强调文字颜色 3 3 4 2 4" xfId="8606"/>
    <cellStyle name="常规 7 2 3 2 3 4" xfId="8607"/>
    <cellStyle name="强调文字颜色 2 2 4 2 4 2 4" xfId="8608"/>
    <cellStyle name="20% - 强调文字颜色 3 3 4 2 4 2" xfId="8609"/>
    <cellStyle name="20% - 强调文字颜色 3 3 4 3 2" xfId="8610"/>
    <cellStyle name="常规 7 2 3 2 4 2" xfId="8611"/>
    <cellStyle name="强调文字颜色 2 2 4 2 4 3 2" xfId="8612"/>
    <cellStyle name="20% - 强调文字颜色 3 3 4 3 3" xfId="8613"/>
    <cellStyle name="常规 7 2 3 2 4 3" xfId="8614"/>
    <cellStyle name="检查单元格 4 2 4 4 2" xfId="8615"/>
    <cellStyle name="强调文字颜色 2 2 4 2 4 3 3" xfId="8616"/>
    <cellStyle name="20% - 强调文字颜色 3 3 4 3 3 2" xfId="8617"/>
    <cellStyle name="20% - 强调文字颜色 3 3 4 3 4 2" xfId="8618"/>
    <cellStyle name="常规 17 2 2 2 2 2 2" xfId="8619"/>
    <cellStyle name="常规 22 2 2 2 2 2 2" xfId="8620"/>
    <cellStyle name="20% - 强调文字颜色 3 3 4 4 2" xfId="8621"/>
    <cellStyle name="常规 5 8 2 2 2 2" xfId="8622"/>
    <cellStyle name="20% - 强调文字颜色 3 3 5" xfId="8623"/>
    <cellStyle name="计算 2 2 3 3 2 4" xfId="8624"/>
    <cellStyle name="强调文字颜色 2 2 4 2 5" xfId="8625"/>
    <cellStyle name="20% - 强调文字颜色 3 3 5 2" xfId="8626"/>
    <cellStyle name="常规 7 2 3 3 3" xfId="8627"/>
    <cellStyle name="计算 2 2 3 3 2 4 2" xfId="8628"/>
    <cellStyle name="计算 5 2 2 10" xfId="8629"/>
    <cellStyle name="强调文字颜色 2 2 4 2 5 2" xfId="8630"/>
    <cellStyle name="20% - 强调文字颜色 3 3 5 2 3 2" xfId="8631"/>
    <cellStyle name="20% - 强调文字颜色 3 3 5 2 4" xfId="8632"/>
    <cellStyle name="常规 7 2 3 3 3 4" xfId="8633"/>
    <cellStyle name="强调文字颜色 2 2 4 2 5 2 4" xfId="8634"/>
    <cellStyle name="20% - 强调文字颜色 3 3 5 3 2" xfId="8635"/>
    <cellStyle name="20% - 强调文字颜色 3 3 5 4 2" xfId="8636"/>
    <cellStyle name="汇总 6 11" xfId="8637"/>
    <cellStyle name="检查单元格 4 10 2 2" xfId="8638"/>
    <cellStyle name="20% - 强调文字颜色 3 3 6 2" xfId="8639"/>
    <cellStyle name="常规 7 2 3 4 3" xfId="8640"/>
    <cellStyle name="计算 2 2 3 3 2 5 2" xfId="8641"/>
    <cellStyle name="强调文字颜色 2 2 4 2 6 2" xfId="8642"/>
    <cellStyle name="20% - 强调文字颜色 3 3 6 2 3 2" xfId="8643"/>
    <cellStyle name="好 2 4 2 3 2 2" xfId="8644"/>
    <cellStyle name="20% - 强调文字颜色 3 3 6 2 4" xfId="8645"/>
    <cellStyle name="强调文字颜色 2 2 4 2 6 2 4" xfId="8646"/>
    <cellStyle name="20% - 强调文字颜色 3 3 6 2 4 2" xfId="8647"/>
    <cellStyle name="20% - 强调文字颜色 3 3 6 3" xfId="8648"/>
    <cellStyle name="计算 2 2 3 3 2 5 3" xfId="8649"/>
    <cellStyle name="强调文字颜色 2 2 4 2 6 3" xfId="8650"/>
    <cellStyle name="20% - 强调文字颜色 3 3 6 4 2" xfId="8651"/>
    <cellStyle name="20% - 强调文字颜色 3 3 7" xfId="8652"/>
    <cellStyle name="计算 2 2 3 3 2 6" xfId="8653"/>
    <cellStyle name="计算 4 2 5 3 2 2" xfId="8654"/>
    <cellStyle name="强调文字颜色 2 2 4 2 7" xfId="8655"/>
    <cellStyle name="20% - 强调文字颜色 3 4 10" xfId="8656"/>
    <cellStyle name="40% - 强调文字颜色 6 3 2 2 3 2" xfId="8657"/>
    <cellStyle name="常规 5 3 4 3 2" xfId="8658"/>
    <cellStyle name="20% - 强调文字颜色 3 4 2 2" xfId="8659"/>
    <cellStyle name="检查单元格 3 13" xfId="8660"/>
    <cellStyle name="强调文字颜色 2 2 4 3 2 2" xfId="8661"/>
    <cellStyle name="20% - 强调文字颜色 3 4 2 2 2" xfId="8662"/>
    <cellStyle name="强调文字颜色 2 2 4 3 2 2 2" xfId="8663"/>
    <cellStyle name="20% - 强调文字颜色 3 4 2 2 2 2" xfId="8664"/>
    <cellStyle name="强调文字颜色 2 2 4 3 2 2 2 2" xfId="8665"/>
    <cellStyle name="20% - 强调文字颜色 3 4 2 2 2 2 2 2" xfId="8666"/>
    <cellStyle name="60% - 强调文字颜色 6 2 2 3 4 2 4" xfId="8667"/>
    <cellStyle name="20% - 强调文字颜色 3 4 2 2 2 2 2 2 2" xfId="8668"/>
    <cellStyle name="常规 13 2 5 3" xfId="8669"/>
    <cellStyle name="20% - 强调文字颜色 3 4 2 2 2 2 3" xfId="8670"/>
    <cellStyle name="20% - 强调文字颜色 3 4 2 2 2 2 3 2" xfId="8671"/>
    <cellStyle name="强调文字颜色 1 3 10 3" xfId="8672"/>
    <cellStyle name="20% - 强调文字颜色 3 4 2 2 2 2 5" xfId="8673"/>
    <cellStyle name="强调文字颜色 2 4 4 4 2" xfId="8674"/>
    <cellStyle name="20% - 强调文字颜色 3 4 2 2 2 3" xfId="8675"/>
    <cellStyle name="强调文字颜色 2 2 4 3 2 2 2 3" xfId="8676"/>
    <cellStyle name="20% - 强调文字颜色 3 4 2 2 2 3 2" xfId="8677"/>
    <cellStyle name="20% - 强调文字颜色 3 4 2 2 2 3 2 2" xfId="8678"/>
    <cellStyle name="20% - 强调文字颜色 3 4 2 2 2 3 3" xfId="8679"/>
    <cellStyle name="20% - 强调文字颜色 3 4 2 2 2 3 3 2" xfId="8680"/>
    <cellStyle name="20% - 强调文字颜色 3 4 2 2 2 3 4" xfId="8681"/>
    <cellStyle name="20% - 强调文字颜色 3 4 2 2 2 3 4 2" xfId="8682"/>
    <cellStyle name="20% - 强调文字颜色 3 4 2 2 2 3 5" xfId="8683"/>
    <cellStyle name="20% - 强调文字颜色 3 4 2 2 2 4 2" xfId="8684"/>
    <cellStyle name="20% - 强调文字颜色 3 4 2 2 2 5" xfId="8685"/>
    <cellStyle name="20% - 强调文字颜色 3 4 2 2 2 5 2" xfId="8686"/>
    <cellStyle name="20% - 强调文字颜色 3 4 2 2 2 6" xfId="8687"/>
    <cellStyle name="20% - 强调文字颜色 5 4 4 2 2 2" xfId="8688"/>
    <cellStyle name="20% - 强调文字颜色 3 4 2 2 3" xfId="8689"/>
    <cellStyle name="检查单元格 4 3 2 3 2" xfId="8690"/>
    <cellStyle name="强调文字颜色 2 2 4 3 2 2 3" xfId="8691"/>
    <cellStyle name="20% - 强调文字颜色 3 4 2 2 3 2" xfId="8692"/>
    <cellStyle name="检查单元格 4 3 2 3 2 2" xfId="8693"/>
    <cellStyle name="20% - 强调文字颜色 3 4 2 2 3 2 2" xfId="8694"/>
    <cellStyle name="检查单元格 4 3 2 3 2 2 2" xfId="8695"/>
    <cellStyle name="20% - 强调文字颜色 3 4 2 2 3 2 2 2" xfId="8696"/>
    <cellStyle name="20% - 强调文字颜色 3 4 2 2 3 2 3" xfId="8697"/>
    <cellStyle name="检查单元格 4 3 2 3 2 2 3" xfId="8698"/>
    <cellStyle name="20% - 强调文字颜色 3 4 2 2 3 2 3 2" xfId="8699"/>
    <cellStyle name="常规 12 2 2 2 2 3" xfId="8700"/>
    <cellStyle name="20% - 强调文字颜色 3 4 2 2 3 2 4" xfId="8701"/>
    <cellStyle name="20% - 强调文字颜色 3 4 2 2 3 3" xfId="8702"/>
    <cellStyle name="40% - 强调文字颜色 4 2 3 2 2 2" xfId="8703"/>
    <cellStyle name="检查单元格 4 3 2 3 2 3" xfId="8704"/>
    <cellStyle name="20% - 强调文字颜色 3 4 2 2 3 3 2" xfId="8705"/>
    <cellStyle name="40% - 强调文字颜色 4 2 3 2 2 2 2" xfId="8706"/>
    <cellStyle name="20% - 强调文字颜色 3 4 2 2 3 4 2" xfId="8707"/>
    <cellStyle name="40% - 强调文字颜色 4 2 3 2 2 3 2" xfId="8708"/>
    <cellStyle name="20% - 强调文字颜色 3 4 2 2 4" xfId="8709"/>
    <cellStyle name="检查单元格 4 3 2 3 3" xfId="8710"/>
    <cellStyle name="强调文字颜色 2 2 4 3 2 2 4" xfId="8711"/>
    <cellStyle name="20% - 强调文字颜色 3 4 2 2 4 2" xfId="8712"/>
    <cellStyle name="计算 2 3 3 2 3 10" xfId="8713"/>
    <cellStyle name="检查单元格 4 3 2 3 3 2" xfId="8714"/>
    <cellStyle name="20% - 强调文字颜色 3 4 2 2 4 2 2" xfId="8715"/>
    <cellStyle name="计算 2 3 3 2 3 10 2" xfId="8716"/>
    <cellStyle name="检查单元格 4 3 2 3 3 2 2" xfId="8717"/>
    <cellStyle name="20% - 强调文字颜色 3 4 2 2 4 2 2 2" xfId="8718"/>
    <cellStyle name="20% - 强调文字颜色 3 4 2 2 4 2 3" xfId="8719"/>
    <cellStyle name="计算 2 3 3 2 3 10 3" xfId="8720"/>
    <cellStyle name="检查单元格 4 3 2 3 3 2 3" xfId="8721"/>
    <cellStyle name="20% - 强调文字颜色 3 4 2 2 4 2 3 2" xfId="8722"/>
    <cellStyle name="常规 12 2 3 2 2 3" xfId="8723"/>
    <cellStyle name="20% - 强调文字颜色 3 4 2 2 4 2 4" xfId="8724"/>
    <cellStyle name="20% - 强调文字颜色 3 4 2 2 4 2 4 2" xfId="8725"/>
    <cellStyle name="20% - 强调文字颜色 3 4 2 2 4 2 5" xfId="8726"/>
    <cellStyle name="20% - 强调文字颜色 3 4 2 2 4 3" xfId="8727"/>
    <cellStyle name="40% - 强调文字颜色 4 2 3 2 3 2" xfId="8728"/>
    <cellStyle name="计算 2 3 3 2 3 11" xfId="8729"/>
    <cellStyle name="检查单元格 4 3 2 3 3 3" xfId="8730"/>
    <cellStyle name="20% - 强调文字颜色 3 4 2 2 4 3 2" xfId="8731"/>
    <cellStyle name="20% - 强调文字颜色 3 4 2 2 4 4" xfId="8732"/>
    <cellStyle name="计算 2 3 3 2 3 12" xfId="8733"/>
    <cellStyle name="检查单元格 4 3 2 3 3 4" xfId="8734"/>
    <cellStyle name="20% - 强调文字颜色 3 4 2 2 4 4 2" xfId="8735"/>
    <cellStyle name="强调文字颜色 1 4 2 2 8" xfId="8736"/>
    <cellStyle name="20% - 强调文字颜色 3 4 2 2 4 5" xfId="8737"/>
    <cellStyle name="20% - 强调文字颜色 3 4 2 2 5" xfId="8738"/>
    <cellStyle name="20% - 强调文字颜色 3 4 2 2 5 2" xfId="8739"/>
    <cellStyle name="输入 2 3 2 3 3 10" xfId="8740"/>
    <cellStyle name="20% - 强调文字颜色 3 4 2 2 6" xfId="8741"/>
    <cellStyle name="计算 3 2 2 5 2" xfId="8742"/>
    <cellStyle name="强调文字颜色 2 2 10" xfId="8743"/>
    <cellStyle name="20% - 强调文字颜色 3 4 2 2 6 2" xfId="8744"/>
    <cellStyle name="强调文字颜色 2 2 10 2" xfId="8745"/>
    <cellStyle name="输入 2 3 2 3 3 11" xfId="8746"/>
    <cellStyle name="20% - 强调文字颜色 3 4 2 2 7" xfId="8747"/>
    <cellStyle name="强调文字颜色 2 2 11" xfId="8748"/>
    <cellStyle name="20% - 强调文字颜色 3 4 2 2 7 2" xfId="8749"/>
    <cellStyle name="强调文字颜色 2 2 11 2" xfId="8750"/>
    <cellStyle name="输入 2 3 2 3 3 12" xfId="8751"/>
    <cellStyle name="20% - 强调文字颜色 3 4 2 2 8" xfId="8752"/>
    <cellStyle name="强调文字颜色 2 2 12" xfId="8753"/>
    <cellStyle name="20% - 强调文字颜色 3 4 2 3" xfId="8754"/>
    <cellStyle name="强调文字颜色 2 2 4 3 2 3" xfId="8755"/>
    <cellStyle name="20% - 强调文字颜色 3 4 2 3 2" xfId="8756"/>
    <cellStyle name="强调文字颜色 2 2 4 3 2 3 2" xfId="8757"/>
    <cellStyle name="20% - 强调文字颜色 3 4 2 3 2 2 2 2" xfId="8758"/>
    <cellStyle name="20% - 强调文字颜色 3 4 2 3 2 2 3" xfId="8759"/>
    <cellStyle name="强调文字颜色 6 3 10 3" xfId="8760"/>
    <cellStyle name="20% - 强调文字颜色 3 4 2 3 2 2 3 2" xfId="8761"/>
    <cellStyle name="20% - 强调文字颜色 5 2 5 2 2 5" xfId="8762"/>
    <cellStyle name="20% - 强调文字颜色 3 4 2 3 2 2 4" xfId="8763"/>
    <cellStyle name="20% - 强调文字颜色 5 6 7 2" xfId="8764"/>
    <cellStyle name="差 2 3 2" xfId="8765"/>
    <cellStyle name="20% - 强调文字颜色 3 4 2 3 2 2 4 2" xfId="8766"/>
    <cellStyle name="20% - 强调文字颜色 5 2 5 2 3 5" xfId="8767"/>
    <cellStyle name="差 2 3 2 2" xfId="8768"/>
    <cellStyle name="20% - 强调文字颜色 3 4 2 3 2 2 5" xfId="8769"/>
    <cellStyle name="差 2 3 3" xfId="8770"/>
    <cellStyle name="20% - 强调文字颜色 3 4 2 3 2 4 2" xfId="8771"/>
    <cellStyle name="适中 4 2 3 2 3" xfId="8772"/>
    <cellStyle name="20% - 强调文字颜色 4 3 3 2 2 2 4" xfId="8773"/>
    <cellStyle name="20% - 强调文字颜色 3 4 2 3 3" xfId="8774"/>
    <cellStyle name="检查单元格 4 3 2 4 2" xfId="8775"/>
    <cellStyle name="强调文字颜色 2 2 4 3 2 3 3" xfId="8776"/>
    <cellStyle name="20% - 强调文字颜色 3 4 2 3 3 3 2" xfId="8777"/>
    <cellStyle name="40% - 强调文字颜色 4 2 3 3 2 2 2" xfId="8778"/>
    <cellStyle name="20% - 强调文字颜色 3 4 2 3 3 4 2" xfId="8779"/>
    <cellStyle name="20% - 强调文字颜色 3 4 2 3 4" xfId="8780"/>
    <cellStyle name="20% - 强调文字颜色 3 4 2 3 4 2" xfId="8781"/>
    <cellStyle name="20% - 强调文字颜色 3 4 2 3 5" xfId="8782"/>
    <cellStyle name="20% - 强调文字颜色 3 4 2 3 5 2" xfId="8783"/>
    <cellStyle name="20% - 强调文字颜色 3 4 2 3 6" xfId="8784"/>
    <cellStyle name="计算 3 2 2 6 2" xfId="8785"/>
    <cellStyle name="20% - 强调文字颜色 3 4 2 4" xfId="8786"/>
    <cellStyle name="强调文字颜色 2 2 4 3 2 4" xfId="8787"/>
    <cellStyle name="20% - 强调文字颜色 3 4 2 5" xfId="8788"/>
    <cellStyle name="强调文字颜色 2 2 4 3 2 5" xfId="8789"/>
    <cellStyle name="20% - 强调文字颜色 3 4 2 5 2 2 2" xfId="8790"/>
    <cellStyle name="20% - 强调文字颜色 3 4 2 5 2 3" xfId="8791"/>
    <cellStyle name="20% - 强调文字颜色 3 4 2 5 2 3 2" xfId="8792"/>
    <cellStyle name="强调文字颜色 1 2 3 2 4 2 3" xfId="8793"/>
    <cellStyle name="20% - 强调文字颜色 3 4 2 5 2 4" xfId="8794"/>
    <cellStyle name="20% - 强调文字颜色 3 4 2 5 2 4 2" xfId="8795"/>
    <cellStyle name="20% - 强调文字颜色 3 4 2 5 2 5" xfId="8796"/>
    <cellStyle name="20% - 强调文字颜色 3 4 2 5 4 2" xfId="8797"/>
    <cellStyle name="20% - 强调文字颜色 3 4 2 6" xfId="8798"/>
    <cellStyle name="20% - 强调文字颜色 3 4 2 7" xfId="8799"/>
    <cellStyle name="20% - 强调文字颜色 3 4 2 7 2" xfId="8800"/>
    <cellStyle name="20% - 强调文字颜色 3 4 2 8" xfId="8801"/>
    <cellStyle name="20% - 强调文字颜色 3 4 2 8 2" xfId="8802"/>
    <cellStyle name="20% - 强调文字颜色 4 2 4 2 2 2 3" xfId="8803"/>
    <cellStyle name="常规 7 3 2 2 3 2 2 3" xfId="8804"/>
    <cellStyle name="计算 2 5 5 3 2 4 3" xfId="8805"/>
    <cellStyle name="20% - 强调文字颜色 3 4 2 9" xfId="8806"/>
    <cellStyle name="20% - 强调文字颜色 3 4 3" xfId="8807"/>
    <cellStyle name="计算 2 2 3 3 3 2" xfId="8808"/>
    <cellStyle name="强调文字颜色 2 2 4 3 3" xfId="8809"/>
    <cellStyle name="20% - 强调文字颜色 3 4 3 2" xfId="8810"/>
    <cellStyle name="计算 2 2 3 3 3 2 2" xfId="8811"/>
    <cellStyle name="强调文字颜色 2 2 4 3 3 2" xfId="8812"/>
    <cellStyle name="20% - 强调文字颜色 3 4 3 2 2" xfId="8813"/>
    <cellStyle name="强调文字颜色 2 2 4 3 3 2 2" xfId="8814"/>
    <cellStyle name="20% - 强调文字颜色 3 4 3 2 2 2" xfId="8815"/>
    <cellStyle name="输出 2 2 4" xfId="8816"/>
    <cellStyle name="强调文字颜色 2 2 4 3 3 2 2 2" xfId="8817"/>
    <cellStyle name="20% - 强调文字颜色 3 4 3 2 2 2 2" xfId="8818"/>
    <cellStyle name="20% - 强调文字颜色 4 2 3 9" xfId="8819"/>
    <cellStyle name="20% - 强调文字颜色 3 4 3 2 2 2 2 2" xfId="8820"/>
    <cellStyle name="常规 7 4 3 3" xfId="8821"/>
    <cellStyle name="20% - 强调文字颜色 3 4 3 2 2 2 3" xfId="8822"/>
    <cellStyle name="输出 2 2 4 3 2" xfId="8823"/>
    <cellStyle name="40% - 强调文字颜色 6 5 3 2 3" xfId="8824"/>
    <cellStyle name="20% - 强调文字颜色 3 4 3 2 2 2 3 2" xfId="8825"/>
    <cellStyle name="常规 7 4 4 3" xfId="8826"/>
    <cellStyle name="20% - 强调文字颜色 3 4 3 2 2 2 4" xfId="8827"/>
    <cellStyle name="20% - 强调文字颜色 3 4 3 2 2 2 4 2" xfId="8828"/>
    <cellStyle name="常规 7 4 5 3" xfId="8829"/>
    <cellStyle name="20% - 强调文字颜色 3 4 3 2 2 2 5" xfId="8830"/>
    <cellStyle name="20% - 强调文字颜色 3 4 3 2 2 3" xfId="8831"/>
    <cellStyle name="输出 2 2 5" xfId="8832"/>
    <cellStyle name="强调文字颜色 2 2 4 3 3 2 2 3" xfId="8833"/>
    <cellStyle name="20% - 强调文字颜色 3 4 3 2 2 3 2" xfId="8834"/>
    <cellStyle name="输出 2 2 5 2" xfId="8835"/>
    <cellStyle name="警告文本 3 2 2 6" xfId="8836"/>
    <cellStyle name="20% - 强调文字颜色 3 4 3 2 2 4 2" xfId="8837"/>
    <cellStyle name="20% - 强调文字颜色 4 2 5 9" xfId="8838"/>
    <cellStyle name="20% - 强调文字颜色 3 4 3 2 2 5" xfId="8839"/>
    <cellStyle name="计算 2 2 2 2 4 2 2" xfId="8840"/>
    <cellStyle name="20% - 强调文字颜色 3 4 3 2 3" xfId="8841"/>
    <cellStyle name="常规 2 2" xfId="8842"/>
    <cellStyle name="检查单元格 4 3 3 3 2" xfId="8843"/>
    <cellStyle name="强调文字颜色 2 2 4 3 3 2 3" xfId="8844"/>
    <cellStyle name="20% - 强调文字颜色 3 4 3 2 3 2" xfId="8845"/>
    <cellStyle name="40% - 强调文字颜色 2 2 2 2 2 5" xfId="8846"/>
    <cellStyle name="常规 2 2 2" xfId="8847"/>
    <cellStyle name="检查单元格 4 3 3 3 2 2" xfId="8848"/>
    <cellStyle name="20% - 强调文字颜色 3 4 3 2 3 2 2" xfId="8849"/>
    <cellStyle name="40% - 强调文字颜色 2 2 2 2 2 5 2" xfId="8850"/>
    <cellStyle name="常规 2 2 2 2" xfId="8851"/>
    <cellStyle name="检查单元格 4 3 3 3 2 2 2" xfId="8852"/>
    <cellStyle name="常规 2 2 2 2 2" xfId="8853"/>
    <cellStyle name="常规 3 2 3 2 3 5" xfId="8854"/>
    <cellStyle name="20% - 强调文字颜色 3 4 3 2 3 2 2 2" xfId="8855"/>
    <cellStyle name="常规 8 4 3 3" xfId="8856"/>
    <cellStyle name="20% - 强调文字颜色 3 4 3 2 3 2 3" xfId="8857"/>
    <cellStyle name="40% - 强调文字颜色 2 2 2 2 2 5 3" xfId="8858"/>
    <cellStyle name="常规 2 2 2 3" xfId="8859"/>
    <cellStyle name="检查单元格 4 3 3 3 2 2 3" xfId="8860"/>
    <cellStyle name="输出 2 3 4 3 2" xfId="8861"/>
    <cellStyle name="40% - 强调文字颜色 6 6 3 2 3" xfId="8862"/>
    <cellStyle name="常规 13 2 2 2 2 3" xfId="8863"/>
    <cellStyle name="常规 2 2 2 3 2" xfId="8864"/>
    <cellStyle name="20% - 强调文字颜色 3 4 3 2 3 2 3 2" xfId="8865"/>
    <cellStyle name="常规 8 4 4 3" xfId="8866"/>
    <cellStyle name="20% - 强调文字颜色 3 4 3 2 3 2 4" xfId="8867"/>
    <cellStyle name="常规 2 2 2 4" xfId="8868"/>
    <cellStyle name="20% - 强调文字颜色 3 4 3 2 3 3" xfId="8869"/>
    <cellStyle name="40% - 强调文字颜色 4 2 4 2 2 2" xfId="8870"/>
    <cellStyle name="常规 2 2 3" xfId="8871"/>
    <cellStyle name="检查单元格 4 3 3 3 2 3" xfId="8872"/>
    <cellStyle name="20% - 强调文字颜色 3 4 3 2 3 3 2" xfId="8873"/>
    <cellStyle name="常规 2 2 3 2" xfId="8874"/>
    <cellStyle name="20% - 强调文字颜色 3 4 3 2 3 4" xfId="8875"/>
    <cellStyle name="常规 2 2 4" xfId="8876"/>
    <cellStyle name="检查单元格 4 3 3 3 2 4" xfId="8877"/>
    <cellStyle name="20% - 强调文字颜色 3 4 3 2 3 4 2" xfId="8878"/>
    <cellStyle name="常规 2 2 4 2" xfId="8879"/>
    <cellStyle name="20% - 强调文字颜色 3 4 3 2 3 5" xfId="8880"/>
    <cellStyle name="常规 2 2 5" xfId="8881"/>
    <cellStyle name="计算 2 2 2 2 4 3 2" xfId="8882"/>
    <cellStyle name="20% - 强调文字颜色 3 4 3 2 4" xfId="8883"/>
    <cellStyle name="常规 2 3" xfId="8884"/>
    <cellStyle name="检查单元格 4 3 3 3 3" xfId="8885"/>
    <cellStyle name="强调文字颜色 2 2 4 3 3 2 4" xfId="8886"/>
    <cellStyle name="20% - 强调文字颜色 3 4 3 2 4 2" xfId="8887"/>
    <cellStyle name="常规 2 3 2" xfId="8888"/>
    <cellStyle name="20% - 强调文字颜色 3 4 3 2 5" xfId="8889"/>
    <cellStyle name="常规 2 4" xfId="8890"/>
    <cellStyle name="检查单元格 4 3 3 3 4" xfId="8891"/>
    <cellStyle name="20% - 强调文字颜色 3 4 3 2 5 2" xfId="8892"/>
    <cellStyle name="常规 2 4 2" xfId="8893"/>
    <cellStyle name="20% - 强调文字颜色 3 4 3 2 6" xfId="8894"/>
    <cellStyle name="60% - 强调文字颜色 3 3 2 2 2 2" xfId="8895"/>
    <cellStyle name="常规 2 5" xfId="8896"/>
    <cellStyle name="20% - 强调文字颜色 3 4 3 3" xfId="8897"/>
    <cellStyle name="计算 2 2 3 3 3 2 3" xfId="8898"/>
    <cellStyle name="强调文字颜色 2 2 4 3 3 3" xfId="8899"/>
    <cellStyle name="20% - 强调文字颜色 3 4 3 3 2" xfId="8900"/>
    <cellStyle name="20% - 强调文字颜色 3 4 3 3 2 3 2" xfId="8901"/>
    <cellStyle name="20% - 强调文字颜色 3 4 3 3 2 4" xfId="8902"/>
    <cellStyle name="常规 16 3 2 2 2 2 2" xfId="8903"/>
    <cellStyle name="20% - 强调文字颜色 3 4 3 3 3" xfId="8904"/>
    <cellStyle name="常规 3 2" xfId="8905"/>
    <cellStyle name="检查单元格 4 3 3 4 2" xfId="8906"/>
    <cellStyle name="20% - 强调文字颜色 3 4 3 3 3 2" xfId="8907"/>
    <cellStyle name="40% - 强调文字颜色 2 2 2 3 2 5" xfId="8908"/>
    <cellStyle name="常规 3 2 2" xfId="8909"/>
    <cellStyle name="检查单元格 4 3 3 4 2 2" xfId="8910"/>
    <cellStyle name="20% - 强调文字颜色 3 4 3 3 4" xfId="8911"/>
    <cellStyle name="常规 3 3" xfId="8912"/>
    <cellStyle name="检查单元格 4 3 3 4 3" xfId="8913"/>
    <cellStyle name="20% - 强调文字颜色 3 4 3 3 4 2" xfId="8914"/>
    <cellStyle name="常规 3 3 2" xfId="8915"/>
    <cellStyle name="20% - 强调文字颜色 3 4 3 3 5" xfId="8916"/>
    <cellStyle name="常规 3 4" xfId="8917"/>
    <cellStyle name="检查单元格 4 3 3 4 4" xfId="8918"/>
    <cellStyle name="20% - 强调文字颜色 3 4 3 4" xfId="8919"/>
    <cellStyle name="强调文字颜色 2 2 4 3 3 4" xfId="8920"/>
    <cellStyle name="20% - 强调文字颜色 3 4 3 4 2 2 2" xfId="8921"/>
    <cellStyle name="20% - 强调文字颜色 6 2 3 9" xfId="8922"/>
    <cellStyle name="20% - 强调文字颜色 3 4 3 4 2 3" xfId="8923"/>
    <cellStyle name="20% - 强调文字颜色 3 4 3 4 2 3 2" xfId="8924"/>
    <cellStyle name="常规 3 2 8 2 3" xfId="8925"/>
    <cellStyle name="20% - 强调文字颜色 3 4 3 4 2 4" xfId="8926"/>
    <cellStyle name="20% - 强调文字颜色 6 2 5 9" xfId="8927"/>
    <cellStyle name="常规 22 9 2 4" xfId="8928"/>
    <cellStyle name="20% - 强调文字颜色 3 4 3 4 2 4 2" xfId="8929"/>
    <cellStyle name="常规 3 2 8 3 3" xfId="8930"/>
    <cellStyle name="20% - 强调文字颜色 3 4 3 4 2 5" xfId="8931"/>
    <cellStyle name="20% - 强调文字颜色 3 4 3 4 4 2" xfId="8932"/>
    <cellStyle name="常规 4 3 2" xfId="8933"/>
    <cellStyle name="20% - 强调文字颜色 3 4 3 4 5" xfId="8934"/>
    <cellStyle name="常规 4 4" xfId="8935"/>
    <cellStyle name="20% - 强调文字颜色 3 4 3 5" xfId="8936"/>
    <cellStyle name="20% - 强调文字颜色 3 4 3 6" xfId="8937"/>
    <cellStyle name="20% - 强调文字颜色 3 4 3 6 2" xfId="8938"/>
    <cellStyle name="20% - 强调文字颜色 3 4 3 7" xfId="8939"/>
    <cellStyle name="20% - 强调文字颜色 3 4 3 7 2" xfId="8940"/>
    <cellStyle name="20% - 强调文字颜色 3 4 3 8" xfId="8941"/>
    <cellStyle name="常规 30 3 3 2 2 2 2 2" xfId="8942"/>
    <cellStyle name="20% - 强调文字颜色 3 4 4" xfId="8943"/>
    <cellStyle name="强调文字颜色 2 2 4 3 4" xfId="8944"/>
    <cellStyle name="20% - 强调文字颜色 3 4 4 2" xfId="8945"/>
    <cellStyle name="常规 7 2 4 2 3" xfId="8946"/>
    <cellStyle name="强调文字颜色 2 2 4 3 4 2" xfId="8947"/>
    <cellStyle name="20% - 强调文字颜色 3 4 4 2 2" xfId="8948"/>
    <cellStyle name="常规 7 2 4 2 3 2" xfId="8949"/>
    <cellStyle name="强调文字颜色 2 2 4 3 4 2 2" xfId="8950"/>
    <cellStyle name="强调文字颜色 5 4 2 2 2 3 5" xfId="8951"/>
    <cellStyle name="20% - 强调文字颜色 3 4 4 2 2 2 2" xfId="8952"/>
    <cellStyle name="计算 4 2 7 3" xfId="8953"/>
    <cellStyle name="20% - 强调文字颜色 3 4 4 2 2 3" xfId="8954"/>
    <cellStyle name="常规 7 2 4 2 3 2 3" xfId="8955"/>
    <cellStyle name="汇总 2 3 8" xfId="8956"/>
    <cellStyle name="适中 5 2 7" xfId="8957"/>
    <cellStyle name="20% - 强调文字颜色 3 4 4 2 2 3 2" xfId="8958"/>
    <cellStyle name="20% - 强调文字颜色 3 4 4 2 2 4 2" xfId="8959"/>
    <cellStyle name="20% - 强调文字颜色 3 4 4 2 2 5" xfId="8960"/>
    <cellStyle name="计算 2 2 2 3 4 2 2" xfId="8961"/>
    <cellStyle name="20% - 强调文字颜色 3 4 4 2 3" xfId="8962"/>
    <cellStyle name="常规 7 2 4 2 3 3" xfId="8963"/>
    <cellStyle name="检查单元格 4 3 4 3 2" xfId="8964"/>
    <cellStyle name="强调文字颜色 2 2 4 3 4 2 3" xfId="8965"/>
    <cellStyle name="20% - 强调文字颜色 3 4 4 2 3 2" xfId="8966"/>
    <cellStyle name="汇总 2 4 7" xfId="8967"/>
    <cellStyle name="20% - 强调文字颜色 3 4 4 2 4" xfId="8968"/>
    <cellStyle name="常规 7 2 4 2 3 4" xfId="8969"/>
    <cellStyle name="20% - 强调文字颜色 3 4 4 2 4 2" xfId="8970"/>
    <cellStyle name="汇总 2 5 7" xfId="8971"/>
    <cellStyle name="20% - 强调文字颜色 3 4 4 2 5" xfId="8972"/>
    <cellStyle name="20% - 强调文字颜色 3 4 4 3" xfId="8973"/>
    <cellStyle name="常规 7 2 4 2 4" xfId="8974"/>
    <cellStyle name="强调文字颜色 2 2 4 3 4 3" xfId="8975"/>
    <cellStyle name="注释 5 3 3 3 9" xfId="8976"/>
    <cellStyle name="20% - 强调文字颜色 3 4 4 3 2" xfId="8977"/>
    <cellStyle name="常规 7 2 4 2 4 2" xfId="8978"/>
    <cellStyle name="20% - 强调文字颜色 3 4 4 3 2 2" xfId="8979"/>
    <cellStyle name="汇总 3 3 7" xfId="8980"/>
    <cellStyle name="20% - 强调文字颜色 3 4 4 3 3" xfId="8981"/>
    <cellStyle name="常规 7 2 4 2 4 3" xfId="8982"/>
    <cellStyle name="20% - 强调文字颜色 3 4 4 3 3 2" xfId="8983"/>
    <cellStyle name="汇总 3 4 7" xfId="8984"/>
    <cellStyle name="20% - 强调文字颜色 3 4 4 3 4" xfId="8985"/>
    <cellStyle name="常规 17 2 3 2 2 2" xfId="8986"/>
    <cellStyle name="常规 22 2 3 2 2 2" xfId="8987"/>
    <cellStyle name="20% - 强调文字颜色 3 4 4 3 4 2" xfId="8988"/>
    <cellStyle name="常规 17 2 3 2 2 2 2" xfId="8989"/>
    <cellStyle name="常规 22 2 3 2 2 2 2" xfId="8990"/>
    <cellStyle name="汇总 3 5 7" xfId="8991"/>
    <cellStyle name="20% - 强调文字颜色 3 4 4 3 5" xfId="8992"/>
    <cellStyle name="常规 17 2 3 2 2 3" xfId="8993"/>
    <cellStyle name="常规 22 2 3 2 2 3" xfId="8994"/>
    <cellStyle name="链接单元格 2 2 3 2 2 2" xfId="8995"/>
    <cellStyle name="20% - 强调文字颜色 3 4 4 4" xfId="8996"/>
    <cellStyle name="常规 5 8 3 2 2" xfId="8997"/>
    <cellStyle name="强调文字颜色 2 2 4 3 4 4" xfId="8998"/>
    <cellStyle name="20% - 强调文字颜色 3 4 4 5" xfId="8999"/>
    <cellStyle name="警告文本 2 4 2 2" xfId="9000"/>
    <cellStyle name="20% - 强调文字颜色 3 4 4 5 2" xfId="9001"/>
    <cellStyle name="警告文本 2 4 2 2 2" xfId="9002"/>
    <cellStyle name="20% - 强调文字颜色 3 4 4 6" xfId="9003"/>
    <cellStyle name="警告文本 2 4 2 3" xfId="9004"/>
    <cellStyle name="20% - 强调文字颜色 3 4 5" xfId="9005"/>
    <cellStyle name="强调文字颜色 2 2 4 3 5" xfId="9006"/>
    <cellStyle name="20% - 强调文字颜色 3 4 5 2" xfId="9007"/>
    <cellStyle name="常规 7 2 4 3 3" xfId="9008"/>
    <cellStyle name="强调文字颜色 2 2 4 3 5 2" xfId="9009"/>
    <cellStyle name="20% - 强调文字颜色 3 4 5 2 2" xfId="9010"/>
    <cellStyle name="常规 7 2 4 3 3 2" xfId="9011"/>
    <cellStyle name="20% - 强调文字颜色 3 4 5 2 2 2" xfId="9012"/>
    <cellStyle name="20% - 强调文字颜色 3 4 5 2 3" xfId="9013"/>
    <cellStyle name="常规 7 2 4 3 3 3" xfId="9014"/>
    <cellStyle name="20% - 强调文字颜色 3 4 5 2 3 2" xfId="9015"/>
    <cellStyle name="20% - 强调文字颜色 3 4 5 2 4" xfId="9016"/>
    <cellStyle name="20% - 强调文字颜色 3 4 5 3" xfId="9017"/>
    <cellStyle name="强调文字颜色 2 2 4 3 5 3" xfId="9018"/>
    <cellStyle name="强调文字颜色 2 3 2 2 2" xfId="9019"/>
    <cellStyle name="20% - 强调文字颜色 3 4 5 3 2" xfId="9020"/>
    <cellStyle name="强调文字颜色 2 3 2 2 2 2" xfId="9021"/>
    <cellStyle name="20% - 强调文字颜色 3 4 5 4" xfId="9022"/>
    <cellStyle name="强调文字颜色 2 3 2 2 3" xfId="9023"/>
    <cellStyle name="输出 4 2 4 3 2 2" xfId="9024"/>
    <cellStyle name="20% - 强调文字颜色 3 4 5 5" xfId="9025"/>
    <cellStyle name="警告文本 2 4 3 2" xfId="9026"/>
    <cellStyle name="强调文字颜色 2 3 2 2 4" xfId="9027"/>
    <cellStyle name="20% - 强调文字颜色 3 4 6" xfId="9028"/>
    <cellStyle name="强调文字颜色 2 2 4 3 6" xfId="9029"/>
    <cellStyle name="20% - 强调文字颜色 3 4 6 2" xfId="9030"/>
    <cellStyle name="20% - 强调文字颜色 3 4 6 2 3 2" xfId="9031"/>
    <cellStyle name="好 2 5 2 3 2 2" xfId="9032"/>
    <cellStyle name="警告文本 2 2 6 2 2" xfId="9033"/>
    <cellStyle name="20% - 强调文字颜色 3 4 6 2 4" xfId="9034"/>
    <cellStyle name="好 2 5 2 3 3" xfId="9035"/>
    <cellStyle name="20% - 强调文字颜色 3 4 6 2 4 2" xfId="9036"/>
    <cellStyle name="60% - 强调文字颜色 5 2 2 3 2 3" xfId="9037"/>
    <cellStyle name="好 2 5 2 3 3 2" xfId="9038"/>
    <cellStyle name="20% - 强调文字颜色 3 4 6 2 5" xfId="9039"/>
    <cellStyle name="20% - 强调文字颜色 3 4 6 3" xfId="9040"/>
    <cellStyle name="强调文字颜色 2 3 2 3 2" xfId="9041"/>
    <cellStyle name="20% - 强调文字颜色 3 4 6 4" xfId="9042"/>
    <cellStyle name="强调文字颜色 2 3 2 3 3" xfId="9043"/>
    <cellStyle name="20% - 强调文字颜色 3 4 6 4 2" xfId="9044"/>
    <cellStyle name="计算 2 5 2 2 2 12" xfId="9045"/>
    <cellStyle name="计算 2 2 2 3 7" xfId="9046"/>
    <cellStyle name="强调文字颜色 2 3 2 3 3 2" xfId="9047"/>
    <cellStyle name="20% - 强调文字颜色 3 4 6 5" xfId="9048"/>
    <cellStyle name="警告文本 2 4 4 2" xfId="9049"/>
    <cellStyle name="强调文字颜色 2 3 2 3 4" xfId="9050"/>
    <cellStyle name="20% - 强调文字颜色 3 4 7" xfId="9051"/>
    <cellStyle name="强调文字颜色 2 2 4 3 7" xfId="9052"/>
    <cellStyle name="20% - 强调文字颜色 3 4 7 2" xfId="9053"/>
    <cellStyle name="20% - 强调文字颜色 3 4 8" xfId="9054"/>
    <cellStyle name="20% - 强调文字颜色 3 4 8 2" xfId="9055"/>
    <cellStyle name="20% - 强调文字颜色 3 4 9" xfId="9056"/>
    <cellStyle name="60% - 强调文字颜色 2 2" xfId="9057"/>
    <cellStyle name="20% - 强调文字颜色 3 4 9 2" xfId="9058"/>
    <cellStyle name="60% - 强调文字颜色 2 2 2" xfId="9059"/>
    <cellStyle name="计算 2 2 4 2 5" xfId="9060"/>
    <cellStyle name="20% - 强调文字颜色 3 5" xfId="9061"/>
    <cellStyle name="60% - 强调文字颜色 4 4 2 2 4 2 2" xfId="9062"/>
    <cellStyle name="强调文字颜色 2 2 4 4" xfId="9063"/>
    <cellStyle name="20% - 强调文字颜色 3 5 2" xfId="9064"/>
    <cellStyle name="60% - 强调文字颜色 4 4 2 2 4 2 2 2" xfId="9065"/>
    <cellStyle name="强调文字颜色 2 2 4 4 2" xfId="9066"/>
    <cellStyle name="20% - 强调文字颜色 3 5 2 2" xfId="9067"/>
    <cellStyle name="强调文字颜色 2 2 4 4 2 2" xfId="9068"/>
    <cellStyle name="20% - 强调文字颜色 3 5 2 2 2" xfId="9069"/>
    <cellStyle name="强调文字颜色 2 2 4 4 2 2 2" xfId="9070"/>
    <cellStyle name="20% - 强调文字颜色 3 5 2 2 2 2" xfId="9071"/>
    <cellStyle name="强调文字颜色 2 2 4 4 2 2 2 2" xfId="9072"/>
    <cellStyle name="注释 2 2 2 2 2 3 4" xfId="9073"/>
    <cellStyle name="20% - 强调文字颜色 3 5 2 2 2 2 2" xfId="9074"/>
    <cellStyle name="20% - 强调文字颜色 3 5 2 2 2 3" xfId="9075"/>
    <cellStyle name="强调文字颜色 2 2 4 4 2 2 2 3" xfId="9076"/>
    <cellStyle name="20% - 强调文字颜色 3 5 2 2 2 3 2" xfId="9077"/>
    <cellStyle name="20% - 强调文字颜色 3 5 2 2 3" xfId="9078"/>
    <cellStyle name="强调文字颜色 2 2 4 4 2 2 3" xfId="9079"/>
    <cellStyle name="20% - 强调文字颜色 3 5 2 2 3 2" xfId="9080"/>
    <cellStyle name="20% - 强调文字颜色 3 5 2 2 4" xfId="9081"/>
    <cellStyle name="强调文字颜色 2 2 4 4 2 2 4" xfId="9082"/>
    <cellStyle name="20% - 强调文字颜色 3 5 2 2 4 2" xfId="9083"/>
    <cellStyle name="20% - 强调文字颜色 3 5 2 2 5" xfId="9084"/>
    <cellStyle name="20% - 强调文字颜色 3 5 2 3" xfId="9085"/>
    <cellStyle name="强调文字颜色 2 2 4 4 2 3" xfId="9086"/>
    <cellStyle name="20% - 强调文字颜色 3 5 2 3 2" xfId="9087"/>
    <cellStyle name="常规 10 7" xfId="9088"/>
    <cellStyle name="强调文字颜色 2 2 4 4 2 3 2" xfId="9089"/>
    <cellStyle name="20% - 强调文字颜色 3 5 2 3 2 2" xfId="9090"/>
    <cellStyle name="20% - 强调文字颜色 3 5 2 3 3" xfId="9091"/>
    <cellStyle name="常规 10 8" xfId="9092"/>
    <cellStyle name="强调文字颜色 2 2 4 4 2 3 3" xfId="9093"/>
    <cellStyle name="20% - 强调文字颜色 3 5 2 3 3 2" xfId="9094"/>
    <cellStyle name="20% - 强调文字颜色 3 5 2 3 4" xfId="9095"/>
    <cellStyle name="20% - 强调文字颜色 3 5 2 4" xfId="9096"/>
    <cellStyle name="强调文字颜色 2 2 4 4 2 4" xfId="9097"/>
    <cellStyle name="20% - 强调文字颜色 3 5 2 5" xfId="9098"/>
    <cellStyle name="强调文字颜色 2 2 4 4 2 5" xfId="9099"/>
    <cellStyle name="20% - 强调文字颜色 3 5 2 6" xfId="9100"/>
    <cellStyle name="20% - 强调文字颜色 3 5 3" xfId="9101"/>
    <cellStyle name="20% - 强调文字颜色 3 6 2 2 2 2 2" xfId="9102"/>
    <cellStyle name="60% - 强调文字颜色 4 4 2 2 4 2 2 3" xfId="9103"/>
    <cellStyle name="强调文字颜色 2 2 4 4 3" xfId="9104"/>
    <cellStyle name="20% - 强调文字颜色 3 5 3 2" xfId="9105"/>
    <cellStyle name="强调文字颜色 2 2 4 4 3 2" xfId="9106"/>
    <cellStyle name="20% - 强调文字颜色 3 5 3 2 2" xfId="9107"/>
    <cellStyle name="强调文字颜色 2 2 4 4 3 2 2" xfId="9108"/>
    <cellStyle name="20% - 强调文字颜色 3 5 3 2 2 2" xfId="9109"/>
    <cellStyle name="计算 2 5 3 4 2 11" xfId="9110"/>
    <cellStyle name="20% - 强调文字颜色 3 5 3 2 3" xfId="9111"/>
    <cellStyle name="检查单元格 4 4 3 3 2" xfId="9112"/>
    <cellStyle name="强调文字颜色 2 2 4 4 3 2 3" xfId="9113"/>
    <cellStyle name="20% - 强调文字颜色 3 5 3 2 3 2" xfId="9114"/>
    <cellStyle name="40% - 强调文字颜色 2 3 2 2 2 5" xfId="9115"/>
    <cellStyle name="20% - 强调文字颜色 3 5 3 2 4" xfId="9116"/>
    <cellStyle name="20% - 强调文字颜色 3 5 3 3" xfId="9117"/>
    <cellStyle name="强调文字颜色 2 2 4 4 3 3" xfId="9118"/>
    <cellStyle name="注释 2 6 2 6 3 4" xfId="9119"/>
    <cellStyle name="20% - 强调文字颜色 3 5 3 3 2" xfId="9120"/>
    <cellStyle name="20% - 强调文字颜色 3 5 3 4" xfId="9121"/>
    <cellStyle name="强调文字颜色 2 2 4 4 3 4" xfId="9122"/>
    <cellStyle name="20% - 强调文字颜色 3 5 3 5" xfId="9123"/>
    <cellStyle name="常规 12 6 2 2 2 2" xfId="9124"/>
    <cellStyle name="20% - 强调文字颜色 3 5 4" xfId="9125"/>
    <cellStyle name="强调文字颜色 2 2 4 4 4" xfId="9126"/>
    <cellStyle name="20% - 强调文字颜色 3 5 4 2" xfId="9127"/>
    <cellStyle name="常规 7 2 5 2 3" xfId="9128"/>
    <cellStyle name="强调文字颜色 2 2 4 4 4 2" xfId="9129"/>
    <cellStyle name="20% - 强调文字颜色 3 5 4 2 2" xfId="9130"/>
    <cellStyle name="常规 7 2 5 2 3 2" xfId="9131"/>
    <cellStyle name="常规 99 7" xfId="9132"/>
    <cellStyle name="20% - 强调文字颜色 3 5 4 3" xfId="9133"/>
    <cellStyle name="常规 7 2 5 2 4" xfId="9134"/>
    <cellStyle name="强调文字颜色 2 2 4 4 4 3" xfId="9135"/>
    <cellStyle name="注释 2 6 2 7 3 4" xfId="9136"/>
    <cellStyle name="20% - 强调文字颜色 3 5 4 3 2" xfId="9137"/>
    <cellStyle name="20% - 强调文字颜色 3 5 4 4" xfId="9138"/>
    <cellStyle name="20% - 强调文字颜色 3 5 5" xfId="9139"/>
    <cellStyle name="强调文字颜色 2 2 4 4 5" xfId="9140"/>
    <cellStyle name="20% - 强调文字颜色 3 5 5 2" xfId="9141"/>
    <cellStyle name="常规 7 2 5 3 3" xfId="9142"/>
    <cellStyle name="20% - 强调文字颜色 3 5 6" xfId="9143"/>
    <cellStyle name="强调文字颜色 2 2 4 4 6" xfId="9144"/>
    <cellStyle name="20% - 强调文字颜色 3 5 6 2" xfId="9145"/>
    <cellStyle name="20% - 强调文字颜色 3 5 7" xfId="9146"/>
    <cellStyle name="20% - 强调文字颜色 3 6" xfId="9147"/>
    <cellStyle name="强调文字颜色 2 2 4 5" xfId="9148"/>
    <cellStyle name="20% - 强调文字颜色 3 6 2" xfId="9149"/>
    <cellStyle name="强调文字颜色 2 2 4 5 2" xfId="9150"/>
    <cellStyle name="20% - 强调文字颜色 3 6 2 2" xfId="9151"/>
    <cellStyle name="强调文字颜色 1 4 2 2 2 3 3" xfId="9152"/>
    <cellStyle name="强调文字颜色 2 2 4 5 2 2" xfId="9153"/>
    <cellStyle name="20% - 强调文字颜色 3 6 2 2 2" xfId="9154"/>
    <cellStyle name="强调文字颜色 1 4 2 2 2 3 3 2" xfId="9155"/>
    <cellStyle name="强调文字颜色 2 2 4 5 2 2 2" xfId="9156"/>
    <cellStyle name="20% - 强调文字颜色 3 6 2 2 2 2" xfId="9157"/>
    <cellStyle name="计算 2 2 3 3 4" xfId="9158"/>
    <cellStyle name="强调文字颜色 1 4 2 2 2 3 3 2 2" xfId="9159"/>
    <cellStyle name="20% - 强调文字颜色 3 6 2 2 2 3" xfId="9160"/>
    <cellStyle name="60% - 强调文字颜色 1 3 2" xfId="9161"/>
    <cellStyle name="计算 2 2 3 3 2 9 2" xfId="9162"/>
    <cellStyle name="计算 2 2 3 3 5" xfId="9163"/>
    <cellStyle name="计算 4 2 5 3 2 5 2" xfId="9164"/>
    <cellStyle name="计算 5 2 3 10" xfId="9165"/>
    <cellStyle name="强调文字颜色 1 4 2 2 2 3 3 2 3" xfId="9166"/>
    <cellStyle name="20% - 强调文字颜色 3 6 3" xfId="9167"/>
    <cellStyle name="20% - 强调文字颜色 3 6 2 2 2 3 2" xfId="9168"/>
    <cellStyle name="60% - 强调文字颜色 1 3 2 2" xfId="9169"/>
    <cellStyle name="计算 2 2 3 3 5 2" xfId="9170"/>
    <cellStyle name="计算 5 2 3 10 2" xfId="9171"/>
    <cellStyle name="强调文字颜色 2 2 4 5 3" xfId="9172"/>
    <cellStyle name="20% - 强调文字颜色 3 6 2 2 2 4" xfId="9173"/>
    <cellStyle name="60% - 强调文字颜色 1 3 3" xfId="9174"/>
    <cellStyle name="计算 2 2 3 3 2 9 3" xfId="9175"/>
    <cellStyle name="计算 2 2 3 3 6" xfId="9176"/>
    <cellStyle name="计算 4 2 5 3 2 5 3" xfId="9177"/>
    <cellStyle name="计算 5 2 3 11" xfId="9178"/>
    <cellStyle name="适中 2 5 2 2 4" xfId="9179"/>
    <cellStyle name="20% - 强调文字颜色 3 7 3" xfId="9180"/>
    <cellStyle name="20% - 强调文字颜色 3 6 2 2 2 4 2" xfId="9181"/>
    <cellStyle name="60% - 强调文字颜色 1 3 3 2" xfId="9182"/>
    <cellStyle name="强调文字颜色 2 2 4 6 3" xfId="9183"/>
    <cellStyle name="20% - 强调文字颜色 3 6 2 2 2 5" xfId="9184"/>
    <cellStyle name="60% - 强调文字颜色 1 3 4" xfId="9185"/>
    <cellStyle name="计算 5 2 3 12" xfId="9186"/>
    <cellStyle name="计算 2 2 3 3 7" xfId="9187"/>
    <cellStyle name="强调文字颜色 2 3 2 4 3 2" xfId="9188"/>
    <cellStyle name="20% - 强调文字颜色 3 6 2 2 3" xfId="9189"/>
    <cellStyle name="常规 3 2 4 2 2 3 3 2" xfId="9190"/>
    <cellStyle name="强调文字颜色 1 2 2 10 2" xfId="9191"/>
    <cellStyle name="强调文字颜色 1 4 2 2 2 3 3 3" xfId="9192"/>
    <cellStyle name="强调文字颜色 2 2 4 5 2 2 3" xfId="9193"/>
    <cellStyle name="20% - 强调文字颜色 3 6 2 2 3 2" xfId="9194"/>
    <cellStyle name="计算 2 2 3 4 4" xfId="9195"/>
    <cellStyle name="强调文字颜色 1 2 2 10 2 2" xfId="9196"/>
    <cellStyle name="20% - 强调文字颜色 3 6 2 2 4" xfId="9197"/>
    <cellStyle name="强调文字颜色 1 2 2 10 3" xfId="9198"/>
    <cellStyle name="强调文字颜色 1 4 2 2 2 3 3 4" xfId="9199"/>
    <cellStyle name="20% - 强调文字颜色 3 6 2 2 4 2" xfId="9200"/>
    <cellStyle name="60% - 强调文字颜色 3 2 2 2 2 4" xfId="9201"/>
    <cellStyle name="强调文字颜色 1 2 2 10 3 2" xfId="9202"/>
    <cellStyle name="20% - 强调文字颜色 3 6 2 2 5" xfId="9203"/>
    <cellStyle name="20% - 强调文字颜色 3 6 2 3" xfId="9204"/>
    <cellStyle name="强调文字颜色 2 2 4 5 2 3" xfId="9205"/>
    <cellStyle name="20% - 强调文字颜色 3 6 2 3 2" xfId="9206"/>
    <cellStyle name="20% - 强调文字颜色 3 6 2 3 2 2" xfId="9207"/>
    <cellStyle name="20% - 强调文字颜色 3 6 2 3 3" xfId="9208"/>
    <cellStyle name="40% - 强调文字颜色 2 2 7 2 2" xfId="9209"/>
    <cellStyle name="常规 3 2 4 2 2 3 4 2" xfId="9210"/>
    <cellStyle name="强调文字颜色 1 2 2 11 2" xfId="9211"/>
    <cellStyle name="20% - 强调文字颜色 3 6 2 3 3 2" xfId="9212"/>
    <cellStyle name="计算 2 2 4 4 4" xfId="9213"/>
    <cellStyle name="20% - 强调文字颜色 3 6 2 3 4" xfId="9214"/>
    <cellStyle name="40% - 强调文字颜色 2 2 7 2 3" xfId="9215"/>
    <cellStyle name="常规 3 2 4 2 2 3 4 3" xfId="9216"/>
    <cellStyle name="注释 2 6 2 7 3 10" xfId="9217"/>
    <cellStyle name="强调文字颜色 1 2 2 11 3" xfId="9218"/>
    <cellStyle name="20% - 强调文字颜色 3 6 2 3 4 2" xfId="9219"/>
    <cellStyle name="60% - 强调文字颜色 3 2 2 3 2 4" xfId="9220"/>
    <cellStyle name="20% - 强调文字颜色 3 6 2 3 5" xfId="9221"/>
    <cellStyle name="注释 2 6 2 7 3 11" xfId="9222"/>
    <cellStyle name="强调文字颜色 1 2 2 11 4" xfId="9223"/>
    <cellStyle name="20% - 强调文字颜色 3 6 2 4" xfId="9224"/>
    <cellStyle name="强调文字颜色 2 2 4 5 2 4" xfId="9225"/>
    <cellStyle name="20% - 强调文字颜色 3 6 2 5" xfId="9226"/>
    <cellStyle name="20% - 强调文字颜色 3 6 2 5 2" xfId="9227"/>
    <cellStyle name="20% - 强调文字颜色 3 6 2 6" xfId="9228"/>
    <cellStyle name="20% - 强调文字颜色 3 6 3 2" xfId="9229"/>
    <cellStyle name="60% - 强调文字颜色 1 3 2 2 2" xfId="9230"/>
    <cellStyle name="强调文字颜色 2 2 4 5 3 2" xfId="9231"/>
    <cellStyle name="20% - 强调文字颜色 3 6 3 2 2" xfId="9232"/>
    <cellStyle name="60% - 强调文字颜色 1 3 2 2 2 2" xfId="9233"/>
    <cellStyle name="20% - 强调文字颜色 3 6 3 2 2 2" xfId="9234"/>
    <cellStyle name="60% - 强调文字颜色 1 3 2 2 2 2 2" xfId="9235"/>
    <cellStyle name="20% - 强调文字颜色 3 6 3 2 3" xfId="9236"/>
    <cellStyle name="60% - 强调文字颜色 1 3 2 2 2 3" xfId="9237"/>
    <cellStyle name="常规 9 4 2 2 3 2" xfId="9238"/>
    <cellStyle name="20% - 强调文字颜色 3 6 3 2 3 2" xfId="9239"/>
    <cellStyle name="60% - 强调文字颜色 1 3 2 2 2 3 2" xfId="9240"/>
    <cellStyle name="汇总 4 15" xfId="9241"/>
    <cellStyle name="计算 2 3 3 4 4" xfId="9242"/>
    <cellStyle name="20% - 强调文字颜色 3 6 3 3" xfId="9243"/>
    <cellStyle name="60% - 强调文字颜色 1 3 2 2 3" xfId="9244"/>
    <cellStyle name="强调文字颜色 2 2 4 5 3 3" xfId="9245"/>
    <cellStyle name="20% - 强调文字颜色 3 6 3 3 2" xfId="9246"/>
    <cellStyle name="60% - 强调文字颜色 1 3 2 2 3 2" xfId="9247"/>
    <cellStyle name="20% - 强调文字颜色 3 6 3 4" xfId="9248"/>
    <cellStyle name="60% - 强调文字颜色 1 3 2 2 4" xfId="9249"/>
    <cellStyle name="20% - 强调文字颜色 3 6 3 4 2" xfId="9250"/>
    <cellStyle name="60% - 强调文字颜色 1 3 2 2 4 2" xfId="9251"/>
    <cellStyle name="20% - 强调文字颜色 3 6 3 5" xfId="9252"/>
    <cellStyle name="60% - 强调文字颜色 1 3 2 2 5" xfId="9253"/>
    <cellStyle name="20% - 强调文字颜色 3 6 4" xfId="9254"/>
    <cellStyle name="60% - 强调文字颜色 1 3 2 3" xfId="9255"/>
    <cellStyle name="计算 2 2 3 3 5 3" xfId="9256"/>
    <cellStyle name="计算 5 2 3 10 3" xfId="9257"/>
    <cellStyle name="强调文字颜色 2 2 4 5 4" xfId="9258"/>
    <cellStyle name="20% - 强调文字颜色 3 6 4 2" xfId="9259"/>
    <cellStyle name="60% - 强调文字颜色 1 3 2 3 2" xfId="9260"/>
    <cellStyle name="20% - 强调文字颜色 3 6 4 2 2" xfId="9261"/>
    <cellStyle name="60% - 强调文字颜色 1 3 2 3 2 2" xfId="9262"/>
    <cellStyle name="20% - 强调文字颜色 3 6 4 2 2 2" xfId="9263"/>
    <cellStyle name="60% - 强调文字颜色 1 3 2 3 2 2 2" xfId="9264"/>
    <cellStyle name="20% - 强调文字颜色 3 6 4 2 2 2 2" xfId="9265"/>
    <cellStyle name="标题 3 3 5" xfId="9266"/>
    <cellStyle name="20% - 强调文字颜色 3 6 4 2 2 3" xfId="9267"/>
    <cellStyle name="60% - 强调文字颜色 1 3 2 3 2 2 3" xfId="9268"/>
    <cellStyle name="标题 3 4 5" xfId="9269"/>
    <cellStyle name="强调文字颜色 4 2 4 5 3" xfId="9270"/>
    <cellStyle name="汇总 3 4 11" xfId="9271"/>
    <cellStyle name="20% - 强调文字颜色 3 6 4 2 2 3 2" xfId="9272"/>
    <cellStyle name="计算 2 2 8 7" xfId="9273"/>
    <cellStyle name="20% - 强调文字颜色 3 6 4 2 2 4" xfId="9274"/>
    <cellStyle name="60% - 强调文字颜色 1 3 2 3 2 2 4" xfId="9275"/>
    <cellStyle name="20% - 强调文字颜色 3 6 4 2 3" xfId="9276"/>
    <cellStyle name="60% - 强调文字颜色 1 3 2 3 2 3" xfId="9277"/>
    <cellStyle name="检查单元格 3 2 10" xfId="9278"/>
    <cellStyle name="20% - 强调文字颜色 3 6 4 2 3 2" xfId="9279"/>
    <cellStyle name="检查单元格 3 2 10 2" xfId="9280"/>
    <cellStyle name="20% - 强调文字颜色 3 6 4 2 4" xfId="9281"/>
    <cellStyle name="40% - 强调文字颜色 2 3 2 2 2 2 2 2" xfId="9282"/>
    <cellStyle name="60% - 强调文字颜色 1 3 2 3 2 4" xfId="9283"/>
    <cellStyle name="检查单元格 3 2 11" xfId="9284"/>
    <cellStyle name="20% - 强调文字颜色 3 6 4 2 4 2" xfId="9285"/>
    <cellStyle name="20% - 强调文字颜色 3 6 4 2 5" xfId="9286"/>
    <cellStyle name="40% - 强调文字颜色 2 3 2 2 2 2 2 3" xfId="9287"/>
    <cellStyle name="20% - 强调文字颜色 3 6 4 3" xfId="9288"/>
    <cellStyle name="60% - 强调文字颜色 1 3 2 3 3" xfId="9289"/>
    <cellStyle name="20% - 强调文字颜色 3 6 4 3 2" xfId="9290"/>
    <cellStyle name="60% - 强调文字颜色 1 3 2 3 3 2" xfId="9291"/>
    <cellStyle name="20% - 强调文字颜色 3 6 4 4" xfId="9292"/>
    <cellStyle name="60% - 强调文字颜色 1 3 2 3 4" xfId="9293"/>
    <cellStyle name="20% - 强调文字颜色 3 6 4 4 2" xfId="9294"/>
    <cellStyle name="20% - 强调文字颜色 3 6 4 5" xfId="9295"/>
    <cellStyle name="60% - 强调文字颜色 1 3 2 3 5" xfId="9296"/>
    <cellStyle name="警告文本 2 6 2 2" xfId="9297"/>
    <cellStyle name="20% - 强调文字颜色 3 6 5" xfId="9298"/>
    <cellStyle name="60% - 强调文字颜色 1 3 2 4" xfId="9299"/>
    <cellStyle name="强调文字颜色 2 2 4 5 5" xfId="9300"/>
    <cellStyle name="20% - 强调文字颜色 3 6 5 2" xfId="9301"/>
    <cellStyle name="60% - 强调文字颜色 1 3 2 4 2" xfId="9302"/>
    <cellStyle name="20% - 强调文字颜色 3 6 5 2 2" xfId="9303"/>
    <cellStyle name="60% - 强调文字颜色 1 3 2 4 2 2" xfId="9304"/>
    <cellStyle name="20% - 强调文字颜色 3 6 5 3" xfId="9305"/>
    <cellStyle name="60% - 强调文字颜色 1 3 2 4 3" xfId="9306"/>
    <cellStyle name="强调文字颜色 2 3 4 2 2" xfId="9307"/>
    <cellStyle name="20% - 强调文字颜色 3 6 5 3 2" xfId="9308"/>
    <cellStyle name="强调文字颜色 2 3 4 2 2 2" xfId="9309"/>
    <cellStyle name="20% - 强调文字颜色 3 6 5 4" xfId="9310"/>
    <cellStyle name="60% - 强调文字颜色 1 3 2 4 4" xfId="9311"/>
    <cellStyle name="强调文字颜色 2 3 4 2 3" xfId="9312"/>
    <cellStyle name="20% - 强调文字颜色 3 6 6" xfId="9313"/>
    <cellStyle name="60% - 强调文字颜色 1 3 2 5" xfId="9314"/>
    <cellStyle name="20% - 强调文字颜色 3 6 6 2" xfId="9315"/>
    <cellStyle name="60% - 强调文字颜色 1 3 2 5 2" xfId="9316"/>
    <cellStyle name="20% - 强调文字颜色 3 6 7" xfId="9317"/>
    <cellStyle name="60% - 强调文字颜色 1 3 2 6" xfId="9318"/>
    <cellStyle name="20% - 强调文字颜色 3 6 7 2" xfId="9319"/>
    <cellStyle name="20% - 强调文字颜色 3 6 8" xfId="9320"/>
    <cellStyle name="60% - 强调文字颜色 1 3 2 7" xfId="9321"/>
    <cellStyle name="20% - 强调文字颜色 3 7" xfId="9322"/>
    <cellStyle name="强调文字颜色 2 2 4 6" xfId="9323"/>
    <cellStyle name="适中 2 5 2 2 3" xfId="9324"/>
    <cellStyle name="20% - 强调文字颜色 3 7 2" xfId="9325"/>
    <cellStyle name="强调文字颜色 2 2 4 6 2" xfId="9326"/>
    <cellStyle name="适中 2 5 2 2 3 2" xfId="9327"/>
    <cellStyle name="20% - 强调文字颜色 3 7 2 2" xfId="9328"/>
    <cellStyle name="强调文字颜色 2 2 4 6 2 2" xfId="9329"/>
    <cellStyle name="适中 2 5 2 2 3 2 2" xfId="9330"/>
    <cellStyle name="20% - 强调文字颜色 3 7 2 2 2" xfId="9331"/>
    <cellStyle name="强调文字颜色 2 2 4 6 2 2 2" xfId="9332"/>
    <cellStyle name="20% - 强调文字颜色 3 7 2 2 2 2" xfId="9333"/>
    <cellStyle name="适中 2 5 2 2 3 2 3" xfId="9334"/>
    <cellStyle name="20% - 强调文字颜色 3 7 2 2 3" xfId="9335"/>
    <cellStyle name="强调文字颜色 2 2 4 6 2 2 3" xfId="9336"/>
    <cellStyle name="20% - 强调文字颜色 3 7 2 2 3 2" xfId="9337"/>
    <cellStyle name="计算 3 2 3 4 4" xfId="9338"/>
    <cellStyle name="适中 2 5 2 2 3 2 4" xfId="9339"/>
    <cellStyle name="20% - 强调文字颜色 3 7 2 2 4" xfId="9340"/>
    <cellStyle name="20% - 强调文字颜色 3 7 2 2 4 2" xfId="9341"/>
    <cellStyle name="常规 2 7" xfId="9342"/>
    <cellStyle name="20% - 强调文字颜色 3 7 2 2 5" xfId="9343"/>
    <cellStyle name="常规 22 5 5 2" xfId="9344"/>
    <cellStyle name="适中 2 5 2 2 3 3" xfId="9345"/>
    <cellStyle name="20% - 强调文字颜色 3 7 2 3" xfId="9346"/>
    <cellStyle name="强调文字颜色 2 2 4 6 2 3" xfId="9347"/>
    <cellStyle name="适中 2 5 2 2 3 3 2" xfId="9348"/>
    <cellStyle name="20% - 强调文字颜色 3 7 2 3 2" xfId="9349"/>
    <cellStyle name="适中 2 5 2 2 3 4" xfId="9350"/>
    <cellStyle name="20% - 强调文字颜色 3 7 2 4" xfId="9351"/>
    <cellStyle name="检查单元格 3 3 4 2 2 2" xfId="9352"/>
    <cellStyle name="强调文字颜色 2 2 4 6 2 4" xfId="9353"/>
    <cellStyle name="20% - 强调文字颜色 3 7 2 4 2" xfId="9354"/>
    <cellStyle name="适中 2 5 2 2 3 5" xfId="9355"/>
    <cellStyle name="20% - 强调文字颜色 3 7 2 5" xfId="9356"/>
    <cellStyle name="适中 2 5 2 2 4 2" xfId="9357"/>
    <cellStyle name="20% - 强调文字颜色 3 7 3 2" xfId="9358"/>
    <cellStyle name="60% - 强调文字颜色 1 3 3 2 2" xfId="9359"/>
    <cellStyle name="20% - 强调文字颜色 3 7 3 2 2" xfId="9360"/>
    <cellStyle name="60% - 强调文字颜色 1 3 3 2 2 2" xfId="9361"/>
    <cellStyle name="适中 2 5 2 2 4 3" xfId="9362"/>
    <cellStyle name="20% - 强调文字颜色 3 7 3 3" xfId="9363"/>
    <cellStyle name="60% - 强调文字颜色 1 3 3 2 3" xfId="9364"/>
    <cellStyle name="60% - 强调文字颜色 1 3 3 2 3 2" xfId="9365"/>
    <cellStyle name="20% - 强调文字颜色 3 7 3 3 2" xfId="9366"/>
    <cellStyle name="计算 2 2 3" xfId="9367"/>
    <cellStyle name="适中 2 5 2 2 4 4" xfId="9368"/>
    <cellStyle name="20% - 强调文字颜色 3 7 3 4" xfId="9369"/>
    <cellStyle name="60% - 强调文字颜色 1 3 3 2 4" xfId="9370"/>
    <cellStyle name="20% - 强调文字颜色 3 7 3 4 2" xfId="9371"/>
    <cellStyle name="计算 2 3 3" xfId="9372"/>
    <cellStyle name="20% - 强调文字颜色 3 7 3 5" xfId="9373"/>
    <cellStyle name="60% - 强调文字颜色 1 3 3 2 5" xfId="9374"/>
    <cellStyle name="适中 2 5 2 2 5" xfId="9375"/>
    <cellStyle name="20% - 强调文字颜色 3 7 4" xfId="9376"/>
    <cellStyle name="60% - 强调文字颜色 1 3 3 3" xfId="9377"/>
    <cellStyle name="强调文字颜色 2 2 4 6 4" xfId="9378"/>
    <cellStyle name="适中 2 5 2 2 5 2" xfId="9379"/>
    <cellStyle name="20% - 强调文字颜色 3 7 4 2" xfId="9380"/>
    <cellStyle name="60% - 强调文字颜色 1 3 3 3 2" xfId="9381"/>
    <cellStyle name="20% - 强调文字颜色 3 7 5" xfId="9382"/>
    <cellStyle name="60% - 强调文字颜色 1 3 3 4" xfId="9383"/>
    <cellStyle name="20% - 强调文字颜色 3 7 5 2" xfId="9384"/>
    <cellStyle name="60% - 强调文字颜色 1 3 3 4 2" xfId="9385"/>
    <cellStyle name="20% - 强调文字颜色 3 7 6" xfId="9386"/>
    <cellStyle name="40% - 强调文字颜色 3 3 2 2 2 2" xfId="9387"/>
    <cellStyle name="60% - 强调文字颜色 1 3 3 5" xfId="9388"/>
    <cellStyle name="20% - 强调文字颜色 3 8" xfId="9389"/>
    <cellStyle name="20% - 强调文字颜色 6 2 5 2 4 2 4 2" xfId="9390"/>
    <cellStyle name="强调文字颜色 2 2 4 7" xfId="9391"/>
    <cellStyle name="适中 2 5 2 3 3" xfId="9392"/>
    <cellStyle name="20% - 强调文字颜色 3 8 2" xfId="9393"/>
    <cellStyle name="强调文字颜色 2 2 4 7 2" xfId="9394"/>
    <cellStyle name="适中 2 5 2 3 3 2" xfId="9395"/>
    <cellStyle name="20% - 强调文字颜色 3 8 2 2" xfId="9396"/>
    <cellStyle name="40% - 强调文字颜色 1 2 3 2 2 3" xfId="9397"/>
    <cellStyle name="强调文字颜色 1 4 2 2 4 3 3" xfId="9398"/>
    <cellStyle name="强调文字颜色 2 2 4 7 2 2" xfId="9399"/>
    <cellStyle name="适中 2 5 2 3 3 2 2" xfId="9400"/>
    <cellStyle name="20% - 强调文字颜色 3 8 2 2 2" xfId="9401"/>
    <cellStyle name="20% - 强调文字颜色 5 2 3 2 5" xfId="9402"/>
    <cellStyle name="40% - 强调文字颜色 1 2 3 2 2 3 2" xfId="9403"/>
    <cellStyle name="强调文字颜色 2 2 4 7 2 2 2" xfId="9404"/>
    <cellStyle name="适中 2 5 2 3 3 2 3" xfId="9405"/>
    <cellStyle name="20% - 强调文字颜色 3 8 2 2 3" xfId="9406"/>
    <cellStyle name="20% - 强调文字颜色 5 2 3 2 6" xfId="9407"/>
    <cellStyle name="40% - 强调文字颜色 1 2 3 2 2 3 3" xfId="9408"/>
    <cellStyle name="强调文字颜色 2 2 4 7 2 2 3" xfId="9409"/>
    <cellStyle name="20% - 强调文字颜色 3 8 2 2 3 2" xfId="9410"/>
    <cellStyle name="20% - 强调文字颜色 5 2 3 2 6 2" xfId="9411"/>
    <cellStyle name="计算 4 2 3 4 4" xfId="9412"/>
    <cellStyle name="适中 2 5 2 3 3 2 4" xfId="9413"/>
    <cellStyle name="20% - 强调文字颜色 3 8 2 2 4" xfId="9414"/>
    <cellStyle name="20% - 强调文字颜色 5 2 3 2 7" xfId="9415"/>
    <cellStyle name="40% - 强调文字颜色 1 2 3 2 2 3 4" xfId="9416"/>
    <cellStyle name="适中 2 5 2 3 3 3" xfId="9417"/>
    <cellStyle name="20% - 强调文字颜色 3 8 2 3" xfId="9418"/>
    <cellStyle name="40% - 强调文字颜色 1 2 3 2 2 4" xfId="9419"/>
    <cellStyle name="强调文字颜色 1 4 2 2 4 3 4" xfId="9420"/>
    <cellStyle name="强调文字颜色 2 2 4 7 2 3" xfId="9421"/>
    <cellStyle name="20% - 强调文字颜色 3 8 2 3 2" xfId="9422"/>
    <cellStyle name="20% - 强调文字颜色 5 2 3 3 5" xfId="9423"/>
    <cellStyle name="20% - 强调文字颜色 3 8 2 4 2" xfId="9424"/>
    <cellStyle name="20% - 强调文字颜色 5 2 3 4 5" xfId="9425"/>
    <cellStyle name="20% - 强调文字颜色 3 8 2 5" xfId="9426"/>
    <cellStyle name="40% - 强调文字颜色 3 2 5 2 2 2" xfId="9427"/>
    <cellStyle name="适中 2 5 2 3 4" xfId="9428"/>
    <cellStyle name="20% - 强调文字颜色 3 8 3" xfId="9429"/>
    <cellStyle name="60% - 强调文字颜色 1 3 4 2" xfId="9430"/>
    <cellStyle name="强调文字颜色 2 2 4 7 3" xfId="9431"/>
    <cellStyle name="强调文字颜色 2 3 2 4 3 2 2" xfId="9432"/>
    <cellStyle name="适中 2 5 2 3 4 2" xfId="9433"/>
    <cellStyle name="20% - 强调文字颜色 3 8 3 2" xfId="9434"/>
    <cellStyle name="40% - 强调文字颜色 1 2 3 2 3 3" xfId="9435"/>
    <cellStyle name="60% - 强调文字颜色 1 3 4 2 2" xfId="9436"/>
    <cellStyle name="强调文字颜色 1 4 2 2 4 4 3" xfId="9437"/>
    <cellStyle name="适中 2 5 2 3 5" xfId="9438"/>
    <cellStyle name="20% - 强调文字颜色 3 8 4" xfId="9439"/>
    <cellStyle name="60% - 强调文字颜色 1 3 4 3" xfId="9440"/>
    <cellStyle name="强调文字颜色 2 2 4 7 4" xfId="9441"/>
    <cellStyle name="适中 2 5 2 3 5 2" xfId="9442"/>
    <cellStyle name="20% - 强调文字颜色 3 8 4 2" xfId="9443"/>
    <cellStyle name="40% - 强调文字颜色 1 2 3 2 4 3" xfId="9444"/>
    <cellStyle name="60% - 强调文字颜色 1 3 4 3 2" xfId="9445"/>
    <cellStyle name="20% - 强调文字颜色 3 8 5" xfId="9446"/>
    <cellStyle name="20% - 强调文字颜色 3 9" xfId="9447"/>
    <cellStyle name="强调文字颜色 2 2 4 8" xfId="9448"/>
    <cellStyle name="适中 2 5 2 4 3" xfId="9449"/>
    <cellStyle name="20% - 强调文字颜色 3 9 2" xfId="9450"/>
    <cellStyle name="输入 2 2 2 2 2 2 2 2 3" xfId="9451"/>
    <cellStyle name="40% - 强调文字颜色 4 4 2 5 2 3" xfId="9452"/>
    <cellStyle name="标题 2 2 2 6" xfId="9453"/>
    <cellStyle name="强调文字颜色 2 2 4 8 2" xfId="9454"/>
    <cellStyle name="适中 2 5 2 4 3 2" xfId="9455"/>
    <cellStyle name="20% - 强调文字颜色 3 9 2 2" xfId="9456"/>
    <cellStyle name="40% - 强调文字颜色 1 2 3 3 2 3" xfId="9457"/>
    <cellStyle name="强调文字颜色 1 4 2 2 5 3 3" xfId="9458"/>
    <cellStyle name="强调文字颜色 2 2 4 8 2 2" xfId="9459"/>
    <cellStyle name="20% - 强调文字颜色 3 9 2 2 2" xfId="9460"/>
    <cellStyle name="20% - 强调文字颜色 5 3 3 2 5" xfId="9461"/>
    <cellStyle name="常规 25 5 3" xfId="9462"/>
    <cellStyle name="常规 30 5 3" xfId="9463"/>
    <cellStyle name="适中 2 5 2 4 3 3" xfId="9464"/>
    <cellStyle name="20% - 强调文字颜色 3 9 2 3" xfId="9465"/>
    <cellStyle name="40% - 强调文字颜色 1 2 3 3 2 4" xfId="9466"/>
    <cellStyle name="强调文字颜色 2 2 4 8 2 3" xfId="9467"/>
    <cellStyle name="20% - 强调文字颜色 3 9 2 3 2" xfId="9468"/>
    <cellStyle name="20% - 强调文字颜色 5 3 3 3 5" xfId="9469"/>
    <cellStyle name="常规 30 6 3" xfId="9470"/>
    <cellStyle name="适中 2 5 2 4 4" xfId="9471"/>
    <cellStyle name="20% - 强调文字颜色 3 9 3" xfId="9472"/>
    <cellStyle name="40% - 强调文字颜色 4 4 2 5 2 4" xfId="9473"/>
    <cellStyle name="60% - 强调文字颜色 1 3 5 2" xfId="9474"/>
    <cellStyle name="强调文字颜色 2 2 4 8 3" xfId="9475"/>
    <cellStyle name="20% - 强调文字颜色 3 9 3 2" xfId="9476"/>
    <cellStyle name="40% - 强调文字颜色 1 2 3 3 3 3" xfId="9477"/>
    <cellStyle name="适中 2 5 2 4 5" xfId="9478"/>
    <cellStyle name="20% - 强调文字颜色 3 9 4" xfId="9479"/>
    <cellStyle name="强调文字颜色 2 2 4 8 4" xfId="9480"/>
    <cellStyle name="20% - 强调文字颜色 3 9 4 2" xfId="9481"/>
    <cellStyle name="适中 2 5 2 4 6" xfId="9482"/>
    <cellStyle name="20% - 强调文字颜色 3 9 5" xfId="9483"/>
    <cellStyle name="20% - 强调文字颜色 4 10" xfId="9484"/>
    <cellStyle name="强调文字颜色 3 2 2 2 2 4 2" xfId="9485"/>
    <cellStyle name="20% - 强调文字颜色 4 2" xfId="9486"/>
    <cellStyle name="20% - 强调文字颜色 4 2 10" xfId="9487"/>
    <cellStyle name="20% - 强调文字颜色 4 2 10 2" xfId="9488"/>
    <cellStyle name="20% - 强调文字颜色 4 2 10 2 2" xfId="9489"/>
    <cellStyle name="20% - 强调文字颜色 4 2 10 3" xfId="9490"/>
    <cellStyle name="20% - 强调文字颜色 4 2 10 3 2" xfId="9491"/>
    <cellStyle name="40% - 强调文字颜色 1 2 7" xfId="9492"/>
    <cellStyle name="20% - 强调文字颜色 4 2 11" xfId="9493"/>
    <cellStyle name="20% - 强调文字颜色 4 2 11 2" xfId="9494"/>
    <cellStyle name="20% - 强调文字颜色 4 2 12 2" xfId="9495"/>
    <cellStyle name="20% - 强调文字颜色 4 3 3 2 3 2 2" xfId="9496"/>
    <cellStyle name="20% - 强调文字颜色 4 2 13" xfId="9497"/>
    <cellStyle name="20% - 强调文字颜色 4 3 3 2 3 3" xfId="9498"/>
    <cellStyle name="检查单元格 2 2 2 3 2 2 2 3" xfId="9499"/>
    <cellStyle name="检查单元格 5 2 3 3 2 3" xfId="9500"/>
    <cellStyle name="强调文字颜色 2 2 2 2 2 2 3 2 2 3" xfId="9501"/>
    <cellStyle name="强调文字颜色 2 2 5 2 3 2 3 3" xfId="9502"/>
    <cellStyle name="20% - 强调文字颜色 4 2 14" xfId="9503"/>
    <cellStyle name="20% - 强调文字颜色 4 3 3 2 3 4" xfId="9504"/>
    <cellStyle name="20% - 强调文字颜色 4 2 15" xfId="9505"/>
    <cellStyle name="20% - 强调文字颜色 4 3 3 2 3 5" xfId="9506"/>
    <cellStyle name="20% - 强调文字颜色 4 2 2" xfId="9507"/>
    <cellStyle name="60% - 强调文字颜色 1 2 3 3 3" xfId="9508"/>
    <cellStyle name="解释性文本 3 2 9" xfId="9509"/>
    <cellStyle name="20% - 强调文字颜色 4 2 2 10" xfId="9510"/>
    <cellStyle name="20% - 强调文字颜色 4 2 2 2" xfId="9511"/>
    <cellStyle name="60% - 强调文字颜色 1 2 3 3 3 2" xfId="9512"/>
    <cellStyle name="20% - 强调文字颜色 4 2 2 2 2" xfId="9513"/>
    <cellStyle name="60% - 强调文字颜色 1 2 3 3 3 2 2" xfId="9514"/>
    <cellStyle name="20% - 强调文字颜色 4 2 2 2 2 2 2" xfId="9515"/>
    <cellStyle name="强调文字颜色 6 2 2 6 6" xfId="9516"/>
    <cellStyle name="20% - 强调文字颜色 4 2 2 2 2 2 2 2" xfId="9517"/>
    <cellStyle name="汇总 2 2 2 2 2 3" xfId="9518"/>
    <cellStyle name="20% - 强调文字颜色 4 2 2 2 2 2 2 2 2" xfId="9519"/>
    <cellStyle name="60% - 强调文字颜色 5 4 2 2 3" xfId="9520"/>
    <cellStyle name="汇总 2 2 2 2 2 3 2" xfId="9521"/>
    <cellStyle name="20% - 强调文字颜色 4 2 2 2 2 2 2 2 2 2" xfId="9522"/>
    <cellStyle name="60% - 强调文字颜色 5 4 2 2 3 2" xfId="9523"/>
    <cellStyle name="20% - 强调文字颜色 4 2 2 2 2 2 2 2 3" xfId="9524"/>
    <cellStyle name="60% - 强调文字颜色 5 4 2 2 4" xfId="9525"/>
    <cellStyle name="汇总 2 2 2 2 2 3 3" xfId="9526"/>
    <cellStyle name="20% - 强调文字颜色 4 2 2 2 2 2 2 2 3 2" xfId="9527"/>
    <cellStyle name="60% - 强调文字颜色 5 4 2 2 4 2" xfId="9528"/>
    <cellStyle name="20% - 强调文字颜色 4 2 2 2 2 2 2 2 4" xfId="9529"/>
    <cellStyle name="60% - 强调文字颜色 5 4 2 2 5" xfId="9530"/>
    <cellStyle name="20% - 强调文字颜色 4 2 2 2 2 2 2 2 4 2" xfId="9531"/>
    <cellStyle name="20% - 强调文字颜色 4 2 2 2 2 2 2 2 5" xfId="9532"/>
    <cellStyle name="常规 16 7 2" xfId="9533"/>
    <cellStyle name="20% - 强调文字颜色 4 2 2 2 2 2 2 3" xfId="9534"/>
    <cellStyle name="汇总 2 2 2 2 2 4" xfId="9535"/>
    <cellStyle name="20% - 强调文字颜色 4 2 2 2 2 2 2 3 2" xfId="9536"/>
    <cellStyle name="60% - 强调文字颜色 5 4 2 3 3" xfId="9537"/>
    <cellStyle name="适中 2 2 6 2 2" xfId="9538"/>
    <cellStyle name="20% - 强调文字颜色 4 2 2 2 2 2 2 4" xfId="9539"/>
    <cellStyle name="汇总 2 2 2 2 2 5" xfId="9540"/>
    <cellStyle name="适中 2 2 6 2 3" xfId="9541"/>
    <cellStyle name="20% - 强调文字颜色 4 2 2 2 2 2 2 5" xfId="9542"/>
    <cellStyle name="汇总 2 2 2 2 2 6" xfId="9543"/>
    <cellStyle name="20% - 强调文字颜色 4 2 2 2 2 2 3 2" xfId="9544"/>
    <cellStyle name="20% - 强调文字颜色 4 2 2 2 2 2 3 2 2" xfId="9545"/>
    <cellStyle name="60% - 强调文字颜色 5 4 3 2 3" xfId="9546"/>
    <cellStyle name="20% - 强调文字颜色 4 2 2 2 2 2 3 3" xfId="9547"/>
    <cellStyle name="20% - 强调文字颜色 4 2 2 2 2 2 3 3 2" xfId="9548"/>
    <cellStyle name="适中 2 2 6 3 2" xfId="9549"/>
    <cellStyle name="20% - 强调文字颜色 4 2 2 2 2 2 3 4" xfId="9550"/>
    <cellStyle name="20% - 强调文字颜色 4 2 2 2 2 2 3 5" xfId="9551"/>
    <cellStyle name="20% - 强调文字颜色 4 2 2 2 2 2 4" xfId="9552"/>
    <cellStyle name="20% - 强调文字颜色 4 2 2 2 2 2 4 2" xfId="9553"/>
    <cellStyle name="20% - 强调文字颜色 4 2 2 2 2 2 5" xfId="9554"/>
    <cellStyle name="20% - 强调文字颜色 4 2 2 2 2 2 5 2" xfId="9555"/>
    <cellStyle name="20% - 强调文字颜色 4 2 2 2 2 3" xfId="9556"/>
    <cellStyle name="20% - 强调文字颜色 4 2 2 2 2 3 2" xfId="9557"/>
    <cellStyle name="20% - 强调文字颜色 4 2 2 2 2 3 2 2" xfId="9558"/>
    <cellStyle name="20% - 强调文字颜色 4 2 2 2 2 3 2 2 2" xfId="9559"/>
    <cellStyle name="20% - 强调文字颜色 4 2 2 2 2 3 2 3" xfId="9560"/>
    <cellStyle name="解释性文本 8 2" xfId="9561"/>
    <cellStyle name="20% - 强调文字颜色 4 2 2 2 2 3 2 3 2" xfId="9562"/>
    <cellStyle name="解释性文本 8 2 2" xfId="9563"/>
    <cellStyle name="适中 2 2 7 2 2" xfId="9564"/>
    <cellStyle name="20% - 强调文字颜色 4 2 2 2 2 3 2 4" xfId="9565"/>
    <cellStyle name="解释性文本 8 3" xfId="9566"/>
    <cellStyle name="20% - 强调文字颜色 4 2 2 2 2 3 3" xfId="9567"/>
    <cellStyle name="强调文字颜色 5 2 4 2 6 3" xfId="9568"/>
    <cellStyle name="60% - 强调文字颜色 4 6 2 2" xfId="9569"/>
    <cellStyle name="20% - 强调文字颜色 4 2 2 2 2 3 3 2" xfId="9570"/>
    <cellStyle name="60% - 强调文字颜色 4 6 2 2 2" xfId="9571"/>
    <cellStyle name="链接单元格 2 13" xfId="9572"/>
    <cellStyle name="20% - 强调文字颜色 4 2 2 2 2 3 4" xfId="9573"/>
    <cellStyle name="强调文字颜色 5 2 4 2 6 4" xfId="9574"/>
    <cellStyle name="60% - 强调文字颜色 4 6 2 3" xfId="9575"/>
    <cellStyle name="20% - 强调文字颜色 4 2 2 2 2 3 4 2" xfId="9576"/>
    <cellStyle name="60% - 强调文字颜色 4 6 2 3 2" xfId="9577"/>
    <cellStyle name="20% - 强调文字颜色 4 2 2 2 2 4" xfId="9578"/>
    <cellStyle name="40% - 强调文字颜色 1 3 3 5 2" xfId="9579"/>
    <cellStyle name="40% - 强调文字颜色 3 7 2 2" xfId="9580"/>
    <cellStyle name="20% - 强调文字颜色 4 2 2 2 2 4 2" xfId="9581"/>
    <cellStyle name="40% - 强调文字颜色 3 7 2 2 2" xfId="9582"/>
    <cellStyle name="20% - 强调文字颜色 4 2 2 2 2 4 2 2" xfId="9583"/>
    <cellStyle name="40% - 强调文字颜色 3 7 2 2 2 2" xfId="9584"/>
    <cellStyle name="20% - 强调文字颜色 4 2 2 2 2 4 2 2 2" xfId="9585"/>
    <cellStyle name="计算 4 2 2 4 3 4" xfId="9586"/>
    <cellStyle name="20% - 强调文字颜色 4 2 2 2 2 4 2 3" xfId="9587"/>
    <cellStyle name="40% - 强调文字颜色 3 7 2 2 2 3" xfId="9588"/>
    <cellStyle name="20% - 强调文字颜色 4 2 2 2 2 4 2 3 2" xfId="9589"/>
    <cellStyle name="适中 2 2 8 2 2" xfId="9590"/>
    <cellStyle name="20% - 强调文字颜色 4 2 2 2 2 4 2 4" xfId="9591"/>
    <cellStyle name="20% - 强调文字颜色 4 2 2 2 2 4 2 5" xfId="9592"/>
    <cellStyle name="强调文字颜色 6 2 6 3 2 2 2" xfId="9593"/>
    <cellStyle name="20% - 强调文字颜色 4 2 2 2 2 4 3" xfId="9594"/>
    <cellStyle name="40% - 强调文字颜色 3 7 2 2 3" xfId="9595"/>
    <cellStyle name="强调文字颜色 5 2 4 2 7 3" xfId="9596"/>
    <cellStyle name="60% - 强调文字颜色 4 6 3 2" xfId="9597"/>
    <cellStyle name="20% - 强调文字颜色 4 2 2 2 2 4 3 2" xfId="9598"/>
    <cellStyle name="20% - 强调文字颜色 4 2 2 2 2 4 4" xfId="9599"/>
    <cellStyle name="20% - 强调文字颜色 5 3 3 3 2 2 2" xfId="9600"/>
    <cellStyle name="40% - 强调文字颜色 3 7 2 2 4" xfId="9601"/>
    <cellStyle name="20% - 强调文字颜色 4 2 2 2 2 4 4 2" xfId="9602"/>
    <cellStyle name="20% - 强调文字颜色 4 2 2 2 2 5" xfId="9603"/>
    <cellStyle name="40% - 强调文字颜色 1 3 3 5 3" xfId="9604"/>
    <cellStyle name="40% - 强调文字颜色 3 7 2 3" xfId="9605"/>
    <cellStyle name="常规 99 4 2 2" xfId="9606"/>
    <cellStyle name="20% - 强调文字颜色 4 2 2 2 2 5 2" xfId="9607"/>
    <cellStyle name="20% - 强调文字颜色 4 2 2 2 2 6" xfId="9608"/>
    <cellStyle name="20% - 强调文字颜色 6 2 4 2 2 2" xfId="9609"/>
    <cellStyle name="40% - 强调文字颜色 3 7 2 4" xfId="9610"/>
    <cellStyle name="常规 7 5 2 2 3 2 2" xfId="9611"/>
    <cellStyle name="20% - 强调文字颜色 4 2 2 2 2 6 2" xfId="9612"/>
    <cellStyle name="20% - 强调文字颜色 6 2 4 2 2 2 2" xfId="9613"/>
    <cellStyle name="20% - 强调文字颜色 4 2 2 2 2 7" xfId="9614"/>
    <cellStyle name="20% - 强调文字颜色 6 2 4 2 2 3" xfId="9615"/>
    <cellStyle name="常规 7 5 2 2 3 2 3" xfId="9616"/>
    <cellStyle name="20% - 强调文字颜色 6 2 4 2 2 3 2" xfId="9617"/>
    <cellStyle name="20% - 强调文字颜色 6 6 2 2 2 3" xfId="9618"/>
    <cellStyle name="20% - 强调文字颜色 4 2 2 2 2 7 2" xfId="9619"/>
    <cellStyle name="计算 4 2 4 10 3" xfId="9620"/>
    <cellStyle name="20% - 强调文字颜色 4 2 2 2 2 8" xfId="9621"/>
    <cellStyle name="20% - 强调文字颜色 6 2 4 2 2 4" xfId="9622"/>
    <cellStyle name="常规 15 3 2 2" xfId="9623"/>
    <cellStyle name="常规 20 3 2 2" xfId="9624"/>
    <cellStyle name="20% - 强调文字颜色 4 2 2 2 3" xfId="9625"/>
    <cellStyle name="60% - 强调文字颜色 1 2 3 3 3 2 3" xfId="9626"/>
    <cellStyle name="20% - 强调文字颜色 4 2 2 2 3 2" xfId="9627"/>
    <cellStyle name="20% - 强调文字颜色 4 2 2 2 3 2 2" xfId="9628"/>
    <cellStyle name="20% - 强调文字颜色 4 2 2 2 3 2 2 2" xfId="9629"/>
    <cellStyle name="20% - 强调文字颜色 4 2 2 2 3 2 2 2 2" xfId="9630"/>
    <cellStyle name="60% - 强调文字颜色 6 4 2 2 3" xfId="9631"/>
    <cellStyle name="计算 2 2 2 2 4 3 2 10" xfId="9632"/>
    <cellStyle name="20% - 强调文字颜色 4 2 2 2 3 2 2 3" xfId="9633"/>
    <cellStyle name="20% - 强调文字颜色 4 2 2 2 3 2 2 3 2" xfId="9634"/>
    <cellStyle name="60% - 强调文字颜色 6 4 2 3 3" xfId="9635"/>
    <cellStyle name="适中 2 3 6 2 2" xfId="9636"/>
    <cellStyle name="20% - 强调文字颜色 4 2 2 2 3 2 2 4" xfId="9637"/>
    <cellStyle name="20% - 强调文字颜色 4 2 2 2 3 2 2 5" xfId="9638"/>
    <cellStyle name="40% - 强调文字颜色 3 2 3 2 2" xfId="9639"/>
    <cellStyle name="20% - 强调文字颜色 4 2 2 2 3 2 3" xfId="9640"/>
    <cellStyle name="20% - 强调文字颜色 4 2 2 2 3 2 3 2" xfId="9641"/>
    <cellStyle name="20% - 强调文字颜色 4 2 2 2 3 2 4" xfId="9642"/>
    <cellStyle name="20% - 强调文字颜色 5 2 2 2 5 2 3" xfId="9643"/>
    <cellStyle name="20% - 强调文字颜色 4 2 2 2 3 2 4 2" xfId="9644"/>
    <cellStyle name="汇总 2 2 3 2 4 3" xfId="9645"/>
    <cellStyle name="20% - 强调文字颜色 4 2 2 2 3 2 5" xfId="9646"/>
    <cellStyle name="20% - 强调文字颜色 4 2 2 2 3 3" xfId="9647"/>
    <cellStyle name="20% - 强调文字颜色 4 2 2 2 3 3 2" xfId="9648"/>
    <cellStyle name="20% - 强调文字颜色 4 2 2 2 3 3 2 2" xfId="9649"/>
    <cellStyle name="20% - 强调文字颜色 4 2 2 2 3 3 3" xfId="9650"/>
    <cellStyle name="60% - 强调文字颜色 4 7 2 2" xfId="9651"/>
    <cellStyle name="20% - 强调文字颜色 4 2 2 2 3 3 3 2" xfId="9652"/>
    <cellStyle name="20% - 强调文字颜色 4 2 2 2 3 3 4" xfId="9653"/>
    <cellStyle name="60% - 强调文字颜色 4 7 2 3" xfId="9654"/>
    <cellStyle name="好 2 2 3 3 2 2 2" xfId="9655"/>
    <cellStyle name="20% - 强调文字颜色 4 2 2 2 3 3 4 2" xfId="9656"/>
    <cellStyle name="20% - 强调文字颜色 4 2 2 2 3 4" xfId="9657"/>
    <cellStyle name="40% - 强调文字颜色 3 7 3 2" xfId="9658"/>
    <cellStyle name="20% - 强调文字颜色 4 2 2 2 3 4 2" xfId="9659"/>
    <cellStyle name="计算 4 3 2 4 2 9" xfId="9660"/>
    <cellStyle name="20% - 强调文字颜色 4 2 2 2 3 5" xfId="9661"/>
    <cellStyle name="40% - 强调文字颜色 3 7 3 3" xfId="9662"/>
    <cellStyle name="20% - 强调文字颜色 4 2 2 2 3 5 2" xfId="9663"/>
    <cellStyle name="20% - 强调文字颜色 4 2 2 2 3 6" xfId="9664"/>
    <cellStyle name="20% - 强调文字颜色 6 2 4 2 3 2" xfId="9665"/>
    <cellStyle name="40% - 强调文字颜色 3 7 3 4" xfId="9666"/>
    <cellStyle name="20% - 强调文字颜色 4 2 2 2 4" xfId="9667"/>
    <cellStyle name="20% - 强调文字颜色 4 2 2 2 4 2" xfId="9668"/>
    <cellStyle name="20% - 强调文字颜色 4 2 2 2 4 2 2" xfId="9669"/>
    <cellStyle name="计算 3 2 2 2 2 4" xfId="9670"/>
    <cellStyle name="20% - 强调文字颜色 4 2 2 2 4 2 2 2" xfId="9671"/>
    <cellStyle name="20% - 强调文字颜色 4 2 2 2 4 2 3" xfId="9672"/>
    <cellStyle name="计算 3 2 2 2 2 5" xfId="9673"/>
    <cellStyle name="20% - 强调文字颜色 4 2 2 2 4 2 3 2" xfId="9674"/>
    <cellStyle name="60% - 强调文字颜色 6 2 2 2 5" xfId="9675"/>
    <cellStyle name="20% - 强调文字颜色 4 2 2 2 4 2 4" xfId="9676"/>
    <cellStyle name="计算 3 2 2 2 2 6" xfId="9677"/>
    <cellStyle name="20% - 强调文字颜色 4 2 2 2 4 3" xfId="9678"/>
    <cellStyle name="20% - 强调文字颜色 4 2 2 2 4 3 2" xfId="9679"/>
    <cellStyle name="20% - 强调文字颜色 4 2 2 2 4 4" xfId="9680"/>
    <cellStyle name="20% - 强调文字颜色 4 2 2 2 4 4 2" xfId="9681"/>
    <cellStyle name="计算 3 2 2 2 4 4" xfId="9682"/>
    <cellStyle name="20% - 强调文字颜色 4 2 2 2 4 5" xfId="9683"/>
    <cellStyle name="20% - 强调文字颜色 4 2 2 2 5" xfId="9684"/>
    <cellStyle name="20% - 强调文字颜色 4 2 2 2 5 2" xfId="9685"/>
    <cellStyle name="20% - 强调文字颜色 4 2 2 2 5 2 2" xfId="9686"/>
    <cellStyle name="计算 3 2 2 3 2 4" xfId="9687"/>
    <cellStyle name="20% - 强调文字颜色 4 2 2 2 5 2 2 2" xfId="9688"/>
    <cellStyle name="强调文字颜色 1 2 4 2 8" xfId="9689"/>
    <cellStyle name="20% - 强调文字颜色 4 2 2 2 5 2 3" xfId="9690"/>
    <cellStyle name="常规 4 11 2 3 2" xfId="9691"/>
    <cellStyle name="计算 3 2 2 3 2 5" xfId="9692"/>
    <cellStyle name="20% - 强调文字颜色 4 2 2 2 5 2 3 2" xfId="9693"/>
    <cellStyle name="60% - 强调文字颜色 6 3 2 2 5" xfId="9694"/>
    <cellStyle name="20% - 强调文字颜色 4 2 2 2 5 2 4" xfId="9695"/>
    <cellStyle name="计算 3 2 2 3 2 6" xfId="9696"/>
    <cellStyle name="20% - 强调文字颜色 4 2 2 2 5 2 4 2" xfId="9697"/>
    <cellStyle name="20% - 强调文字颜色 4 2 2 2 5 2 5" xfId="9698"/>
    <cellStyle name="计算 3 2 2 3 2 7" xfId="9699"/>
    <cellStyle name="20% - 强调文字颜色 4 2 2 2 5 3" xfId="9700"/>
    <cellStyle name="20% - 强调文字颜色 4 2 2 2 5 3 2" xfId="9701"/>
    <cellStyle name="20% - 强调文字颜色 4 2 2 2 5 4" xfId="9702"/>
    <cellStyle name="20% - 强调文字颜色 4 2 2 2 5 4 2" xfId="9703"/>
    <cellStyle name="20% - 强调文字颜色 4 2 2 2 5 5" xfId="9704"/>
    <cellStyle name="20% - 强调文字颜色 4 2 2 2 6" xfId="9705"/>
    <cellStyle name="20% - 强调文字颜色 4 2 2 2 6 2" xfId="9706"/>
    <cellStyle name="计算 6 3 2 4" xfId="9707"/>
    <cellStyle name="20% - 强调文字颜色 4 2 2 2 7" xfId="9708"/>
    <cellStyle name="20% - 强调文字颜色 4 2 2 2 7 2" xfId="9709"/>
    <cellStyle name="20% - 强调文字颜色 4 2 2 2 8" xfId="9710"/>
    <cellStyle name="20% - 强调文字颜色 4 2 2 2 8 2" xfId="9711"/>
    <cellStyle name="20% - 强调文字颜色 4 2 2 2 9" xfId="9712"/>
    <cellStyle name="20% - 强调文字颜色 4 2 2 3" xfId="9713"/>
    <cellStyle name="60% - 强调文字颜色 1 2 3 3 3 3" xfId="9714"/>
    <cellStyle name="20% - 强调文字颜色 4 2 2 3 2" xfId="9715"/>
    <cellStyle name="20% - 强调文字颜色 4 2 2 3 2 2" xfId="9716"/>
    <cellStyle name="输入 3 3 6 3 3 2" xfId="9717"/>
    <cellStyle name="计算 2 5 3 4 2 4" xfId="9718"/>
    <cellStyle name="20% - 强调文字颜色 4 2 2 3 2 2 2" xfId="9719"/>
    <cellStyle name="计算 2 5 3 4 2 4 2" xfId="9720"/>
    <cellStyle name="20% - 强调文字颜色 4 2 2 3 2 2 2 2" xfId="9721"/>
    <cellStyle name="汇总 2 3 2 2 2 3" xfId="9722"/>
    <cellStyle name="计算 4 2 2 3 2 3" xfId="9723"/>
    <cellStyle name="20% - 强调文字颜色 4 2 2 3 2 2 2 2 2" xfId="9724"/>
    <cellStyle name="20% - 强调文字颜色 4 2 2 3 2 2 2 3" xfId="9725"/>
    <cellStyle name="汇总 2 3 2 2 2 4" xfId="9726"/>
    <cellStyle name="计算 4 2 2 3 2 4" xfId="9727"/>
    <cellStyle name="20% - 强调文字颜色 4 2 2 3 2 2 2 3 2" xfId="9728"/>
    <cellStyle name="60% - 强调文字颜色 6 2 11" xfId="9729"/>
    <cellStyle name="常规 30 2 4 2 4" xfId="9730"/>
    <cellStyle name="适中 3 2 6 2 2" xfId="9731"/>
    <cellStyle name="20% - 强调文字颜色 4 2 2 3 2 2 2 4" xfId="9732"/>
    <cellStyle name="汇总 2 3 2 2 2 5" xfId="9733"/>
    <cellStyle name="计算 4 2 2 3 2 5" xfId="9734"/>
    <cellStyle name="20% - 强调文字颜色 4 2 2 3 2 2 2 5" xfId="9735"/>
    <cellStyle name="汇总 2 3 2 2 2 6" xfId="9736"/>
    <cellStyle name="计算 4 2 2 3 2 6" xfId="9737"/>
    <cellStyle name="20% - 强调文字颜色 4 2 2 3 2 2 3" xfId="9738"/>
    <cellStyle name="计算 2 5 3 4 2 4 3" xfId="9739"/>
    <cellStyle name="20% - 强调文字颜色 4 2 2 3 2 2 3 2" xfId="9740"/>
    <cellStyle name="20% - 强调文字颜色 4 2 2 3 2 2 4" xfId="9741"/>
    <cellStyle name="20% - 强调文字颜色 4 2 2 3 2 2 4 2" xfId="9742"/>
    <cellStyle name="20% - 强调文字颜色 4 2 2 3 2 2 5" xfId="9743"/>
    <cellStyle name="20% - 强调文字颜色 4 2 2 3 2 3" xfId="9744"/>
    <cellStyle name="强调文字颜色 5 2 5 2 6" xfId="9745"/>
    <cellStyle name="常规 6 2 3 2 2 2 2 2" xfId="9746"/>
    <cellStyle name="输入 3 3 6 3 3 3" xfId="9747"/>
    <cellStyle name="计算 2 5 3 4 2 5" xfId="9748"/>
    <cellStyle name="20% - 强调文字颜色 4 2 2 3 2 3 2" xfId="9749"/>
    <cellStyle name="强调文字颜色 5 2 5 2 6 2" xfId="9750"/>
    <cellStyle name="常规 6 2 3 2 2 2 2 2 2" xfId="9751"/>
    <cellStyle name="计算 2 5 3 4 2 5 2" xfId="9752"/>
    <cellStyle name="20% - 强调文字颜色 4 2 2 3 2 3 2 2" xfId="9753"/>
    <cellStyle name="20% - 强调文字颜色 4 2 2 3 2 3 3" xfId="9754"/>
    <cellStyle name="强调文字颜色 5 2 5 2 6 3" xfId="9755"/>
    <cellStyle name="60% - 强调文字颜色 5 6 2 2" xfId="9756"/>
    <cellStyle name="常规 6 2 3 2 2 2 2 2 3" xfId="9757"/>
    <cellStyle name="计算 2 5 3 4 2 5 3" xfId="9758"/>
    <cellStyle name="20% - 强调文字颜色 4 2 2 3 2 3 3 2" xfId="9759"/>
    <cellStyle name="强调文字颜色 5 2 5 2 6 3 2" xfId="9760"/>
    <cellStyle name="60% - 强调文字颜色 5 6 2 2 2" xfId="9761"/>
    <cellStyle name="计算 4 2 2 4 3 3" xfId="9762"/>
    <cellStyle name="20% - 强调文字颜色 4 2 2 3 2 3 4" xfId="9763"/>
    <cellStyle name="强调文字颜色 5 2 5 2 6 4" xfId="9764"/>
    <cellStyle name="60% - 强调文字颜色 5 6 2 3" xfId="9765"/>
    <cellStyle name="20% - 强调文字颜色 4 2 2 3 2 3 4 2" xfId="9766"/>
    <cellStyle name="60% - 强调文字颜色 5 6 2 3 2" xfId="9767"/>
    <cellStyle name="20% - 强调文字颜色 4 2 2 3 2 4" xfId="9768"/>
    <cellStyle name="40% - 强调文字颜色 3 8 2 2" xfId="9769"/>
    <cellStyle name="计算 2 5 3 4 2 6" xfId="9770"/>
    <cellStyle name="20% - 强调文字颜色 4 2 2 3 2 4 2" xfId="9771"/>
    <cellStyle name="40% - 强调文字颜色 5 2 3 2 5" xfId="9772"/>
    <cellStyle name="20% - 强调文字颜色 4 2 2 3 2 5" xfId="9773"/>
    <cellStyle name="40% - 强调文字颜色 3 8 2 3" xfId="9774"/>
    <cellStyle name="计算 2 5 3 4 2 7" xfId="9775"/>
    <cellStyle name="20% - 强调文字颜色 4 2 2 3 2 5 2" xfId="9776"/>
    <cellStyle name="20% - 强调文字颜色 4 2 2 3 2 6" xfId="9777"/>
    <cellStyle name="20% - 强调文字颜色 6 2 4 3 2 2" xfId="9778"/>
    <cellStyle name="输出 3 4 3 3 4 2" xfId="9779"/>
    <cellStyle name="常规 18 2 2 5 2" xfId="9780"/>
    <cellStyle name="常规 23 2 2 5 2" xfId="9781"/>
    <cellStyle name="40% - 强调文字颜色 3 8 2 4" xfId="9782"/>
    <cellStyle name="计算 2 5 3 4 2 8" xfId="9783"/>
    <cellStyle name="20% - 强调文字颜色 4 2 2 3 3" xfId="9784"/>
    <cellStyle name="20% - 强调文字颜色 4 2 2 3 3 2" xfId="9785"/>
    <cellStyle name="20% - 强调文字颜色 4 2 2 3 3 2 2" xfId="9786"/>
    <cellStyle name="20% - 强调文字颜色 4 2 2 3 3 2 2 2" xfId="9787"/>
    <cellStyle name="常规 14 11 6" xfId="9788"/>
    <cellStyle name="20% - 强调文字颜色 4 2 2 3 3 2 3" xfId="9789"/>
    <cellStyle name="20% - 强调文字颜色 4 2 2 3 3 2 4" xfId="9790"/>
    <cellStyle name="20% - 强调文字颜色 4 2 2 3 3 3" xfId="9791"/>
    <cellStyle name="20% - 强调文字颜色 4 2 2 3 3 3 2" xfId="9792"/>
    <cellStyle name="20% - 强调文字颜色 4 2 2 3 3 4" xfId="9793"/>
    <cellStyle name="e鯪9Y_x000b_ 2 2 2" xfId="9794"/>
    <cellStyle name="20% - 强调文字颜色 4 2 2 3 3 4 2" xfId="9795"/>
    <cellStyle name="注释 4 2 4 3 6" xfId="9796"/>
    <cellStyle name="e鯪9Y_x000b_ 2 2 2 2" xfId="9797"/>
    <cellStyle name="20% - 强调文字颜色 4 2 2 3 3 5" xfId="9798"/>
    <cellStyle name="e鯪9Y_x000b_ 2 2 3" xfId="9799"/>
    <cellStyle name="20% - 强调文字颜色 4 2 2 3 4" xfId="9800"/>
    <cellStyle name="20% - 强调文字颜色 4 2 2 3 4 2" xfId="9801"/>
    <cellStyle name="20% - 强调文字颜色 4 2 2 3 4 2 2" xfId="9802"/>
    <cellStyle name="20% - 强调文字颜色 4 2 2 3 4 2 2 2" xfId="9803"/>
    <cellStyle name="计算 2 2 2 3 2 7" xfId="9804"/>
    <cellStyle name="20% - 强调文字颜色 4 2 2 3 4 2 3" xfId="9805"/>
    <cellStyle name="20% - 强调文字颜色 4 2 2 3 4 2 3 2" xfId="9806"/>
    <cellStyle name="20% - 强调文字颜色 4 2 2 3 4 2 4" xfId="9807"/>
    <cellStyle name="20% - 强调文字颜色 4 2 2 3 4 2 4 2" xfId="9808"/>
    <cellStyle name="计算 2 2 2 3 4 7" xfId="9809"/>
    <cellStyle name="20% - 强调文字颜色 4 2 2 3 4 2 5" xfId="9810"/>
    <cellStyle name="常规 8 10 4 2" xfId="9811"/>
    <cellStyle name="20% - 强调文字颜色 4 2 2 3 4 3" xfId="9812"/>
    <cellStyle name="20% - 强调文字颜色 4 2 2 3 4 3 2" xfId="9813"/>
    <cellStyle name="计算 3 2 3 2 3 4" xfId="9814"/>
    <cellStyle name="20% - 强调文字颜色 4 2 2 3 4 4" xfId="9815"/>
    <cellStyle name="e鯪9Y_x000b_ 2 3 2" xfId="9816"/>
    <cellStyle name="20% - 强调文字颜色 4 2 2 3 4 4 2" xfId="9817"/>
    <cellStyle name="40% - 强调文字颜色 5 2 5 2 5" xfId="9818"/>
    <cellStyle name="e鯪9Y_x000b_ 2 3 2 2" xfId="9819"/>
    <cellStyle name="20% - 强调文字颜色 4 2 2 3 4 5" xfId="9820"/>
    <cellStyle name="e鯪9Y_x000b_ 2 3 3" xfId="9821"/>
    <cellStyle name="20% - 强调文字颜色 4 2 2 3 5" xfId="9822"/>
    <cellStyle name="20% - 强调文字颜色 4 2 2 3 5 2" xfId="9823"/>
    <cellStyle name="20% - 强调文字颜色 4 2 2 3 6" xfId="9824"/>
    <cellStyle name="40% - 强调文字颜色 1 4 6 2 2" xfId="9825"/>
    <cellStyle name="20% - 强调文字颜色 4 2 2 3 6 2" xfId="9826"/>
    <cellStyle name="20% - 强调文字颜色 4 2 2 3 7" xfId="9827"/>
    <cellStyle name="20% - 强调文字颜色 4 2 2 3 7 2" xfId="9828"/>
    <cellStyle name="计算 6 4 3 4" xfId="9829"/>
    <cellStyle name="20% - 强调文字颜色 4 2 2 3 8" xfId="9830"/>
    <cellStyle name="常规 18 3 4 2 2" xfId="9831"/>
    <cellStyle name="20% - 强调文字颜色 4 2 2 4" xfId="9832"/>
    <cellStyle name="60% - 强调文字颜色 1 2 3 3 3 4" xfId="9833"/>
    <cellStyle name="20% - 强调文字颜色 4 2 2 4 2" xfId="9834"/>
    <cellStyle name="20% - 强调文字颜色 4 2 2 4 2 2" xfId="9835"/>
    <cellStyle name="60% - 强调文字颜色 3 2 5 2 2 2 4" xfId="9836"/>
    <cellStyle name="常规 30 4 2 2 3 3" xfId="9837"/>
    <cellStyle name="20% - 强调文字颜色 4 2 2 4 2 2 2" xfId="9838"/>
    <cellStyle name="常规 30 4 2 2 3 3 2" xfId="9839"/>
    <cellStyle name="20% - 强调文字颜色 4 2 2 4 2 2 2 2" xfId="9840"/>
    <cellStyle name="20% - 强调文字颜色 4 2 2 4 2 2 3" xfId="9841"/>
    <cellStyle name="常规 30 4 2 2 3 3 3" xfId="9842"/>
    <cellStyle name="强调文字颜色 5 2 6 2 5 3" xfId="9843"/>
    <cellStyle name="计算 2 3 5 3 2 10" xfId="9844"/>
    <cellStyle name="20% - 强调文字颜色 4 2 2 4 2 2 3 2" xfId="9845"/>
    <cellStyle name="20% - 强调文字颜色 4 2 2 4 2 2 4" xfId="9846"/>
    <cellStyle name="计算 2 3 5 3 2 11" xfId="9847"/>
    <cellStyle name="检查单元格 2 5 2 9 2" xfId="9848"/>
    <cellStyle name="20% - 强调文字颜色 4 2 2 4 2 2 4 2" xfId="9849"/>
    <cellStyle name="20% - 强调文字颜色 4 2 2 4 2 2 5" xfId="9850"/>
    <cellStyle name="20% - 强调文字颜色 4 2 2 4 2 3" xfId="9851"/>
    <cellStyle name="20% - 强调文字颜色 4 2 2 4 2 3 2" xfId="9852"/>
    <cellStyle name="20% - 强调文字颜色 4 2 2 4 2 4" xfId="9853"/>
    <cellStyle name="40% - 强调文字颜色 3 9 2 2" xfId="9854"/>
    <cellStyle name="20% - 强调文字颜色 4 2 2 4 2 4 2" xfId="9855"/>
    <cellStyle name="计算 4 3 4 3 2 9" xfId="9856"/>
    <cellStyle name="20% - 强调文字颜色 4 2 2 4 2 5" xfId="9857"/>
    <cellStyle name="40% - 强调文字颜色 3 9 2 3" xfId="9858"/>
    <cellStyle name="20% - 强调文字颜色 4 2 2 4 3" xfId="9859"/>
    <cellStyle name="20% - 强调文字颜色 4 2 2 4 3 2" xfId="9860"/>
    <cellStyle name="输出 6 3 3 5" xfId="9861"/>
    <cellStyle name="60% - 强调文字颜色 3 2 5 2 2 3 4" xfId="9862"/>
    <cellStyle name="20% - 强调文字颜色 4 2 2 4 3 2 2" xfId="9863"/>
    <cellStyle name="20% - 强调文字颜色 4 2 2 4 3 3" xfId="9864"/>
    <cellStyle name="20% - 强调文字颜色 4 2 2 4 3 3 2" xfId="9865"/>
    <cellStyle name="20% - 强调文字颜色 4 2 2 4 3 4" xfId="9866"/>
    <cellStyle name="e鯪9Y_x000b_ 3 2 2" xfId="9867"/>
    <cellStyle name="20% - 强调文字颜色 4 2 2 4 3 4 2" xfId="9868"/>
    <cellStyle name="e鯪9Y_x000b_ 3 2 2 2" xfId="9869"/>
    <cellStyle name="常规 27 2 2 2 3" xfId="9870"/>
    <cellStyle name="20% - 强调文字颜色 4 2 2 4 3 5" xfId="9871"/>
    <cellStyle name="e鯪9Y_x000b_ 3 2 3" xfId="9872"/>
    <cellStyle name="计算 3 2 2 3 2 10" xfId="9873"/>
    <cellStyle name="20% - 强调文字颜色 4 2 2 4 4" xfId="9874"/>
    <cellStyle name="20% - 强调文字颜色 4 2 2 4 4 2" xfId="9875"/>
    <cellStyle name="常规 6 2 2 5" xfId="9876"/>
    <cellStyle name="20% - 强调文字颜色 4 2 2 5" xfId="9877"/>
    <cellStyle name="常规 3 4 2 3 2 2 2" xfId="9878"/>
    <cellStyle name="强调文字颜色 5 5 2 2 2 3" xfId="9879"/>
    <cellStyle name="20% - 强调文字颜色 4 2 2 5 2" xfId="9880"/>
    <cellStyle name="常规 3 4 2 3 2 2 2 2" xfId="9881"/>
    <cellStyle name="强调文字颜色 5 5 2 2 2 3 2" xfId="9882"/>
    <cellStyle name="20% - 强调文字颜色 4 2 2 5 2 2" xfId="9883"/>
    <cellStyle name="常规 46 4" xfId="9884"/>
    <cellStyle name="20% - 强调文字颜色 4 2 2 5 2 2 2" xfId="9885"/>
    <cellStyle name="常规 46 4 2" xfId="9886"/>
    <cellStyle name="链接单元格 2 3" xfId="9887"/>
    <cellStyle name="强调文字颜色 5 5 2 2 2 3 3" xfId="9888"/>
    <cellStyle name="20% - 强调文字颜色 4 2 2 5 2 3" xfId="9889"/>
    <cellStyle name="常规 46 5" xfId="9890"/>
    <cellStyle name="20% - 强调文字颜色 4 2 2 5 2 3 2" xfId="9891"/>
    <cellStyle name="常规 46 5 2" xfId="9892"/>
    <cellStyle name="链接单元格 3 3" xfId="9893"/>
    <cellStyle name="20% - 强调文字颜色 4 2 2 5 2 4" xfId="9894"/>
    <cellStyle name="常规 46 6" xfId="9895"/>
    <cellStyle name="20% - 强调文字颜色 4 2 2 5 3" xfId="9896"/>
    <cellStyle name="常规 3 4 2 3 2 2 2 3" xfId="9897"/>
    <cellStyle name="常规 30 4 3 3 2 2" xfId="9898"/>
    <cellStyle name="20% - 强调文字颜色 4 2 2 5 3 2" xfId="9899"/>
    <cellStyle name="20% - 强调文字颜色 4 2 2 5 4" xfId="9900"/>
    <cellStyle name="20% - 强调文字颜色 4 2 2 5 4 2" xfId="9901"/>
    <cellStyle name="常规 6 3 2 5" xfId="9902"/>
    <cellStyle name="60% - 强调文字颜色 3 2 5 3 3 2" xfId="9903"/>
    <cellStyle name="计算 2 5 4 6 2" xfId="9904"/>
    <cellStyle name="20% - 强调文字颜色 4 2 2 6" xfId="9905"/>
    <cellStyle name="计算 4 3 4 3 10" xfId="9906"/>
    <cellStyle name="60% - 强调文字颜色 3 2 5 3 3 2 2" xfId="9907"/>
    <cellStyle name="20% - 强调文字颜色 4 2 2 6 2" xfId="9908"/>
    <cellStyle name="计算 4 3 4 3 10 2" xfId="9909"/>
    <cellStyle name="20% - 强调文字颜色 4 2 2 6 2 2" xfId="9910"/>
    <cellStyle name="20% - 强调文字颜色 4 2 2 6 2 2 2" xfId="9911"/>
    <cellStyle name="注释 2 2 4 2 3 3 2" xfId="9912"/>
    <cellStyle name="20% - 强调文字颜色 4 2 2 6 2 3" xfId="9913"/>
    <cellStyle name="注释 2 2 4 2 3 3 2 2" xfId="9914"/>
    <cellStyle name="20% - 强调文字颜色 4 2 2 6 2 3 2" xfId="9915"/>
    <cellStyle name="注释 2 2 4 2 3 3 3" xfId="9916"/>
    <cellStyle name="20% - 强调文字颜色 4 2 2 6 2 4" xfId="9917"/>
    <cellStyle name="计算 2 8 2 10" xfId="9918"/>
    <cellStyle name="20% - 强调文字颜色 4 2 2 6 2 4 2" xfId="9919"/>
    <cellStyle name="注释 2 2 4 2 3 3 4" xfId="9920"/>
    <cellStyle name="20% - 强调文字颜色 4 2 2 6 2 5" xfId="9921"/>
    <cellStyle name="计算 2 8 2 11" xfId="9922"/>
    <cellStyle name="60% - 强调文字颜色 3 2 5 3 3 2 3" xfId="9923"/>
    <cellStyle name="常规 7 2 3 2 2 2 2 2" xfId="9924"/>
    <cellStyle name="20% - 强调文字颜色 4 2 2 6 3" xfId="9925"/>
    <cellStyle name="计算 4 3 4 3 10 3" xfId="9926"/>
    <cellStyle name="20% - 强调文字颜色 4 2 2 6 3 2" xfId="9927"/>
    <cellStyle name="好 2 14" xfId="9928"/>
    <cellStyle name="20% - 强调文字颜色 4 2 2 6 4" xfId="9929"/>
    <cellStyle name="强调文字颜色 5 5 2 3 2 3 2" xfId="9930"/>
    <cellStyle name="20% - 强调文字颜色 4 2 3 5 2 2" xfId="9931"/>
    <cellStyle name="20% - 强调文字颜色 4 2 2 6 4 2" xfId="9932"/>
    <cellStyle name="20% - 强调文字颜色 4 2 3 5 2 2 2" xfId="9933"/>
    <cellStyle name="常规 5 2 3 2 2 3" xfId="9934"/>
    <cellStyle name="常规 6 4 2 5" xfId="9935"/>
    <cellStyle name="60% - 强调文字颜色 3 2 5 3 3 3" xfId="9936"/>
    <cellStyle name="计算 2 5 4 6 3" xfId="9937"/>
    <cellStyle name="20% - 强调文字颜色 4 2 2 7" xfId="9938"/>
    <cellStyle name="计算 4 3 4 3 11" xfId="9939"/>
    <cellStyle name="20% - 强调文字颜色 4 2 2 7 2" xfId="9940"/>
    <cellStyle name="20% - 强调文字颜色 4 2 3" xfId="9941"/>
    <cellStyle name="20% - 强调文字颜色 4 2 3 2" xfId="9942"/>
    <cellStyle name="20% - 强调文字颜色 4 2 3 2 2" xfId="9943"/>
    <cellStyle name="20% - 强调文字颜色 4 2 3 2 2 2" xfId="9944"/>
    <cellStyle name="计算 2 5 2 2 10" xfId="9945"/>
    <cellStyle name="20% - 强调文字颜色 4 2 3 2 2 2 2" xfId="9946"/>
    <cellStyle name="常规 3 4 2 5" xfId="9947"/>
    <cellStyle name="计算 2 5 2 2 10 2" xfId="9948"/>
    <cellStyle name="常规 3 4 2 5 2" xfId="9949"/>
    <cellStyle name="20% - 强调文字颜色 4 2 3 2 2 2 2 2" xfId="9950"/>
    <cellStyle name="汇总 3 2 2 2 2 3" xfId="9951"/>
    <cellStyle name="20% - 强调文字颜色 4 2 3 2 2 2 2 2 2" xfId="9952"/>
    <cellStyle name="常规 3 4 2 5 3" xfId="9953"/>
    <cellStyle name="20% - 强调文字颜色 4 2 3 2 2 2 2 3" xfId="9954"/>
    <cellStyle name="汇总 3 2 2 2 2 4" xfId="9955"/>
    <cellStyle name="20% - 强调文字颜色 4 2 3 2 2 2 2 3 2" xfId="9956"/>
    <cellStyle name="常规 3 4 2 5 4" xfId="9957"/>
    <cellStyle name="20% - 强调文字颜色 4 2 3 2 2 2 2 4" xfId="9958"/>
    <cellStyle name="汇总 3 2 2 2 2 5" xfId="9959"/>
    <cellStyle name="20% - 强调文字颜色 4 2 3 2 2 2 2 4 2" xfId="9960"/>
    <cellStyle name="20% - 强调文字颜色 4 2 3 2 2 2 2 5" xfId="9961"/>
    <cellStyle name="汇总 3 2 2 2 2 6" xfId="9962"/>
    <cellStyle name="20% - 强调文字颜色 4 2 3 2 2 2 3 2" xfId="9963"/>
    <cellStyle name="注释 2 6 2 2 3 3 2 8" xfId="9964"/>
    <cellStyle name="20% - 强调文字颜色 4 2 3 2 2 2 4 2" xfId="9965"/>
    <cellStyle name="20% - 强调文字颜色 4 2 3 2 2 2 5" xfId="9966"/>
    <cellStyle name="常规 7 2 2 2 2 2" xfId="9967"/>
    <cellStyle name="20% - 强调文字颜色 4 2 3 2 2 3" xfId="9968"/>
    <cellStyle name="计算 2 5 2 2 11" xfId="9969"/>
    <cellStyle name="20% - 强调文字颜色 4 2 3 2 2 3 2" xfId="9970"/>
    <cellStyle name="计算 2 5 2 2 11 2" xfId="9971"/>
    <cellStyle name="常规 3 4 3 5" xfId="9972"/>
    <cellStyle name="链接单元格 2 2 8" xfId="9973"/>
    <cellStyle name="20% - 强调文字颜色 4 2 3 2 2 3 2 2" xfId="9974"/>
    <cellStyle name="常规 3 4 3 5 2" xfId="9975"/>
    <cellStyle name="汇总 3 2 2 3 5" xfId="9976"/>
    <cellStyle name="20% - 强调文字颜色 4 2 3 2 2 3 3" xfId="9977"/>
    <cellStyle name="常规 3 4 3 6" xfId="9978"/>
    <cellStyle name="计算 2 5 2 2 11 3" xfId="9979"/>
    <cellStyle name="20% - 强调文字颜色 4 2 3 2 2 3 3 2" xfId="9980"/>
    <cellStyle name="计算 3 2 2 2 10" xfId="9981"/>
    <cellStyle name="20% - 强调文字颜色 4 2 3 2 2 3 4" xfId="9982"/>
    <cellStyle name="20% - 强调文字颜色 4 2 3 2 2 3 4 2" xfId="9983"/>
    <cellStyle name="20% - 强调文字颜色 4 2 3 2 2 4" xfId="9984"/>
    <cellStyle name="40% - 强调文字颜色 4 7 2 2" xfId="9985"/>
    <cellStyle name="40% - 强调文字颜色 1 4 3 5 2" xfId="9986"/>
    <cellStyle name="计算 2 5 2 2 12" xfId="9987"/>
    <cellStyle name="40% - 强调文字颜色 4 7 2 2 2" xfId="9988"/>
    <cellStyle name="常规 3 4 4 5" xfId="9989"/>
    <cellStyle name="计算 2 5 2 2 12 2" xfId="9990"/>
    <cellStyle name="20% - 强调文字颜色 4 2 3 2 2 4 2" xfId="9991"/>
    <cellStyle name="计算 4 4 2 3 2 9" xfId="9992"/>
    <cellStyle name="20% - 强调文字颜色 4 2 3 2 2 5" xfId="9993"/>
    <cellStyle name="40% - 强调文字颜色 4 7 2 3" xfId="9994"/>
    <cellStyle name="40% - 强调文字颜色 1 4 3 5 3" xfId="9995"/>
    <cellStyle name="计算 2 5 2 2 13" xfId="9996"/>
    <cellStyle name="20% - 强调文字颜色 4 2 3 2 2 5 2" xfId="9997"/>
    <cellStyle name="20% - 强调文字颜色 4 2 3 2 2 6" xfId="9998"/>
    <cellStyle name="20% - 强调文字颜色 6 2 5 2 2 2" xfId="9999"/>
    <cellStyle name="40% - 强调文字颜色 4 7 2 4" xfId="10000"/>
    <cellStyle name="常规 3 3 2 2 4 2" xfId="10001"/>
    <cellStyle name="计算 2 5 2 2 14" xfId="10002"/>
    <cellStyle name="20% - 强调文字颜色 4 2 3 2 3" xfId="10003"/>
    <cellStyle name="强调文字颜色 3 9 3 3" xfId="10004"/>
    <cellStyle name="检查单元格 2 2 2 2 2 2 2" xfId="10005"/>
    <cellStyle name="20% - 强调文字颜色 4 2 3 2 3 2" xfId="10006"/>
    <cellStyle name="检查单元格 2 2 2 2 2 2 2 2" xfId="10007"/>
    <cellStyle name="20% - 强调文字颜色 4 2 3 2 3 2 2" xfId="10008"/>
    <cellStyle name="常规 3 5 2 5" xfId="10009"/>
    <cellStyle name="检查单元格 2 2 2 2 2 2 2 2 2" xfId="10010"/>
    <cellStyle name="20% - 强调文字颜色 4 2 3 2 3 2 2 2" xfId="10011"/>
    <cellStyle name="常规 30 3 4 3" xfId="10012"/>
    <cellStyle name="计算 4 3 11" xfId="10013"/>
    <cellStyle name="20% - 强调文字颜色 4 2 3 2 3 2 3" xfId="10014"/>
    <cellStyle name="检查单元格 2 2 2 2 2 2 2 2 3" xfId="10015"/>
    <cellStyle name="20% - 强调文字颜色 4 2 3 2 3 2 3 2" xfId="10016"/>
    <cellStyle name="注释 2 6 7 3 2 8" xfId="10017"/>
    <cellStyle name="常规 30 3 5 3" xfId="10018"/>
    <cellStyle name="20% - 强调文字颜色 4 2 3 2 3 3" xfId="10019"/>
    <cellStyle name="检查单元格 2 2 2 2 2 2 2 3" xfId="10020"/>
    <cellStyle name="20% - 强调文字颜色 4 2 3 2 3 3 2" xfId="10021"/>
    <cellStyle name="链接单元格 3 2 8" xfId="10022"/>
    <cellStyle name="20% - 强调文字颜色 4 2 3 2 3 4" xfId="10023"/>
    <cellStyle name="40% - 强调文字颜色 4 7 3 2" xfId="10024"/>
    <cellStyle name="检查单元格 2 2 2 2 2 2 2 4" xfId="10025"/>
    <cellStyle name="20% - 强调文字颜色 4 2 3 2 3 4 2" xfId="10026"/>
    <cellStyle name="20% - 强调文字颜色 4 2 3 2 3 5" xfId="10027"/>
    <cellStyle name="40% - 强调文字颜色 4 7 3 3" xfId="10028"/>
    <cellStyle name="20% - 强调文字颜色 4 2 3 2 4" xfId="10029"/>
    <cellStyle name="检查单元格 2 2 2 2 2 2 3" xfId="10030"/>
    <cellStyle name="20% - 强调文字颜色 4 2 3 2 4 2" xfId="10031"/>
    <cellStyle name="检查单元格 2 2 2 2 2 2 3 2" xfId="10032"/>
    <cellStyle name="20% - 强调文字颜色 4 2 3 2 4 2 2" xfId="10033"/>
    <cellStyle name="常规 3 6 2 5" xfId="10034"/>
    <cellStyle name="检查单元格 2 2 2 2 2 2 3 2 2" xfId="10035"/>
    <cellStyle name="20% - 强调文字颜色 4 2 3 2 4 2 2 2" xfId="10036"/>
    <cellStyle name="20% - 强调文字颜色 4 2 3 2 4 3" xfId="10037"/>
    <cellStyle name="检查单元格 2 2 2 2 2 2 3 3" xfId="10038"/>
    <cellStyle name="20% - 强调文字颜色 4 2 3 2 4 3 2" xfId="10039"/>
    <cellStyle name="计算 3 3 2 2 3 4" xfId="10040"/>
    <cellStyle name="20% - 强调文字颜色 4 2 3 2 4 4" xfId="10041"/>
    <cellStyle name="检查单元格 2 2 2 2 2 2 3 4" xfId="10042"/>
    <cellStyle name="20% - 强调文字颜色 4 2 3 2 4 4 2" xfId="10043"/>
    <cellStyle name="20% - 强调文字颜色 4 2 3 2 4 5" xfId="10044"/>
    <cellStyle name="强调文字颜色 1 5 2 4 2 2" xfId="10045"/>
    <cellStyle name="20% - 强调文字颜色 4 2 3 2 5 2 2" xfId="10046"/>
    <cellStyle name="常规 3 11 4" xfId="10047"/>
    <cellStyle name="常规 3 7 2 5" xfId="10048"/>
    <cellStyle name="20% - 强调文字颜色 4 2 3 2 5 3" xfId="10049"/>
    <cellStyle name="40% - 强调文字颜色 1 2 2 2 2 3 2 3" xfId="10050"/>
    <cellStyle name="20% - 强调文字颜色 4 2 3 2 5 3 2" xfId="10051"/>
    <cellStyle name="20% - 强调文字颜色 4 2 3 2 5 4" xfId="10052"/>
    <cellStyle name="20% - 强调文字颜色 4 2 3 2 7 2" xfId="10053"/>
    <cellStyle name="计算 2 5 2 3 10" xfId="10054"/>
    <cellStyle name="20% - 强调文字颜色 4 2 3 2 8" xfId="10055"/>
    <cellStyle name="20% - 强调文字颜色 4 2 3 3" xfId="10056"/>
    <cellStyle name="20% - 强调文字颜色 4 2 3 3 2" xfId="10057"/>
    <cellStyle name="20% - 强调文字颜色 4 2 3 3 2 2" xfId="10058"/>
    <cellStyle name="20% - 强调文字颜色 4 2 3 3 2 2 2" xfId="10059"/>
    <cellStyle name="常规 4 4 2 5" xfId="10060"/>
    <cellStyle name="20% - 强调文字颜色 4 2 3 3 2 2 2 2" xfId="10061"/>
    <cellStyle name="常规 4 4 2 5 2" xfId="10062"/>
    <cellStyle name="20% - 强调文字颜色 4 2 3 3 2 2 3" xfId="10063"/>
    <cellStyle name="常规 4 4 2 6" xfId="10064"/>
    <cellStyle name="20% - 强调文字颜色 4 2 3 3 2 2 3 2" xfId="10065"/>
    <cellStyle name="20% - 强调文字颜色 4 2 3 3 2 2 4" xfId="10066"/>
    <cellStyle name="20% - 强调文字颜色 4 2 3 3 2 2 4 2" xfId="10067"/>
    <cellStyle name="常规 30 4 3 2 3" xfId="10068"/>
    <cellStyle name="20% - 强调文字颜色 4 2 3 3 2 2 5" xfId="10069"/>
    <cellStyle name="常规 7 2 3 2 2 2" xfId="10070"/>
    <cellStyle name="20% - 强调文字颜色 4 2 3 3 2 3" xfId="10071"/>
    <cellStyle name="20% - 强调文字颜色 4 2 3 3 2 3 2" xfId="10072"/>
    <cellStyle name="常规 4 4 3 5" xfId="10073"/>
    <cellStyle name="20% - 强调文字颜色 4 2 3 3 2 4" xfId="10074"/>
    <cellStyle name="40% - 强调文字颜色 4 8 2 2" xfId="10075"/>
    <cellStyle name="20% - 强调文字颜色 4 2 3 3 2 4 2" xfId="10076"/>
    <cellStyle name="40% - 强调文字颜色 6 2 3 2 5" xfId="10077"/>
    <cellStyle name="20% - 强调文字颜色 4 2 3 3 2 5" xfId="10078"/>
    <cellStyle name="40% - 强调文字颜色 4 8 2 3" xfId="10079"/>
    <cellStyle name="20% - 强调文字颜色 4 2 3 3 3" xfId="10080"/>
    <cellStyle name="检查单元格 2 2 2 2 2 3 2" xfId="10081"/>
    <cellStyle name="20% - 强调文字颜色 4 2 3 3 3 2" xfId="10082"/>
    <cellStyle name="检查单元格 2 2 2 2 2 3 2 2" xfId="10083"/>
    <cellStyle name="20% - 强调文字颜色 4 2 3 3 3 2 2" xfId="10084"/>
    <cellStyle name="常规 4 5 2 5" xfId="10085"/>
    <cellStyle name="20% - 强调文字颜色 4 2 3 3 3 3" xfId="10086"/>
    <cellStyle name="检查单元格 2 2 2 2 2 3 2 3" xfId="10087"/>
    <cellStyle name="20% - 强调文字颜色 4 2 3 3 3 3 2" xfId="10088"/>
    <cellStyle name="20% - 强调文字颜色 4 2 3 3 3 4" xfId="10089"/>
    <cellStyle name="20% - 强调文字颜色 4 2 3 3 3 4 2" xfId="10090"/>
    <cellStyle name="20% - 强调文字颜色 4 2 3 3 3 5" xfId="10091"/>
    <cellStyle name="20% - 强调文字颜色 4 2 3 3 4" xfId="10092"/>
    <cellStyle name="20% - 强调文字颜色 4 2 3 3 4 2" xfId="10093"/>
    <cellStyle name="20% - 强调文字颜色 4 2 3 3 5 2" xfId="10094"/>
    <cellStyle name="40% - 强调文字颜色 1 2 2 2 2 4 2 2" xfId="10095"/>
    <cellStyle name="20% - 强调文字颜色 4 2 3 3 6" xfId="10096"/>
    <cellStyle name="40% - 强调文字颜色 1 2 2 2 2 4 3" xfId="10097"/>
    <cellStyle name="20% - 强调文字颜色 4 2 3 4" xfId="10098"/>
    <cellStyle name="20% - 强调文字颜色 4 2 3 4 2" xfId="10099"/>
    <cellStyle name="20% - 强调文字颜色 4 2 3 4 2 2" xfId="10100"/>
    <cellStyle name="60% - 强调文字颜色 3 2 5 3 2 2 4" xfId="10101"/>
    <cellStyle name="20% - 强调文字颜色 4 2 3 4 2 2 2" xfId="10102"/>
    <cellStyle name="常规 5 2 2 2 2 3" xfId="10103"/>
    <cellStyle name="常规 5 4 2 5" xfId="10104"/>
    <cellStyle name="20% - 强调文字颜色 4 2 3 4 2 3" xfId="10105"/>
    <cellStyle name="计算 2 2 4 2 10" xfId="10106"/>
    <cellStyle name="20% - 强调文字颜色 4 2 3 4 2 3 2" xfId="10107"/>
    <cellStyle name="常规 5 2 2 2 3 3" xfId="10108"/>
    <cellStyle name="常规 5 4 3 5" xfId="10109"/>
    <cellStyle name="20% - 强调文字颜色 4 2 3 4 2 4" xfId="10110"/>
    <cellStyle name="40% - 强调文字颜色 4 9 2 2" xfId="10111"/>
    <cellStyle name="计算 2 2 4 2 11" xfId="10112"/>
    <cellStyle name="20% - 强调文字颜色 4 2 3 4 3" xfId="10113"/>
    <cellStyle name="检查单元格 2 2 2 2 2 4 2" xfId="10114"/>
    <cellStyle name="20% - 强调文字颜色 4 2 3 4 3 2" xfId="10115"/>
    <cellStyle name="20% - 强调文字颜色 4 2 3 4 4" xfId="10116"/>
    <cellStyle name="20% - 强调文字颜色 4 2 3 4 4 2" xfId="10117"/>
    <cellStyle name="常规 7 2 2 5" xfId="10118"/>
    <cellStyle name="20% - 强调文字颜色 4 2 3 5" xfId="10119"/>
    <cellStyle name="强调文字颜色 5 5 2 3 2 3" xfId="10120"/>
    <cellStyle name="20% - 强调文字颜色 4 2 3 5 2" xfId="10121"/>
    <cellStyle name="20% - 强调文字颜色 4 2 3 5 2 3 2" xfId="10122"/>
    <cellStyle name="常规 5 2 3 2 3 3" xfId="10123"/>
    <cellStyle name="常规 6 4 3 5" xfId="10124"/>
    <cellStyle name="常规 99 4" xfId="10125"/>
    <cellStyle name="20% - 强调文字颜色 4 2 3 5 2 4" xfId="10126"/>
    <cellStyle name="20% - 强调文字颜色 4 2 3 5 2 4 2" xfId="10127"/>
    <cellStyle name="20% - 强调文字颜色 4 2 3 5 2 5" xfId="10128"/>
    <cellStyle name="20% - 强调文字颜色 4 2 3 5 3" xfId="10129"/>
    <cellStyle name="20% - 强调文字颜色 4 2 3 5 3 2" xfId="10130"/>
    <cellStyle name="20% - 强调文字颜色 4 2 3 5 4" xfId="10131"/>
    <cellStyle name="20% - 强调文字颜色 4 2 3 6" xfId="10132"/>
    <cellStyle name="20% - 强调文字颜色 4 2 3 6 2" xfId="10133"/>
    <cellStyle name="20% - 强调文字颜色 4 2 3 7" xfId="10134"/>
    <cellStyle name="20% - 强调文字颜色 4 2 3 7 2" xfId="10135"/>
    <cellStyle name="20% - 强调文字颜色 4 2 3 8" xfId="10136"/>
    <cellStyle name="20% - 强调文字颜色 4 2 3 8 2" xfId="10137"/>
    <cellStyle name="常规 3 2 2 2 2 5" xfId="10138"/>
    <cellStyle name="常规 7 4 2 3" xfId="10139"/>
    <cellStyle name="20% - 强调文字颜色 4 2 4" xfId="10140"/>
    <cellStyle name="20% - 强调文字颜色 4 2 4 2" xfId="10141"/>
    <cellStyle name="常规 7 3 2 2 3" xfId="10142"/>
    <cellStyle name="20% - 强调文字颜色 4 2 4 2 2" xfId="10143"/>
    <cellStyle name="常规 7 3 2 2 3 2" xfId="10144"/>
    <cellStyle name="20% - 强调文字颜色 4 2 4 2 2 2 2 2" xfId="10145"/>
    <cellStyle name="20% - 强调文字颜色 4 2 4 2 2 2 3 2" xfId="10146"/>
    <cellStyle name="20% - 强调文字颜色 4 2 4 2 2 2 4" xfId="10147"/>
    <cellStyle name="20% - 强调文字颜色 4 2 4 2 2 4 2" xfId="10148"/>
    <cellStyle name="常规 12 3 2 5" xfId="10149"/>
    <cellStyle name="40% - 强调文字颜色 5 7 2 2 2" xfId="10150"/>
    <cellStyle name="计算 2 5 5 3 2 6 2" xfId="10151"/>
    <cellStyle name="20% - 强调文字颜色 4 2 4 2 2 5" xfId="10152"/>
    <cellStyle name="40% - 强调文字颜色 5 7 2 3" xfId="10153"/>
    <cellStyle name="计算 2 5 5 3 2 7" xfId="10154"/>
    <cellStyle name="20% - 强调文字颜色 4 2 4 2 3" xfId="10155"/>
    <cellStyle name="常规 7 3 2 2 3 3" xfId="10156"/>
    <cellStyle name="汇总 3 2 4 10" xfId="10157"/>
    <cellStyle name="检查单元格 2 2 2 2 3 2 2" xfId="10158"/>
    <cellStyle name="20% - 强调文字颜色 4 2 4 2 3 2 2" xfId="10159"/>
    <cellStyle name="输入 2 5 7 9" xfId="10160"/>
    <cellStyle name="20% - 强调文字颜色 4 2 4 2 3 3" xfId="10161"/>
    <cellStyle name="常规 7 3 2 2 3 3 3" xfId="10162"/>
    <cellStyle name="检查单元格 2 2 2 2 3 2 2 3" xfId="10163"/>
    <cellStyle name="20% - 强调文字颜色 4 2 4 2 3 3 2" xfId="10164"/>
    <cellStyle name="计算 6 6 10" xfId="10165"/>
    <cellStyle name="20% - 强调文字颜色 4 2 4 2 3 4" xfId="10166"/>
    <cellStyle name="40% - 强调文字颜色 5 7 3 2" xfId="10167"/>
    <cellStyle name="检查单元格 2 2 2 2 3 2 2 4" xfId="10168"/>
    <cellStyle name="20% - 强调文字颜色 4 2 4 2 4" xfId="10169"/>
    <cellStyle name="常规 7 3 2 2 3 4" xfId="10170"/>
    <cellStyle name="汇总 3 2 4 11" xfId="10171"/>
    <cellStyle name="20% - 强调文字颜色 4 2 4 2 4 2" xfId="10172"/>
    <cellStyle name="20% - 强调文字颜色 4 2 4 2 5" xfId="10173"/>
    <cellStyle name="40% - 强调文字颜色 1 2 2 2 3 3 2" xfId="10174"/>
    <cellStyle name="60% - 强调文字颜色 1 2 4 2 2 2" xfId="10175"/>
    <cellStyle name="常规 7 3 2 2 3 5" xfId="10176"/>
    <cellStyle name="汇总 3 2 4 12" xfId="10177"/>
    <cellStyle name="强调文字颜色 2 2 3 7 3 2 2" xfId="10178"/>
    <cellStyle name="20% - 强调文字颜色 4 2 4 2 5 2" xfId="10179"/>
    <cellStyle name="40% - 强调文字颜色 1 2 2 2 3 3 2 2" xfId="10180"/>
    <cellStyle name="60% - 强调文字颜色 1 2 4 2 2 2 2" xfId="10181"/>
    <cellStyle name="汇总 3 2 4 12 2" xfId="10182"/>
    <cellStyle name="20% - 强调文字颜色 4 2 4 2 6" xfId="10183"/>
    <cellStyle name="40% - 强调文字颜色 1 2 2 2 3 3 3" xfId="10184"/>
    <cellStyle name="60% - 强调文字颜色 1 2 4 2 2 3" xfId="10185"/>
    <cellStyle name="强调文字颜色 2 2 3 7 3 2 3" xfId="10186"/>
    <cellStyle name="20% - 强调文字颜色 4 2 4 3" xfId="10187"/>
    <cellStyle name="常规 4 3 3 2 2 2 2" xfId="10188"/>
    <cellStyle name="常规 7 3 2 2 4" xfId="10189"/>
    <cellStyle name="20% - 强调文字颜色 4 2 4 3 2" xfId="10190"/>
    <cellStyle name="常规 4 3 3 2 2 2 2 2" xfId="10191"/>
    <cellStyle name="常规 7 3 2 2 4 2" xfId="10192"/>
    <cellStyle name="20% - 强调文字颜色 4 2 4 3 2 2 2" xfId="10193"/>
    <cellStyle name="常规 15 6" xfId="10194"/>
    <cellStyle name="常规 20 6" xfId="10195"/>
    <cellStyle name="输入 2 6 6 9" xfId="10196"/>
    <cellStyle name="20% - 强调文字颜色 4 2 4 3 2 3" xfId="10197"/>
    <cellStyle name="常规 4 3 3 2 2 2 2 2 3" xfId="10198"/>
    <cellStyle name="常规 7 3 2 2 4 2 3" xfId="10199"/>
    <cellStyle name="20% - 强调文字颜色 4 2 4 3 2 3 2" xfId="10200"/>
    <cellStyle name="常规 16 6" xfId="10201"/>
    <cellStyle name="常规 21 6" xfId="10202"/>
    <cellStyle name="20% - 强调文字颜色 4 2 4 3 2 4" xfId="10203"/>
    <cellStyle name="40% - 强调文字颜色 5 8 2 2" xfId="10204"/>
    <cellStyle name="20% - 强调文字颜色 4 2 4 3 3" xfId="10205"/>
    <cellStyle name="常规 7 3 2 2 4 3" xfId="10206"/>
    <cellStyle name="常规 4 3 3 2 2 2 2 3" xfId="10207"/>
    <cellStyle name="检查单元格 2 2 2 2 3 3 2" xfId="10208"/>
    <cellStyle name="20% - 强调文字颜色 4 2 4 3 3 2" xfId="10209"/>
    <cellStyle name="20% - 强调文字颜色 4 2 4 3 4" xfId="10210"/>
    <cellStyle name="常规 4 3 3 2 2 2 2 4" xfId="10211"/>
    <cellStyle name="常规 7 3 2 2 4 4" xfId="10212"/>
    <cellStyle name="20% - 强调文字颜色 4 2 4 3 4 2" xfId="10213"/>
    <cellStyle name="20% - 强调文字颜色 4 2 4 3 5" xfId="10214"/>
    <cellStyle name="20% - 强调文字颜色 4 2 4 4" xfId="10215"/>
    <cellStyle name="常规 4 3 3 2 2 2 3" xfId="10216"/>
    <cellStyle name="常规 7 3 2 2 5" xfId="10217"/>
    <cellStyle name="20% - 强调文字颜色 4 2 4 4 2" xfId="10218"/>
    <cellStyle name="常规 4 3 3 2 2 2 3 2" xfId="10219"/>
    <cellStyle name="常规 7 3 2 2 5 2" xfId="10220"/>
    <cellStyle name="20% - 强调文字颜色 4 2 4 4 2 2" xfId="10221"/>
    <cellStyle name="20% - 强调文字颜色 4 2 4 4 3" xfId="10222"/>
    <cellStyle name="常规 4 3 3 2 2 2 3 3" xfId="10223"/>
    <cellStyle name="常规 7 3 2 2 5 3" xfId="10224"/>
    <cellStyle name="20% - 强调文字颜色 4 2 4 4 3 2" xfId="10225"/>
    <cellStyle name="20% - 强调文字颜色 4 2 4 4 4" xfId="10226"/>
    <cellStyle name="20% - 强调文字颜色 4 2 4 5" xfId="10227"/>
    <cellStyle name="警告文本 3 2 2 2" xfId="10228"/>
    <cellStyle name="20% - 强调文字颜色 4 2 4 5 2" xfId="10229"/>
    <cellStyle name="警告文本 3 2 2 2 2" xfId="10230"/>
    <cellStyle name="20% - 强调文字颜色 4 2 4 6" xfId="10231"/>
    <cellStyle name="常规 30 3 2 3 2 2 2" xfId="10232"/>
    <cellStyle name="警告文本 3 2 2 3" xfId="10233"/>
    <cellStyle name="20% - 强调文字颜色 4 2 4 6 2" xfId="10234"/>
    <cellStyle name="警告文本 3 2 2 3 2" xfId="10235"/>
    <cellStyle name="20% - 强调文字颜色 4 2 4 7" xfId="10236"/>
    <cellStyle name="警告文本 3 2 2 4" xfId="10237"/>
    <cellStyle name="20% - 强调文字颜色 4 2 5" xfId="10238"/>
    <cellStyle name="20% - 强调文字颜色 4 2 5 2" xfId="10239"/>
    <cellStyle name="常规 7 3 2 3 3" xfId="10240"/>
    <cellStyle name="20% - 强调文字颜色 4 2 5 2 2" xfId="10241"/>
    <cellStyle name="常规 7 3 2 3 3 2" xfId="10242"/>
    <cellStyle name="常规 9 3" xfId="10243"/>
    <cellStyle name="20% - 强调文字颜色 4 2 5 2 2 2 2" xfId="10244"/>
    <cellStyle name="常规 9 3 2 2" xfId="10245"/>
    <cellStyle name="检查单元格 3 5 3" xfId="10246"/>
    <cellStyle name="20% - 强调文字颜色 4 2 5 2 2 2 2 2" xfId="10247"/>
    <cellStyle name="常规 9 3 2 2 2" xfId="10248"/>
    <cellStyle name="检查单元格 3 5 3 2" xfId="10249"/>
    <cellStyle name="20% - 强调文字颜色 4 2 5 2 2 2 2 2 2" xfId="10250"/>
    <cellStyle name="常规 9 3 2 2 2 2" xfId="10251"/>
    <cellStyle name="检查单元格 3 5 3 2 2" xfId="10252"/>
    <cellStyle name="20% - 强调文字颜色 4 2 5 2 2 2 2 3" xfId="10253"/>
    <cellStyle name="常规 9 3 2 2 3" xfId="10254"/>
    <cellStyle name="检查单元格 3 5 3 3" xfId="10255"/>
    <cellStyle name="40% - 强调文字颜色 1 2 8 2" xfId="10256"/>
    <cellStyle name="40% - 强调文字颜色 6 2 2 3 2 2 2 2" xfId="10257"/>
    <cellStyle name="20% - 强调文字颜色 4 2 5 2 2 2 2 4" xfId="10258"/>
    <cellStyle name="常规 4 3 5 2 2 2 2" xfId="10259"/>
    <cellStyle name="常规 9 3 2 2 4" xfId="10260"/>
    <cellStyle name="检查单元格 3 5 3 4" xfId="10261"/>
    <cellStyle name="40% - 强调文字颜色 1 2 8 2 2" xfId="10262"/>
    <cellStyle name="40% - 强调文字颜色 6 2 2 3 2 2 2 2 2" xfId="10263"/>
    <cellStyle name="20% - 强调文字颜色 4 2 5 2 2 2 2 4 2" xfId="10264"/>
    <cellStyle name="常规 4 3 5 2 2 2 2 2" xfId="10265"/>
    <cellStyle name="60% - 强调文字颜色 1 2 2 2 3 3" xfId="10266"/>
    <cellStyle name="常规 9 3 2 2 4 2" xfId="10267"/>
    <cellStyle name="40% - 强调文字颜色 1 2 8 3" xfId="10268"/>
    <cellStyle name="40% - 强调文字颜色 6 2 2 3 2 2 2 3" xfId="10269"/>
    <cellStyle name="20% - 强调文字颜色 4 2 5 2 2 2 2 5" xfId="10270"/>
    <cellStyle name="常规 4 3 5 2 2 2 3" xfId="10271"/>
    <cellStyle name="常规 9 3 2 2 5" xfId="10272"/>
    <cellStyle name="20% - 强调文字颜色 4 2 5 2 2 2 3" xfId="10273"/>
    <cellStyle name="20% - 强调文字颜色 4 4 2 8 2" xfId="10274"/>
    <cellStyle name="强调文字颜色 3 4 2 2 10" xfId="10275"/>
    <cellStyle name="常规 9 3 2 3" xfId="10276"/>
    <cellStyle name="检查单元格 3 5 4" xfId="10277"/>
    <cellStyle name="20% - 强调文字颜色 4 2 5 2 2 2 3 2" xfId="10278"/>
    <cellStyle name="常规 9 3 2 3 2" xfId="10279"/>
    <cellStyle name="检查单元格 3 5 4 2" xfId="10280"/>
    <cellStyle name="20% - 强调文字颜色 4 2 5 2 2 2 4" xfId="10281"/>
    <cellStyle name="常规 9 3 2 4" xfId="10282"/>
    <cellStyle name="检查单元格 3 5 5" xfId="10283"/>
    <cellStyle name="20% - 强调文字颜色 4 2 5 2 2 2 4 2" xfId="10284"/>
    <cellStyle name="40% - 强调文字颜色 3 2 13" xfId="10285"/>
    <cellStyle name="常规 9 3 2 4 2" xfId="10286"/>
    <cellStyle name="20% - 强调文字颜色 4 2 5 2 2 2 5" xfId="10287"/>
    <cellStyle name="20% - 强调文字颜色 4 2 5 5 4 2" xfId="10288"/>
    <cellStyle name="常规 7 4 2 2 2 2" xfId="10289"/>
    <cellStyle name="常规 9 3 2 5" xfId="10290"/>
    <cellStyle name="20% - 强调文字颜色 4 2 5 2 2 3" xfId="10291"/>
    <cellStyle name="常规 7 3 2 3 3 2 3" xfId="10292"/>
    <cellStyle name="常规 9 3 3" xfId="10293"/>
    <cellStyle name="20% - 强调文字颜色 4 2 5 2 2 3 2" xfId="10294"/>
    <cellStyle name="常规 9 3 3 2" xfId="10295"/>
    <cellStyle name="检查单元格 3 6 3" xfId="10296"/>
    <cellStyle name="20% - 强调文字颜色 4 2 5 2 2 3 2 2" xfId="10297"/>
    <cellStyle name="常规 9 3 3 2 2" xfId="10298"/>
    <cellStyle name="检查单元格 3 6 3 2" xfId="10299"/>
    <cellStyle name="20% - 强调文字颜色 4 2 5 2 2 3 3" xfId="10300"/>
    <cellStyle name="常规 9 3 3 3" xfId="10301"/>
    <cellStyle name="检查单元格 3 6 4" xfId="10302"/>
    <cellStyle name="20% - 强调文字颜色 4 2 5 2 2 3 3 2" xfId="10303"/>
    <cellStyle name="常规 9 3 3 3 2" xfId="10304"/>
    <cellStyle name="20% - 强调文字颜色 4 2 5 2 2 3 4" xfId="10305"/>
    <cellStyle name="常规 9 3 3 4" xfId="10306"/>
    <cellStyle name="20% - 强调文字颜色 4 2 5 2 2 3 4 2" xfId="10307"/>
    <cellStyle name="20% - 强调文字颜色 4 2 5 2 2 3 5" xfId="10308"/>
    <cellStyle name="常规 7 4 2 2 3 2" xfId="10309"/>
    <cellStyle name="20% - 强调文字颜色 5 2 4 2 2" xfId="10310"/>
    <cellStyle name="常规 9 3 3 5" xfId="10311"/>
    <cellStyle name="20% - 强调文字颜色 4 2 5 2 2 4" xfId="10312"/>
    <cellStyle name="40% - 强调文字颜色 6 7 2 2" xfId="10313"/>
    <cellStyle name="常规 9 3 4" xfId="10314"/>
    <cellStyle name="20% - 强调文字颜色 4 2 5 2 2 4 2" xfId="10315"/>
    <cellStyle name="40% - 强调文字颜色 6 7 2 2 2" xfId="10316"/>
    <cellStyle name="常规 6 11 2 4" xfId="10317"/>
    <cellStyle name="常规 9 3 4 2" xfId="10318"/>
    <cellStyle name="检查单元格 3 7 3" xfId="10319"/>
    <cellStyle name="20% - 强调文字颜色 4 2 5 2 2 5 2" xfId="10320"/>
    <cellStyle name="常规 9 3 5 2" xfId="10321"/>
    <cellStyle name="检查单元格 3 8 3" xfId="10322"/>
    <cellStyle name="20% - 强调文字颜色 4 2 5 2 2 6" xfId="10323"/>
    <cellStyle name="20% - 强调文字颜色 6 2 7 2 2 2" xfId="10324"/>
    <cellStyle name="40% - 强调文字颜色 6 7 2 4" xfId="10325"/>
    <cellStyle name="常规 3 3 4 2 4 2" xfId="10326"/>
    <cellStyle name="常规 9 3 6" xfId="10327"/>
    <cellStyle name="好 4 2 3 2 2 2 2" xfId="10328"/>
    <cellStyle name="20% - 强调文字颜色 4 2 5 2 3" xfId="10329"/>
    <cellStyle name="常规 7 3 2 3 3 3" xfId="10330"/>
    <cellStyle name="常规 9 4" xfId="10331"/>
    <cellStyle name="检查单元格 2 2 2 2 4 2 2" xfId="10332"/>
    <cellStyle name="20% - 强调文字颜色 4 2 5 2 3 2" xfId="10333"/>
    <cellStyle name="常规 9 4 2" xfId="10334"/>
    <cellStyle name="检查单元格 2 2 2 2 4 2 2 2" xfId="10335"/>
    <cellStyle name="20% - 强调文字颜色 4 2 5 2 3 2 2" xfId="10336"/>
    <cellStyle name="常规 3 2 4 2 2 4" xfId="10337"/>
    <cellStyle name="常规 9 4 2 2" xfId="10338"/>
    <cellStyle name="检查单元格 4 5 3" xfId="10339"/>
    <cellStyle name="20% - 强调文字颜色 4 2 5 2 3 2 2 2" xfId="10340"/>
    <cellStyle name="20% - 强调文字颜色 6 2 5 5 4" xfId="10341"/>
    <cellStyle name="常规 9 4 2 2 2" xfId="10342"/>
    <cellStyle name="检查单元格 4 5 3 2" xfId="10343"/>
    <cellStyle name="常规 3 2 4 2 2 4 2" xfId="10344"/>
    <cellStyle name="警告文本 5 2 3 2 4" xfId="10345"/>
    <cellStyle name="20% - 强调文字颜色 4 2 5 2 3 2 3" xfId="10346"/>
    <cellStyle name="常规 3 2 4 2 2 5" xfId="10347"/>
    <cellStyle name="常规 9 4 2 3" xfId="10348"/>
    <cellStyle name="检查单元格 4 5 4" xfId="10349"/>
    <cellStyle name="20% - 强调文字颜色 4 2 5 2 3 2 3 2" xfId="10350"/>
    <cellStyle name="常规 3 2 4 2 2 5 2" xfId="10351"/>
    <cellStyle name="常规 9 4 2 3 2" xfId="10352"/>
    <cellStyle name="检查单元格 4 5 4 2" xfId="10353"/>
    <cellStyle name="20% - 强调文字颜色 4 2 5 2 3 2 4" xfId="10354"/>
    <cellStyle name="常规 3 2 4 2 2 6" xfId="10355"/>
    <cellStyle name="常规 5 2 6 2 2 2" xfId="10356"/>
    <cellStyle name="常规 9 4 2 4" xfId="10357"/>
    <cellStyle name="检查单元格 4 5 5" xfId="10358"/>
    <cellStyle name="20% - 强调文字颜色 4 2 5 2 3 3" xfId="10359"/>
    <cellStyle name="常规 9 4 3" xfId="10360"/>
    <cellStyle name="检查单元格 2 2 2 2 4 2 2 3" xfId="10361"/>
    <cellStyle name="20% - 强调文字颜色 4 2 5 2 3 3 2" xfId="10362"/>
    <cellStyle name="常规 3 2 4 2 3 4" xfId="10363"/>
    <cellStyle name="常规 9 4 3 2" xfId="10364"/>
    <cellStyle name="注释 2 2 2 3 3 3 2 3" xfId="10365"/>
    <cellStyle name="检查单元格 4 6 3" xfId="10366"/>
    <cellStyle name="20% - 强调文字颜色 4 2 5 2 3 4" xfId="10367"/>
    <cellStyle name="40% - 强调文字颜色 6 7 3 2" xfId="10368"/>
    <cellStyle name="常规 13 2 3 2 2" xfId="10369"/>
    <cellStyle name="常规 9 4 4" xfId="10370"/>
    <cellStyle name="20% - 强调文字颜色 4 2 5 2 3 4 2" xfId="10371"/>
    <cellStyle name="差 2 12" xfId="10372"/>
    <cellStyle name="常规 13 2 3 2 2 2" xfId="10373"/>
    <cellStyle name="常规 9 4 4 2" xfId="10374"/>
    <cellStyle name="检查单元格 4 7 3" xfId="10375"/>
    <cellStyle name="20% - 强调文字颜色 4 2 5 2 4" xfId="10376"/>
    <cellStyle name="常规 7 3 2 3 3 4" xfId="10377"/>
    <cellStyle name="常规 9 5" xfId="10378"/>
    <cellStyle name="20% - 强调文字颜色 4 2 5 2 4 2" xfId="10379"/>
    <cellStyle name="常规 9 5 2" xfId="10380"/>
    <cellStyle name="20% - 强调文字颜色 4 2 5 2 4 2 2" xfId="10381"/>
    <cellStyle name="常规 3 2 4 3 2 4" xfId="10382"/>
    <cellStyle name="常规 9 5 2 2" xfId="10383"/>
    <cellStyle name="检查单元格 5 5 3" xfId="10384"/>
    <cellStyle name="20% - 强调文字颜色 4 2 5 2 4 2 2 2" xfId="10385"/>
    <cellStyle name="常规 3 2 4 3 2 4 2" xfId="10386"/>
    <cellStyle name="常规 9 5 2 2 2" xfId="10387"/>
    <cellStyle name="汇总 3 2 2 2 2 7" xfId="10388"/>
    <cellStyle name="20% - 强调文字颜色 4 2 5 2 4 2 3" xfId="10389"/>
    <cellStyle name="常规 3 2 4 3 2 5" xfId="10390"/>
    <cellStyle name="常规 9 5 2 3" xfId="10391"/>
    <cellStyle name="20% - 强调文字颜色 4 2 5 2 4 2 3 2" xfId="10392"/>
    <cellStyle name="常规 9 5 2 3 2" xfId="10393"/>
    <cellStyle name="20% - 强调文字颜色 4 2 5 2 4 2 4" xfId="10394"/>
    <cellStyle name="常规 5 2 6 3 2 2" xfId="10395"/>
    <cellStyle name="强调文字颜色 3 4 2 2 2 2 2 2" xfId="10396"/>
    <cellStyle name="常规 9 5 2 4" xfId="10397"/>
    <cellStyle name="20% - 强调文字颜色 4 2 5 2 4 2 4 2" xfId="10398"/>
    <cellStyle name="20% - 强调文字颜色 4 2 5 2 4 2 5" xfId="10399"/>
    <cellStyle name="常规 5 2 4 2 2 2 2 2" xfId="10400"/>
    <cellStyle name="常规 7 4 2 4 2 2" xfId="10401"/>
    <cellStyle name="常规 9 5 2 5" xfId="10402"/>
    <cellStyle name="好 3 7 2" xfId="10403"/>
    <cellStyle name="20% - 强调文字颜色 4 2 5 2 4 3" xfId="10404"/>
    <cellStyle name="常规 9 5 3" xfId="10405"/>
    <cellStyle name="20% - 强调文字颜色 4 2 5 2 4 3 2" xfId="10406"/>
    <cellStyle name="常规 3 2 4 3 3 4" xfId="10407"/>
    <cellStyle name="常规 9 5 3 2" xfId="10408"/>
    <cellStyle name="20% - 强调文字颜色 4 2 5 2 4 4" xfId="10409"/>
    <cellStyle name="常规 13 2 3 3 2" xfId="10410"/>
    <cellStyle name="常规 9 5 4" xfId="10411"/>
    <cellStyle name="20% - 强调文字颜色 4 2 5 2 4 4 2" xfId="10412"/>
    <cellStyle name="常规 13 2 3 3 2 2" xfId="10413"/>
    <cellStyle name="常规 9 5 4 2" xfId="10414"/>
    <cellStyle name="20% - 强调文字颜色 4 2 5 2 4 5" xfId="10415"/>
    <cellStyle name="常规 13 2 3 3 3" xfId="10416"/>
    <cellStyle name="常规 9 5 5" xfId="10417"/>
    <cellStyle name="20% - 强调文字颜色 4 2 5 2 5" xfId="10418"/>
    <cellStyle name="常规 9 6" xfId="10419"/>
    <cellStyle name="20% - 强调文字颜色 4 2 5 2 5 2" xfId="10420"/>
    <cellStyle name="常规 9 6 2" xfId="10421"/>
    <cellStyle name="20% - 强调文字颜色 4 2 5 2 6" xfId="10422"/>
    <cellStyle name="常规 9 7" xfId="10423"/>
    <cellStyle name="20% - 强调文字颜色 4 2 5 2 6 2" xfId="10424"/>
    <cellStyle name="常规 9 7 2" xfId="10425"/>
    <cellStyle name="20% - 强调文字颜色 4 2 5 2 7" xfId="10426"/>
    <cellStyle name="常规 9 8" xfId="10427"/>
    <cellStyle name="20% - 强调文字颜色 4 2 5 2 7 2" xfId="10428"/>
    <cellStyle name="60% - 强调文字颜色 2 4 4 2 2 4" xfId="10429"/>
    <cellStyle name="60% - 强调文字颜色 5 3 4 2 4" xfId="10430"/>
    <cellStyle name="常规 9 8 2" xfId="10431"/>
    <cellStyle name="20% - 强调文字颜色 4 2 5 2 8" xfId="10432"/>
    <cellStyle name="常规 9 9" xfId="10433"/>
    <cellStyle name="20% - 强调文字颜色 4 2 5 3" xfId="10434"/>
    <cellStyle name="常规 4 3 3 2 2 3 2" xfId="10435"/>
    <cellStyle name="常规 7 3 2 3 4" xfId="10436"/>
    <cellStyle name="20% - 强调文字颜色 4 2 5 3 2" xfId="10437"/>
    <cellStyle name="常规 4 3 3 2 2 3 2 2" xfId="10438"/>
    <cellStyle name="注释 2 2 2 2 3 3 3 6" xfId="10439"/>
    <cellStyle name="常规 7 3 2 3 4 2" xfId="10440"/>
    <cellStyle name="强调文字颜色 5 6 7 4" xfId="10441"/>
    <cellStyle name="20% - 强调文字颜色 4 2 5 3 2 2" xfId="10442"/>
    <cellStyle name="标题 6 2 2 2 4" xfId="10443"/>
    <cellStyle name="20% - 强调文字颜色 4 2 5 3 2 2 2" xfId="10444"/>
    <cellStyle name="20% - 强调文字颜色 4 2 5 3 2 2 2 2" xfId="10445"/>
    <cellStyle name="20% - 强调文字颜色 4 2 5 3 2 2 3" xfId="10446"/>
    <cellStyle name="常规 4 2 2 2 2 2 2 2" xfId="10447"/>
    <cellStyle name="20% - 强调文字颜色 4 2 5 3 2 2 3 2" xfId="10448"/>
    <cellStyle name="常规 4 2 2 2 2 2 2 2 2" xfId="10449"/>
    <cellStyle name="20% - 强调文字颜色 4 2 5 3 2 2 4" xfId="10450"/>
    <cellStyle name="常规 4 2 2 2 2 2 2 3" xfId="10451"/>
    <cellStyle name="20% - 强调文字颜色 4 2 5 3 2 2 4 2" xfId="10452"/>
    <cellStyle name="20% - 强调文字颜色 4 2 5 3 2 2 5" xfId="10453"/>
    <cellStyle name="常规 7 4 3 2 2 2" xfId="10454"/>
    <cellStyle name="20% - 强调文字颜色 4 2 5 3 2 3" xfId="10455"/>
    <cellStyle name="20% - 强调文字颜色 4 2 5 3 2 3 2" xfId="10456"/>
    <cellStyle name="20% - 强调文字颜色 4 2 5 3 2 4" xfId="10457"/>
    <cellStyle name="40% - 强调文字颜色 6 8 2 2" xfId="10458"/>
    <cellStyle name="20% - 强调文字颜色 4 2 5 3 2 4 2" xfId="10459"/>
    <cellStyle name="20% - 强调文字颜色 4 2 5 3 2 5" xfId="10460"/>
    <cellStyle name="20% - 强调文字颜色 4 2 5 3 3" xfId="10461"/>
    <cellStyle name="注释 2 2 2 2 3 3 3 7" xfId="10462"/>
    <cellStyle name="常规 7 3 2 3 4 3" xfId="10463"/>
    <cellStyle name="常规 4 3 3 2 2 3 2 3" xfId="10464"/>
    <cellStyle name="检查单元格 2 2 2 2 4 3 2" xfId="10465"/>
    <cellStyle name="20% - 强调文字颜色 4 2 5 3 3 2" xfId="10466"/>
    <cellStyle name="检查单元格 2 2 2 2 4 3 2 2" xfId="10467"/>
    <cellStyle name="20% - 强调文字颜色 4 2 5 3 3 2 2" xfId="10468"/>
    <cellStyle name="常规 3 2 5 2 2 4" xfId="10469"/>
    <cellStyle name="20% - 强调文字颜色 4 2 5 3 3 3" xfId="10470"/>
    <cellStyle name="检查单元格 2 2 2 2 4 3 2 3" xfId="10471"/>
    <cellStyle name="20% - 强调文字颜色 4 2 5 3 3 3 2" xfId="10472"/>
    <cellStyle name="常规 3 2 5 2 3 4" xfId="10473"/>
    <cellStyle name="20% - 强调文字颜色 4 2 5 3 3 4" xfId="10474"/>
    <cellStyle name="常规 13 2 4 2 2" xfId="10475"/>
    <cellStyle name="20% - 强调文字颜色 4 2 5 3 3 4 2" xfId="10476"/>
    <cellStyle name="常规 13 2 4 2 2 2" xfId="10477"/>
    <cellStyle name="20% - 强调文字颜色 4 2 5 3 3 5" xfId="10478"/>
    <cellStyle name="常规 13 2 4 2 3" xfId="10479"/>
    <cellStyle name="20% - 强调文字颜色 4 2 5 3 4" xfId="10480"/>
    <cellStyle name="常规 3 2 2 2 2 2 2" xfId="10481"/>
    <cellStyle name="20% - 强调文字颜色 4 2 5 3 4 2" xfId="10482"/>
    <cellStyle name="常规 3 2 2 2 2 2 2 2" xfId="10483"/>
    <cellStyle name="20% - 强调文字颜色 4 2 5 3 5" xfId="10484"/>
    <cellStyle name="20% - 强调文字颜色 5 2 2 2" xfId="10485"/>
    <cellStyle name="常规 3 2 2 2 2 2 3" xfId="10486"/>
    <cellStyle name="20% - 强调文字颜色 4 2 5 3 5 2" xfId="10487"/>
    <cellStyle name="20% - 强调文字颜色 5 2 2 2 2" xfId="10488"/>
    <cellStyle name="40% - 强调文字颜色 2 2 2 2 3 2 2 4" xfId="10489"/>
    <cellStyle name="常规 3 2 2 2 2 2 3 2" xfId="10490"/>
    <cellStyle name="20% - 强调文字颜色 4 2 5 3 6" xfId="10491"/>
    <cellStyle name="20% - 强调文字颜色 5 2 2 3" xfId="10492"/>
    <cellStyle name="强调文字颜色 4 4 2 2 2 2" xfId="10493"/>
    <cellStyle name="常规 3 2 2 2 2 2 4" xfId="10494"/>
    <cellStyle name="20% - 强调文字颜色 4 2 5 4" xfId="10495"/>
    <cellStyle name="20% - 强调文字颜色 4 2 5 4 2" xfId="10496"/>
    <cellStyle name="20% - 强调文字颜色 4 2 5 4 2 2" xfId="10497"/>
    <cellStyle name="检查单元格 2 3 6" xfId="10498"/>
    <cellStyle name="强调文字颜色 1 2 17" xfId="10499"/>
    <cellStyle name="20% - 强调文字颜色 4 2 5 4 2 2 2" xfId="10500"/>
    <cellStyle name="常规 5 4 2 2 2 3" xfId="10501"/>
    <cellStyle name="检查单元格 2 3 6 2" xfId="10502"/>
    <cellStyle name="20% - 强调文字颜色 4 2 5 4 2 3" xfId="10503"/>
    <cellStyle name="检查单元格 2 3 7" xfId="10504"/>
    <cellStyle name="强调文字颜色 1 2 18" xfId="10505"/>
    <cellStyle name="20% - 强调文字颜色 4 2 5 4 2 3 2" xfId="10506"/>
    <cellStyle name="常规 5 4 2 2 3 3" xfId="10507"/>
    <cellStyle name="检查单元格 2 3 7 2" xfId="10508"/>
    <cellStyle name="20% - 强调文字颜色 4 2 5 4 2 4" xfId="10509"/>
    <cellStyle name="40% - 强调文字颜色 6 9 2 2" xfId="10510"/>
    <cellStyle name="检查单元格 2 3 8" xfId="10511"/>
    <cellStyle name="强调文字颜色 1 2 19" xfId="10512"/>
    <cellStyle name="20% - 强调文字颜色 4 2 5 4 3" xfId="10513"/>
    <cellStyle name="20% - 强调文字颜色 4 2 5 4 3 2" xfId="10514"/>
    <cellStyle name="检查单元格 2 4 6" xfId="10515"/>
    <cellStyle name="20% - 强调文字颜色 4 2 5 4 4" xfId="10516"/>
    <cellStyle name="常规 3 2 2 2 2 3 2" xfId="10517"/>
    <cellStyle name="20% - 强调文字颜色 4 2 5 4 4 2" xfId="10518"/>
    <cellStyle name="常规 3 2 2 2 2 3 2 2" xfId="10519"/>
    <cellStyle name="常规 9 2 2 5" xfId="10520"/>
    <cellStyle name="检查单元格 2 5 6" xfId="10521"/>
    <cellStyle name="20% - 强调文字颜色 4 2 5 4 5" xfId="10522"/>
    <cellStyle name="20% - 强调文字颜色 5 2 3 2" xfId="10523"/>
    <cellStyle name="常规 3 2 2 2 2 3 3" xfId="10524"/>
    <cellStyle name="20% - 强调文字颜色 4 2 5 5" xfId="10525"/>
    <cellStyle name="常规 3 2 8 2 2 2 2" xfId="10526"/>
    <cellStyle name="警告文本 3 2 3 2" xfId="10527"/>
    <cellStyle name="20% - 强调文字颜色 4 2 5 5 2" xfId="10528"/>
    <cellStyle name="常规 3 2 8 2 2 2 2 2" xfId="10529"/>
    <cellStyle name="警告文本 3 2 3 2 2" xfId="10530"/>
    <cellStyle name="20% - 强调文字颜色 4 2 5 5 2 2" xfId="10531"/>
    <cellStyle name="检查单元格 3 3 6" xfId="10532"/>
    <cellStyle name="警告文本 3 2 3 2 2 2" xfId="10533"/>
    <cellStyle name="20% - 强调文字颜色 4 2 5 5 2 2 2" xfId="10534"/>
    <cellStyle name="常规 5 4 3 2 2 3" xfId="10535"/>
    <cellStyle name="检查单元格 3 3 6 2" xfId="10536"/>
    <cellStyle name="20% - 强调文字颜色 4 2 5 5 2 3 2" xfId="10537"/>
    <cellStyle name="检查单元格 3 3 7 2" xfId="10538"/>
    <cellStyle name="20% - 强调文字颜色 4 2 5 5 2 4" xfId="10539"/>
    <cellStyle name="检查单元格 3 3 8" xfId="10540"/>
    <cellStyle name="警告文本 3 2 3 2 2 4" xfId="10541"/>
    <cellStyle name="20% - 强调文字颜色 4 2 5 5 2 4 2" xfId="10542"/>
    <cellStyle name="检查单元格 3 3 8 2" xfId="10543"/>
    <cellStyle name="20% - 强调文字颜色 4 2 5 5 2 5" xfId="10544"/>
    <cellStyle name="检查单元格 3 3 9" xfId="10545"/>
    <cellStyle name="20% - 强调文字颜色 4 2 5 5 3" xfId="10546"/>
    <cellStyle name="常规 3 2 8 2 2 2 2 3" xfId="10547"/>
    <cellStyle name="警告文本 3 2 3 2 3" xfId="10548"/>
    <cellStyle name="20% - 强调文字颜色 4 2 5 5 3 2" xfId="10549"/>
    <cellStyle name="20% - 强调文字颜色 4 2 5 5 4" xfId="10550"/>
    <cellStyle name="常规 7 4 2 2 2" xfId="10551"/>
    <cellStyle name="常规 3 2 2 2 2 4 2" xfId="10552"/>
    <cellStyle name="警告文本 3 2 3 2 4" xfId="10553"/>
    <cellStyle name="20% - 强调文字颜色 4 2 5 5 5" xfId="10554"/>
    <cellStyle name="20% - 强调文字颜色 5 2 4 2" xfId="10555"/>
    <cellStyle name="常规 7 4 2 2 3" xfId="10556"/>
    <cellStyle name="警告文本 3 2 3 2 5" xfId="10557"/>
    <cellStyle name="20% - 强调文字颜色 4 2 5 6" xfId="10558"/>
    <cellStyle name="警告文本 3 2 3 3" xfId="10559"/>
    <cellStyle name="20% - 强调文字颜色 4 2 5 6 2" xfId="10560"/>
    <cellStyle name="好 2 5" xfId="10561"/>
    <cellStyle name="警告文本 3 2 3 3 2" xfId="10562"/>
    <cellStyle name="20% - 强调文字颜色 4 2 5 7" xfId="10563"/>
    <cellStyle name="常规 15 9 2 2" xfId="10564"/>
    <cellStyle name="常规 7 3 3 2 2 2 2 2" xfId="10565"/>
    <cellStyle name="警告文本 3 2 3 4" xfId="10566"/>
    <cellStyle name="20% - 强调文字颜色 4 2 5 7 2" xfId="10567"/>
    <cellStyle name="常规 15 9 2 2 2" xfId="10568"/>
    <cellStyle name="常规 22 3 3 2 5" xfId="10569"/>
    <cellStyle name="好 3 5" xfId="10570"/>
    <cellStyle name="警告文本 3 2 3 4 2" xfId="10571"/>
    <cellStyle name="20% - 强调文字颜色 4 2 5 8" xfId="10572"/>
    <cellStyle name="常规 15 9 2 3" xfId="10573"/>
    <cellStyle name="警告文本 3 2 3 5" xfId="10574"/>
    <cellStyle name="20% - 强调文字颜色 4 2 5 8 2" xfId="10575"/>
    <cellStyle name="常规 7 6 2 3" xfId="10576"/>
    <cellStyle name="好 4 5" xfId="10577"/>
    <cellStyle name="20% - 强调文字颜色 4 2 6" xfId="10578"/>
    <cellStyle name="20% - 强调文字颜色 4 2 6 2" xfId="10579"/>
    <cellStyle name="常规 7 3 2 4 3" xfId="10580"/>
    <cellStyle name="20% - 强调文字颜色 4 2 6 2 2 2 2" xfId="10581"/>
    <cellStyle name="20% - 强调文字颜色 4 2 6 2 2 2 2 2" xfId="10582"/>
    <cellStyle name="40% - 强调文字颜色 1 3 2 2 4" xfId="10583"/>
    <cellStyle name="20% - 强调文字颜色 4 2 6 2 2 2 3" xfId="10584"/>
    <cellStyle name="20% - 强调文字颜色 5 4 2 8 2" xfId="10585"/>
    <cellStyle name="20% - 强调文字颜色 4 2 6 2 2 2 3 2" xfId="10586"/>
    <cellStyle name="40% - 强调文字颜色 1 3 2 3 4" xfId="10587"/>
    <cellStyle name="20% - 强调文字颜色 4 2 6 2 2 2 4" xfId="10588"/>
    <cellStyle name="20% - 强调文字颜色 4 2 6 2 2 3" xfId="10589"/>
    <cellStyle name="20% - 强调文字颜色 6 4 2 3 2 2" xfId="10590"/>
    <cellStyle name="20% - 强调文字颜色 4 2 6 2 2 4" xfId="10591"/>
    <cellStyle name="20% - 强调文字颜色 6 2 2 2 3 3 2" xfId="10592"/>
    <cellStyle name="20% - 强调文字颜色 6 4 2 3 2 3" xfId="10593"/>
    <cellStyle name="常规 18 2 2" xfId="10594"/>
    <cellStyle name="常规 23 2 2" xfId="10595"/>
    <cellStyle name="常规 11 3 2 2 2 2" xfId="10596"/>
    <cellStyle name="计算 3 2 7 10" xfId="10597"/>
    <cellStyle name="20% - 强调文字颜色 4 2 6 2 2 4 2" xfId="10598"/>
    <cellStyle name="20% - 强调文字颜色 6 2 2 2 3 3 2 2" xfId="10599"/>
    <cellStyle name="20% - 强调文字颜色 6 4 2 3 2 3 2" xfId="10600"/>
    <cellStyle name="常规 11 3 2 2 2 2 2" xfId="10601"/>
    <cellStyle name="常规 18 2 2 2" xfId="10602"/>
    <cellStyle name="常规 23 2 2 2" xfId="10603"/>
    <cellStyle name="常规 8 3 8" xfId="10604"/>
    <cellStyle name="20% - 强调文字颜色 4 2 6 2 2 5" xfId="10605"/>
    <cellStyle name="20% - 强调文字颜色 6 2 2 2 3 3 3" xfId="10606"/>
    <cellStyle name="20% - 强调文字颜色 6 4 2 3 2 4" xfId="10607"/>
    <cellStyle name="常规 18 2 3" xfId="10608"/>
    <cellStyle name="常规 23 2 3" xfId="10609"/>
    <cellStyle name="常规 11 3 2 2 2 3" xfId="10610"/>
    <cellStyle name="计算 3 2 7 11" xfId="10611"/>
    <cellStyle name="20% - 强调文字颜色 4 2 6 2 3 2 2" xfId="10612"/>
    <cellStyle name="20% - 强调文字颜色 4 2 6 2 3 3" xfId="10613"/>
    <cellStyle name="20% - 强调文字颜色 6 4 2 3 3 2" xfId="10614"/>
    <cellStyle name="好 3 3 2 3 2 3" xfId="10615"/>
    <cellStyle name="20% - 强调文字颜色 4 2 6 2 3 3 2" xfId="10616"/>
    <cellStyle name="20% - 强调文字颜色 6 4 2 3 3 2 2" xfId="10617"/>
    <cellStyle name="常规 13 11 2 3" xfId="10618"/>
    <cellStyle name="20% - 强调文字颜色 4 2 6 2 3 4" xfId="10619"/>
    <cellStyle name="20% - 强调文字颜色 6 2 2 2 3 4 2" xfId="10620"/>
    <cellStyle name="20% - 强调文字颜色 6 4 2 3 3 3" xfId="10621"/>
    <cellStyle name="常规 11 3 2 2 3 2" xfId="10622"/>
    <cellStyle name="常规 13 3 3 2 2" xfId="10623"/>
    <cellStyle name="常规 18 3 2" xfId="10624"/>
    <cellStyle name="常规 23 3 2" xfId="10625"/>
    <cellStyle name="20% - 强调文字颜色 4 2 6 2 4 2" xfId="10626"/>
    <cellStyle name="20% - 强调文字颜色 4 2 6 2 5" xfId="10627"/>
    <cellStyle name="20% - 强调文字颜色 4 2 6 2 5 2" xfId="10628"/>
    <cellStyle name="20% - 强调文字颜色 4 2 6 2 6" xfId="10629"/>
    <cellStyle name="20% - 强调文字颜色 4 2 6 3" xfId="10630"/>
    <cellStyle name="20% - 强调文字颜色 4 2 6 3 2" xfId="10631"/>
    <cellStyle name="强调文字颜色 6 6 7 4" xfId="10632"/>
    <cellStyle name="20% - 强调文字颜色 4 2 6 3 2 2" xfId="10633"/>
    <cellStyle name="20% - 强调文字颜色 4 2 6 3 2 2 2" xfId="10634"/>
    <cellStyle name="20% - 强调文字颜色 4 2 6 3 2 3 2" xfId="10635"/>
    <cellStyle name="20% - 强调文字颜色 6 2 2 2 2 2 6" xfId="10636"/>
    <cellStyle name="20% - 强调文字颜色 4 2 6 3 2 4" xfId="10637"/>
    <cellStyle name="20% - 强调文字颜色 6 2 2 2 4 3 2" xfId="10638"/>
    <cellStyle name="20% - 强调文字颜色 6 4 2 4 2 3" xfId="10639"/>
    <cellStyle name="常规 11 3 2 3 2 2" xfId="10640"/>
    <cellStyle name="常规 19 2 2" xfId="10641"/>
    <cellStyle name="常规 24 2 2" xfId="10642"/>
    <cellStyle name="计算 2 5 2 2 2 3 7 3" xfId="10643"/>
    <cellStyle name="20% - 强调文字颜色 4 2 6 3 3" xfId="10644"/>
    <cellStyle name="好 3 3 2 4 2" xfId="10645"/>
    <cellStyle name="20% - 强调文字颜色 4 2 6 3 3 2" xfId="10646"/>
    <cellStyle name="20% - 强调文字颜色 4 2 6 3 4" xfId="10647"/>
    <cellStyle name="常规 3 2 2 2 3 2 2" xfId="10648"/>
    <cellStyle name="20% - 强调文字颜色 4 2 6 3 4 2" xfId="10649"/>
    <cellStyle name="常规 3 2 2 2 3 2 2 2" xfId="10650"/>
    <cellStyle name="常规 3 2 2 2 3 2 3" xfId="10651"/>
    <cellStyle name="20% - 强调文字颜色 5 3 2 2" xfId="10652"/>
    <cellStyle name="常规 8 7 2 2 2 2 2" xfId="10653"/>
    <cellStyle name="20% - 强调文字颜色 4 2 6 3 5" xfId="10654"/>
    <cellStyle name="强调文字颜色 2 2 6 2 2 2" xfId="10655"/>
    <cellStyle name="20% - 强调文字颜色 4 2 6 4" xfId="10656"/>
    <cellStyle name="常规 26 2 3 2 2 2 2" xfId="10657"/>
    <cellStyle name="20% - 强调文字颜色 4 2 6 4 2" xfId="10658"/>
    <cellStyle name="常规 26 2 3 2 2 2 2 2" xfId="10659"/>
    <cellStyle name="20% - 强调文字颜色 4 2 6 4 2 2" xfId="10660"/>
    <cellStyle name="20% - 强调文字颜色 4 2 6 4 3" xfId="10661"/>
    <cellStyle name="常规 26 2 3 2 2 2 2 3" xfId="10662"/>
    <cellStyle name="20% - 强调文字颜色 4 2 6 4 3 2" xfId="10663"/>
    <cellStyle name="20% - 强调文字颜色 4 2 6 4 4" xfId="10664"/>
    <cellStyle name="常规 3 2 2 2 3 3 2" xfId="10665"/>
    <cellStyle name="20% - 强调文字颜色 4 2 6 5" xfId="10666"/>
    <cellStyle name="警告文本 3 2 4 2" xfId="10667"/>
    <cellStyle name="20% - 强调文字颜色 4 2 6 5 2" xfId="10668"/>
    <cellStyle name="警告文本 3 2 4 2 2" xfId="10669"/>
    <cellStyle name="20% - 强调文字颜色 4 2 6 6" xfId="10670"/>
    <cellStyle name="警告文本 3 2 4 3" xfId="10671"/>
    <cellStyle name="输入 2 2 8 10" xfId="10672"/>
    <cellStyle name="20% - 强调文字颜色 4 2 6 6 2" xfId="10673"/>
    <cellStyle name="警告文本 3 2 4 3 2" xfId="10674"/>
    <cellStyle name="20% - 强调文字颜色 4 2 6 7" xfId="10675"/>
    <cellStyle name="常规 15 9 3 2" xfId="10676"/>
    <cellStyle name="警告文本 3 2 4 4" xfId="10677"/>
    <cellStyle name="20% - 强调文字颜色 4 2 7" xfId="10678"/>
    <cellStyle name="20% - 强调文字颜色 4 2 7 2" xfId="10679"/>
    <cellStyle name="20% - 强调文字颜色 4 2 7 2 2" xfId="10680"/>
    <cellStyle name="20% - 强调文字颜色 4 2 7 2 2 2 2" xfId="10681"/>
    <cellStyle name="20% - 强调文字颜色 5 3 2 2 2 3 4" xfId="10682"/>
    <cellStyle name="常规 11 17" xfId="10683"/>
    <cellStyle name="链接单元格 2 3 4 2 4" xfId="10684"/>
    <cellStyle name="20% - 强调文字颜色 4 2 7 2 2 3" xfId="10685"/>
    <cellStyle name="20% - 强调文字颜色 6 4 3 3 2 2" xfId="10686"/>
    <cellStyle name="常规 35 10" xfId="10687"/>
    <cellStyle name="20% - 强调文字颜色 4 2 7 2 2 3 2" xfId="10688"/>
    <cellStyle name="常规 18 10 2 3" xfId="10689"/>
    <cellStyle name="20% - 强调文字颜色 4 2 7 2 2 4" xfId="10690"/>
    <cellStyle name="20% - 强调文字颜色 6 2 2 3 3 3 2" xfId="10691"/>
    <cellStyle name="20% - 强调文字颜色 6 4 3 3 2 3" xfId="10692"/>
    <cellStyle name="注释 2 2 4 6 6" xfId="10693"/>
    <cellStyle name="常规 11 3 3 2 2 2" xfId="10694"/>
    <cellStyle name="20% - 强调文字颜色 4 2 7 2 3" xfId="10695"/>
    <cellStyle name="好 3 3 3 3 2" xfId="10696"/>
    <cellStyle name="20% - 强调文字颜色 4 2 7 2 3 2" xfId="10697"/>
    <cellStyle name="40% - 强调文字颜色 5 2 2 3 2 4" xfId="10698"/>
    <cellStyle name="20% - 强调文字颜色 4 2 7 2 4" xfId="10699"/>
    <cellStyle name="20% - 强调文字颜色 4 2 7 2 4 2" xfId="10700"/>
    <cellStyle name="40% - 强调文字颜色 5 2 2 3 3 4" xfId="10701"/>
    <cellStyle name="20% - 强调文字颜色 4 2 7 2 5" xfId="10702"/>
    <cellStyle name="20% - 强调文字颜色 4 2 7 3" xfId="10703"/>
    <cellStyle name="20% - 强调文字颜色 4 2 7 3 2" xfId="10704"/>
    <cellStyle name="解释性文本 3 10" xfId="10705"/>
    <cellStyle name="20% - 强调文字颜色 4 2 7 3 2 2" xfId="10706"/>
    <cellStyle name="40% - 强调文字颜色 3 2 5 5 3" xfId="10707"/>
    <cellStyle name="20% - 强调文字颜色 4 2 7 3 3" xfId="10708"/>
    <cellStyle name="20% - 强调文字颜色 4 2 7 3 3 2" xfId="10709"/>
    <cellStyle name="20% - 强调文字颜色 4 2 7 3 4" xfId="10710"/>
    <cellStyle name="常规 3 2 2 2 4 2 2" xfId="10711"/>
    <cellStyle name="输出 2 2 2 4 3 2 2" xfId="10712"/>
    <cellStyle name="20% - 强调文字颜色 4 2 7 4" xfId="10713"/>
    <cellStyle name="20% - 强调文字颜色 4 2 7 4 2" xfId="10714"/>
    <cellStyle name="20% - 强调文字颜色 4 2 7 5" xfId="10715"/>
    <cellStyle name="好 2 6 2 2 2" xfId="10716"/>
    <cellStyle name="警告文本 3 2 5 2" xfId="10717"/>
    <cellStyle name="20% - 强调文字颜色 4 2 7 5 2" xfId="10718"/>
    <cellStyle name="好 2 6 2 2 2 2" xfId="10719"/>
    <cellStyle name="警告文本 3 2 5 2 2" xfId="10720"/>
    <cellStyle name="20% - 强调文字颜色 4 2 7 6" xfId="10721"/>
    <cellStyle name="警告文本 3 2 5 3" xfId="10722"/>
    <cellStyle name="20% - 强调文字颜色 4 2 8" xfId="10723"/>
    <cellStyle name="20% - 强调文字颜色 4 2 8 2" xfId="10724"/>
    <cellStyle name="20% - 强调文字颜色 4 2 8 2 2" xfId="10725"/>
    <cellStyle name="20% - 强调文字颜色 4 2 8 2 2 2" xfId="10726"/>
    <cellStyle name="20% - 强调文字颜色 4 4 2 3 2 5" xfId="10727"/>
    <cellStyle name="计算 2 6 2 2 10" xfId="10728"/>
    <cellStyle name="20% - 强调文字颜色 4 2 8 2 3" xfId="10729"/>
    <cellStyle name="好 3 3 4 3 2" xfId="10730"/>
    <cellStyle name="20% - 强调文字颜色 4 2 8 2 3 2" xfId="10731"/>
    <cellStyle name="20% - 强调文字颜色 4 4 2 3 3 5" xfId="10732"/>
    <cellStyle name="20% - 强调文字颜色 4 2 8 2 4" xfId="10733"/>
    <cellStyle name="20% - 强调文字颜色 4 2 8 3" xfId="10734"/>
    <cellStyle name="常规 6 3 5 2 2 2 2" xfId="10735"/>
    <cellStyle name="20% - 强调文字颜色 4 2 8 3 2" xfId="10736"/>
    <cellStyle name="20% - 强调文字颜色 4 2 8 4" xfId="10737"/>
    <cellStyle name="20% - 强调文字颜色 4 2 8 4 2" xfId="10738"/>
    <cellStyle name="20% - 强调文字颜色 4 2 8 5" xfId="10739"/>
    <cellStyle name="好 2 6 2 3 2" xfId="10740"/>
    <cellStyle name="警告文本 3 2 6 2" xfId="10741"/>
    <cellStyle name="20% - 强调文字颜色 4 2 9" xfId="10742"/>
    <cellStyle name="常规 15 2 2 4 2" xfId="10743"/>
    <cellStyle name="20% - 强调文字颜色 4 2 9 2" xfId="10744"/>
    <cellStyle name="常规 15 2 2 4 2 2" xfId="10745"/>
    <cellStyle name="计算 2 3 2 2 5" xfId="10746"/>
    <cellStyle name="20% - 强调文字颜色 4 2 9 2 2" xfId="10747"/>
    <cellStyle name="强调文字颜色 1 2 2 2 2 2 4" xfId="10748"/>
    <cellStyle name="20% - 强调文字颜色 4 2 9 3" xfId="10749"/>
    <cellStyle name="常规 15 2 2 4 2 3" xfId="10750"/>
    <cellStyle name="计算 2 3 2 2 6" xfId="10751"/>
    <cellStyle name="20% - 强调文字颜色 4 2 9 3 2" xfId="10752"/>
    <cellStyle name="强调文字颜色 1 2 2 2 2 3 4" xfId="10753"/>
    <cellStyle name="20% - 强调文字颜色 4 2 9 4" xfId="10754"/>
    <cellStyle name="计算 2 3 2 2 7" xfId="10755"/>
    <cellStyle name="强调文字颜色 2 3 3 3 2 2" xfId="10756"/>
    <cellStyle name="20% - 强调文字颜色 4 3" xfId="10757"/>
    <cellStyle name="强调文字颜色 2 2 5 2" xfId="10758"/>
    <cellStyle name="20% - 强调文字颜色 4 3 10" xfId="10759"/>
    <cellStyle name="强调文字颜色 2 2 5 2 10" xfId="10760"/>
    <cellStyle name="20% - 强调文字颜色 4 3 11" xfId="10761"/>
    <cellStyle name="20% - 强调文字颜色 5 2 2 2 2 2 4 2" xfId="10762"/>
    <cellStyle name="强调文字颜色 2 2 5 2 11" xfId="10763"/>
    <cellStyle name="20% - 强调文字颜色 4 3 2" xfId="10764"/>
    <cellStyle name="强调文字颜色 2 2 5 2 2" xfId="10765"/>
    <cellStyle name="20% - 强调文字颜色 4 3 2 2" xfId="10766"/>
    <cellStyle name="强调文字颜色 2 2 5 2 2 2" xfId="10767"/>
    <cellStyle name="20% - 强调文字颜色 4 3 2 2 2" xfId="10768"/>
    <cellStyle name="强调文字颜色 2 2 5 2 2 2 2" xfId="10769"/>
    <cellStyle name="20% - 强调文字颜色 4 3 2 2 2 2" xfId="10770"/>
    <cellStyle name="强调文字颜色 6 2 4 2 5" xfId="10771"/>
    <cellStyle name="强调文字颜色 2 2 5 2 2 2 2 2" xfId="10772"/>
    <cellStyle name="20% - 强调文字颜色 4 3 2 2 2 2 2" xfId="10773"/>
    <cellStyle name="强调文字颜色 6 2 4 2 5 2" xfId="10774"/>
    <cellStyle name="强调文字颜色 5 2 5 2 2 2 3" xfId="10775"/>
    <cellStyle name="强调文字颜色 2 2 5 2 2 2 2 2 2" xfId="10776"/>
    <cellStyle name="20% - 强调文字颜色 4 3 2 2 2 2 2 2" xfId="10777"/>
    <cellStyle name="20% - 强调文字颜色 4 3 2 2 2 2 2 2 2" xfId="10778"/>
    <cellStyle name="20% - 强调文字颜色 4 3 2 2 2 2 2 3" xfId="10779"/>
    <cellStyle name="常规 18 5 3 2 2" xfId="10780"/>
    <cellStyle name="20% - 强调文字颜色 4 3 2 2 2 2 2 3 2" xfId="10781"/>
    <cellStyle name="20% - 强调文字颜色 4 3 2 2 2 2 2 4" xfId="10782"/>
    <cellStyle name="20% - 强调文字颜色 4 3 2 2 2 2 2 4 2" xfId="10783"/>
    <cellStyle name="20% - 强调文字颜色 4 3 2 2 2 2 2 5" xfId="10784"/>
    <cellStyle name="适中 3 2 3 2 2" xfId="10785"/>
    <cellStyle name="20% - 强调文字颜色 4 3 2 2 2 2 3" xfId="10786"/>
    <cellStyle name="强调文字颜色 6 2 4 2 5 3" xfId="10787"/>
    <cellStyle name="强调文字颜色 2 2 5 2 2 2 2 2 3" xfId="10788"/>
    <cellStyle name="适中 3 2 3 2 2 2" xfId="10789"/>
    <cellStyle name="20% - 强调文字颜色 4 3 2 2 2 2 3 2" xfId="10790"/>
    <cellStyle name="20% - 强调文字颜色 4 3 2 2 2 2 4 2" xfId="10791"/>
    <cellStyle name="20% - 强调文字颜色 4 3 2 2 2 2 5" xfId="10792"/>
    <cellStyle name="20% - 强调文字颜色 4 3 2 2 2 3" xfId="10793"/>
    <cellStyle name="强调文字颜色 6 2 4 2 6" xfId="10794"/>
    <cellStyle name="强调文字颜色 2 2 5 2 2 2 2 3" xfId="10795"/>
    <cellStyle name="强调文字颜色 3 2 2 2 7 2 2" xfId="10796"/>
    <cellStyle name="20% - 强调文字颜色 4 3 2 2 2 3 2" xfId="10797"/>
    <cellStyle name="强调文字颜色 3 2 2 2 7 2 2 2" xfId="10798"/>
    <cellStyle name="20% - 强调文字颜色 4 3 2 2 2 3 2 2" xfId="10799"/>
    <cellStyle name="计算 4 2 2 6 3" xfId="10800"/>
    <cellStyle name="适中 3 2 3 3 2" xfId="10801"/>
    <cellStyle name="20% - 强调文字颜色 4 3 2 2 2 3 3" xfId="10802"/>
    <cellStyle name="强调文字颜色 3 2 2 2 7 2 2 3" xfId="10803"/>
    <cellStyle name="适中 3 2 3 3 2 2" xfId="10804"/>
    <cellStyle name="20% - 强调文字颜色 4 3 2 2 2 3 3 2" xfId="10805"/>
    <cellStyle name="适中 3 2 3 3 3 2" xfId="10806"/>
    <cellStyle name="20% - 强调文字颜色 4 3 2 2 2 3 4 2" xfId="10807"/>
    <cellStyle name="检查单元格 3 2 9" xfId="10808"/>
    <cellStyle name="20% - 强调文字颜色 4 3 2 2 2 3 5" xfId="10809"/>
    <cellStyle name="20% - 强调文字颜色 4 3 2 2 2 4" xfId="10810"/>
    <cellStyle name="强调文字颜色 6 2 4 2 7" xfId="10811"/>
    <cellStyle name="强调文字颜色 2 2 5 2 2 2 2 4" xfId="10812"/>
    <cellStyle name="20% - 强调文字颜色 4 3 2 2 2 4 2" xfId="10813"/>
    <cellStyle name="20% - 强调文字颜色 4 3 2 2 2 5" xfId="10814"/>
    <cellStyle name="20% - 强调文字颜色 4 3 2 2 2 5 2" xfId="10815"/>
    <cellStyle name="20% - 强调文字颜色 4 3 2 2 2 6" xfId="10816"/>
    <cellStyle name="20% - 强调文字颜色 6 3 4 2 2 2" xfId="10817"/>
    <cellStyle name="20% - 强调文字颜色 4 3 2 2 4 2 2" xfId="10818"/>
    <cellStyle name="计算 4 2 2 2 2 4" xfId="10819"/>
    <cellStyle name="20% - 强调文字颜色 4 3 2 2 4 2 2 2" xfId="10820"/>
    <cellStyle name="60% - 强调文字颜色 1 2 11" xfId="10821"/>
    <cellStyle name="适中 3 2 5 2 2" xfId="10822"/>
    <cellStyle name="20% - 强调文字颜色 4 3 2 2 4 2 3" xfId="10823"/>
    <cellStyle name="常规 11 10 2 2 2" xfId="10824"/>
    <cellStyle name="计算 4 2 2 2 2 5" xfId="10825"/>
    <cellStyle name="适中 3 2 5 2 2 2" xfId="10826"/>
    <cellStyle name="20% - 强调文字颜色 4 3 2 2 4 2 3 2" xfId="10827"/>
    <cellStyle name="适中 3 2 5 2 3" xfId="10828"/>
    <cellStyle name="20% - 强调文字颜色 4 3 2 2 4 2 4" xfId="10829"/>
    <cellStyle name="计算 4 2 2 2 2 6" xfId="10830"/>
    <cellStyle name="20% - 强调文字颜色 4 3 2 2 4 2 4 2" xfId="10831"/>
    <cellStyle name="20% - 强调文字颜色 4 3 2 2 4 2 5" xfId="10832"/>
    <cellStyle name="计算 4 2 2 2 2 7" xfId="10833"/>
    <cellStyle name="20% - 强调文字颜色 4 3 2 2 4 3" xfId="10834"/>
    <cellStyle name="20% - 强调文字颜色 4 3 2 2 4 3 2" xfId="10835"/>
    <cellStyle name="20% - 强调文字颜色 4 3 2 2 4 4" xfId="10836"/>
    <cellStyle name="20% - 强调文字颜色 4 3 2 2 4 4 2" xfId="10837"/>
    <cellStyle name="计算 4 2 2 2 4 4" xfId="10838"/>
    <cellStyle name="20% - 强调文字颜色 4 3 2 2 4 5" xfId="10839"/>
    <cellStyle name="20% - 强调文字颜色 4 3 2 2 6 2" xfId="10840"/>
    <cellStyle name="20% - 强调文字颜色 4 3 2 2 7" xfId="10841"/>
    <cellStyle name="20% - 强调文字颜色 4 3 2 2 7 2" xfId="10842"/>
    <cellStyle name="20% - 强调文字颜色 4 3 2 2 8" xfId="10843"/>
    <cellStyle name="20% - 强调文字颜色 4 3 2 3" xfId="10844"/>
    <cellStyle name="强调文字颜色 2 2 5 2 2 3" xfId="10845"/>
    <cellStyle name="20% - 强调文字颜色 4 3 2 3 2" xfId="10846"/>
    <cellStyle name="强调文字颜色 2 2 5 2 2 3 2" xfId="10847"/>
    <cellStyle name="20% - 强调文字颜色 4 3 2 3 2 2" xfId="10848"/>
    <cellStyle name="强调文字颜色 6 2 5 2 5" xfId="10849"/>
    <cellStyle name="强调文字颜色 2 2 5 2 2 3 2 2" xfId="10850"/>
    <cellStyle name="20% - 强调文字颜色 4 3 2 3 2 2 2" xfId="10851"/>
    <cellStyle name="强调文字颜色 6 2 5 2 5 2" xfId="10852"/>
    <cellStyle name="强调文字颜色 2 2 5 2 2 3 2 2 2" xfId="10853"/>
    <cellStyle name="20% - 强调文字颜色 4 3 2 3 2 2 2 2" xfId="10854"/>
    <cellStyle name="计算 6 2 2 3 2 11" xfId="10855"/>
    <cellStyle name="适中 3 3 3 2 2" xfId="10856"/>
    <cellStyle name="20% - 强调文字颜色 4 3 2 3 2 2 3" xfId="10857"/>
    <cellStyle name="强调文字颜色 6 2 5 2 5 3" xfId="10858"/>
    <cellStyle name="强调文字颜色 2 2 5 2 2 3 2 2 3" xfId="10859"/>
    <cellStyle name="适中 3 3 3 2 2 2" xfId="10860"/>
    <cellStyle name="20% - 强调文字颜色 4 3 2 3 2 2 3 2" xfId="10861"/>
    <cellStyle name="适中 3 3 3 2 3" xfId="10862"/>
    <cellStyle name="20% - 强调文字颜色 4 3 2 3 2 2 4" xfId="10863"/>
    <cellStyle name="20% - 强调文字颜色 4 3 2 3 2 2 4 2" xfId="10864"/>
    <cellStyle name="20% - 强调文字颜色 4 3 2 3 2 2 5" xfId="10865"/>
    <cellStyle name="20% - 强调文字颜色 4 3 2 3 2 3" xfId="10866"/>
    <cellStyle name="强调文字颜色 6 2 5 2 6" xfId="10867"/>
    <cellStyle name="强调文字颜色 2 2 5 2 2 3 2 3" xfId="10868"/>
    <cellStyle name="强调文字颜色 3 2 2 2 8 2 2" xfId="10869"/>
    <cellStyle name="20% - 强调文字颜色 4 3 2 3 2 3 2" xfId="10870"/>
    <cellStyle name="20% - 强调文字颜色 4 3 2 3 2 4" xfId="10871"/>
    <cellStyle name="强调文字颜色 6 2 5 2 7" xfId="10872"/>
    <cellStyle name="强调文字颜色 2 2 5 2 2 3 2 4" xfId="10873"/>
    <cellStyle name="20% - 强调文字颜色 5 2 3 2 2 2 4" xfId="10874"/>
    <cellStyle name="20% - 强调文字颜色 4 3 2 3 2 4 2" xfId="10875"/>
    <cellStyle name="检查单元格 2 6 6 2 4" xfId="10876"/>
    <cellStyle name="20% - 强调文字颜色 4 3 2 3 2 5" xfId="10877"/>
    <cellStyle name="20% - 强调文字颜色 4 3 2 3 3 4 2" xfId="10878"/>
    <cellStyle name="20% - 强调文字颜色 5 2 3 2 3 2 4" xfId="10879"/>
    <cellStyle name="20% - 强调文字颜色 4 3 2 3 3 5" xfId="10880"/>
    <cellStyle name="20% - 强调文字颜色 4 3 2 4" xfId="10881"/>
    <cellStyle name="强调文字颜色 2 2 5 2 2 4" xfId="10882"/>
    <cellStyle name="20% - 强调文字颜色 4 3 2 4 2" xfId="10883"/>
    <cellStyle name="强调文字颜色 2 2 5 2 2 4 2" xfId="10884"/>
    <cellStyle name="20% - 强调文字颜色 4 3 2 4 2 2" xfId="10885"/>
    <cellStyle name="强调文字颜色 6 2 6 2 5" xfId="10886"/>
    <cellStyle name="强调文字颜色 2 2 5 2 2 4 2 2" xfId="10887"/>
    <cellStyle name="20% - 强调文字颜色 4 3 2 4 2 2 2" xfId="10888"/>
    <cellStyle name="20% - 强调文字颜色 4 3 2 4 2 3" xfId="10889"/>
    <cellStyle name="强调文字颜色 2 2 5 2 2 4 2 3" xfId="10890"/>
    <cellStyle name="强调文字颜色 3 2 2 2 9 2 2" xfId="10891"/>
    <cellStyle name="20% - 强调文字颜色 4 3 2 4 2 3 2" xfId="10892"/>
    <cellStyle name="20% - 强调文字颜色 4 3 2 4 2 4" xfId="10893"/>
    <cellStyle name="20% - 强调文字颜色 4 3 2 4 3 2" xfId="10894"/>
    <cellStyle name="20% - 强调文字颜色 4 3 2 4 4" xfId="10895"/>
    <cellStyle name="20% - 强调文字颜色 6 2 6 2 2 2 3 2" xfId="10896"/>
    <cellStyle name="强调文字颜色 2 2 5 2 2 4 4" xfId="10897"/>
    <cellStyle name="20% - 强调文字颜色 4 3 2 4 4 2" xfId="10898"/>
    <cellStyle name="20% - 强调文字颜色 4 3 2 5" xfId="10899"/>
    <cellStyle name="强调文字颜色 2 2 5 2 2 5" xfId="10900"/>
    <cellStyle name="20% - 强调文字颜色 4 3 2 5 2" xfId="10901"/>
    <cellStyle name="强调文字颜色 2 2 5 2 2 5 2" xfId="10902"/>
    <cellStyle name="20% - 强调文字颜色 4 3 2 5 2 2" xfId="10903"/>
    <cellStyle name="20% - 强调文字颜色 4 3 2 5 2 2 2" xfId="10904"/>
    <cellStyle name="20% - 强调文字颜色 4 3 2 5 2 3" xfId="10905"/>
    <cellStyle name="20% - 强调文字颜色 4 3 2 5 2 3 2" xfId="10906"/>
    <cellStyle name="20% - 强调文字颜色 4 3 2 5 2 4" xfId="10907"/>
    <cellStyle name="20% - 强调文字颜色 4 3 2 5 2 4 2" xfId="10908"/>
    <cellStyle name="20% - 强调文字颜色 4 3 2 5 2 5" xfId="10909"/>
    <cellStyle name="20% - 强调文字颜色 4 3 2 5 3 2" xfId="10910"/>
    <cellStyle name="20% - 强调文字颜色 4 3 2 5 4" xfId="10911"/>
    <cellStyle name="20% - 强调文字颜色 4 3 2 5 4 2" xfId="10912"/>
    <cellStyle name="20% - 强调文字颜色 4 3 2 6" xfId="10913"/>
    <cellStyle name="强调文字颜色 2 2 5 2 2 6" xfId="10914"/>
    <cellStyle name="20% - 强调文字颜色 4 3 2 7" xfId="10915"/>
    <cellStyle name="强调文字颜色 2 2 5 2 2 7" xfId="10916"/>
    <cellStyle name="20% - 强调文字颜色 4 3 2 7 2" xfId="10917"/>
    <cellStyle name="计算 2 5" xfId="10918"/>
    <cellStyle name="20% - 强调文字颜色 4 3 2 8" xfId="10919"/>
    <cellStyle name="20% - 强调文字颜色 4 3 2 8 2" xfId="10920"/>
    <cellStyle name="常规 8 3 2 3" xfId="10921"/>
    <cellStyle name="计算 3 5" xfId="10922"/>
    <cellStyle name="20% - 强调文字颜色 4 3 2 9" xfId="10923"/>
    <cellStyle name="40% - 强调文字颜色 2 2 2 2 2 4 2" xfId="10924"/>
    <cellStyle name="20% - 强调文字颜色 4 3 3" xfId="10925"/>
    <cellStyle name="计算 2 2 3 4 2 2" xfId="10926"/>
    <cellStyle name="强调文字颜色 2 2 5 2 3" xfId="10927"/>
    <cellStyle name="20% - 强调文字颜色 4 3 3 2" xfId="10928"/>
    <cellStyle name="计算 2 2 3 4 2 2 2" xfId="10929"/>
    <cellStyle name="强调文字颜色 2 2 5 2 3 2" xfId="10930"/>
    <cellStyle name="20% - 强调文字颜色 4 3 3 2 2" xfId="10931"/>
    <cellStyle name="强调文字颜色 2 2 5 2 3 2 2" xfId="10932"/>
    <cellStyle name="20% - 强调文字颜色 4 3 3 2 2 2" xfId="10933"/>
    <cellStyle name="强调文字颜色 2 2 5 2 3 2 2 2" xfId="10934"/>
    <cellStyle name="20% - 强调文字颜色 4 3 3 2 2 2 2" xfId="10935"/>
    <cellStyle name="强调文字颜色 2 2 5 2 3 2 2 2 2" xfId="10936"/>
    <cellStyle name="20% - 强调文字颜色 4 3 3 2 2 2 2 2" xfId="10937"/>
    <cellStyle name="汇总 3 2 4 6" xfId="10938"/>
    <cellStyle name="适中 4 2 3 2 2" xfId="10939"/>
    <cellStyle name="20% - 强调文字颜色 4 3 3 2 2 2 3" xfId="10940"/>
    <cellStyle name="强调文字颜色 2 2 5 2 3 2 2 2 3" xfId="10941"/>
    <cellStyle name="适中 4 2 3 2 2 2" xfId="10942"/>
    <cellStyle name="20% - 强调文字颜色 4 3 3 2 2 2 3 2" xfId="10943"/>
    <cellStyle name="20% - 强调文字颜色 4 3 3 2 2 2 4 2" xfId="10944"/>
    <cellStyle name="20% - 强调文字颜色 4 3 3 2 2 2 5" xfId="10945"/>
    <cellStyle name="常规 8 2 2 2 2 2" xfId="10946"/>
    <cellStyle name="20% - 强调文字颜色 4 3 3 2 2 3" xfId="10947"/>
    <cellStyle name="强调文字颜色 2 2 5 2 3 2 2 3" xfId="10948"/>
    <cellStyle name="强调文字颜色 3 2 2 3 7 2 2" xfId="10949"/>
    <cellStyle name="20% - 强调文字颜色 4 3 3 2 2 3 2" xfId="10950"/>
    <cellStyle name="20% - 强调文字颜色 4 3 3 2 2 4" xfId="10951"/>
    <cellStyle name="强调文字颜色 2 2 5 2 3 2 2 4" xfId="10952"/>
    <cellStyle name="20% - 强调文字颜色 4 3 3 2 2 4 2" xfId="10953"/>
    <cellStyle name="计算 7 3 12" xfId="10954"/>
    <cellStyle name="20% - 强调文字颜色 4 3 3 2 2 5" xfId="10955"/>
    <cellStyle name="20% - 强调文字颜色 4 3 3 2 3 3 2" xfId="10956"/>
    <cellStyle name="20% - 强调文字颜色 4 3 3 2 3 4 2" xfId="10957"/>
    <cellStyle name="20% - 强调文字颜色 4 3 3 3" xfId="10958"/>
    <cellStyle name="计算 2 2 3 4 2 2 3" xfId="10959"/>
    <cellStyle name="强调文字颜色 2 2 5 2 3 3" xfId="10960"/>
    <cellStyle name="20% - 强调文字颜色 4 3 3 3 2" xfId="10961"/>
    <cellStyle name="强调文字颜色 2 2 5 2 3 3 2" xfId="10962"/>
    <cellStyle name="20% - 强调文字颜色 4 3 3 3 2 2" xfId="10963"/>
    <cellStyle name="强调文字颜色 2 2 5 2 3 3 2 2" xfId="10964"/>
    <cellStyle name="20% - 强调文字颜色 4 3 3 3 2 3" xfId="10965"/>
    <cellStyle name="强调文字颜色 2 2 5 2 3 3 2 3" xfId="10966"/>
    <cellStyle name="强调文字颜色 3 2 2 3 8 2 2" xfId="10967"/>
    <cellStyle name="20% - 强调文字颜色 4 3 3 3 2 3 2" xfId="10968"/>
    <cellStyle name="20% - 强调文字颜色 4 3 3 3 2 4" xfId="10969"/>
    <cellStyle name="强调文字颜色 2 2 5 2 3 3 2 4" xfId="10970"/>
    <cellStyle name="20% - 强调文字颜色 4 3 3 3 3 2" xfId="10971"/>
    <cellStyle name="20% - 强调文字颜色 4 3 3 3 4" xfId="10972"/>
    <cellStyle name="强调文字颜色 2 2 5 2 3 3 4" xfId="10973"/>
    <cellStyle name="20% - 强调文字颜色 4 3 3 3 4 2" xfId="10974"/>
    <cellStyle name="20% - 强调文字颜色 4 3 3 4" xfId="10975"/>
    <cellStyle name="60% - 强调文字颜色 2 2 2 2 2 4 2 2" xfId="10976"/>
    <cellStyle name="强调文字颜色 2 2 5 2 3 4" xfId="10977"/>
    <cellStyle name="20% - 强调文字颜色 4 3 3 4 2" xfId="10978"/>
    <cellStyle name="60% - 强调文字颜色 2 2 2 2 2 4 2 2 2" xfId="10979"/>
    <cellStyle name="60% - 强调文字颜色 4 4 6 2 4" xfId="10980"/>
    <cellStyle name="强调文字颜色 2 2 5 2 3 4 2" xfId="10981"/>
    <cellStyle name="20% - 强调文字颜色 4 3 3 4 2 2" xfId="10982"/>
    <cellStyle name="强调文字颜色 2 2 5 2 3 4 2 2" xfId="10983"/>
    <cellStyle name="20% - 强调文字颜色 4 3 3 4 2 2 2" xfId="10984"/>
    <cellStyle name="常规 6 2 2 2 2 3" xfId="10985"/>
    <cellStyle name="20% - 强调文字颜色 4 3 3 4 2 3" xfId="10986"/>
    <cellStyle name="强调文字颜色 2 2 5 2 3 4 2 3" xfId="10987"/>
    <cellStyle name="20% - 强调文字颜色 4 3 3 4 2 3 2" xfId="10988"/>
    <cellStyle name="常规 6 2 2 2 3 3" xfId="10989"/>
    <cellStyle name="警告文本 7" xfId="10990"/>
    <cellStyle name="20% - 强调文字颜色 4 3 3 4 2 4" xfId="10991"/>
    <cellStyle name="20% - 强调文字颜色 4 3 3 4 2 4 2" xfId="10992"/>
    <cellStyle name="20% - 强调文字颜色 4 3 3 4 2 5" xfId="10993"/>
    <cellStyle name="20% - 强调文字颜色 4 3 3 4 4" xfId="10994"/>
    <cellStyle name="强调文字颜色 2 2 5 2 3 4 4" xfId="10995"/>
    <cellStyle name="20% - 强调文字颜色 4 3 3 4 4 2" xfId="10996"/>
    <cellStyle name="20% - 强调文字颜色 4 3 3 5" xfId="10997"/>
    <cellStyle name="强调文字颜色 2 2 5 2 3 5" xfId="10998"/>
    <cellStyle name="20% - 强调文字颜色 4 3 3 5 2" xfId="10999"/>
    <cellStyle name="20% - 强调文字颜色 4 3 3 6" xfId="11000"/>
    <cellStyle name="强调文字颜色 2 2 5 2 3 6" xfId="11001"/>
    <cellStyle name="20% - 强调文字颜色 4 3 3 7" xfId="11002"/>
    <cellStyle name="强调文字颜色 2 2 5 2 3 7" xfId="11003"/>
    <cellStyle name="20% - 强调文字颜色 4 3 3 7 2" xfId="11004"/>
    <cellStyle name="20% - 强调文字颜色 4 3 3 8" xfId="11005"/>
    <cellStyle name="20% - 强调文字颜色 4 3 4" xfId="11006"/>
    <cellStyle name="强调文字颜色 2 2 5 2 4" xfId="11007"/>
    <cellStyle name="20% - 强调文字颜色 4 3 4 2" xfId="11008"/>
    <cellStyle name="常规 7 3 3 2 3" xfId="11009"/>
    <cellStyle name="强调文字颜色 2 2 5 2 4 2" xfId="11010"/>
    <cellStyle name="20% - 强调文字颜色 4 3 4 2 2" xfId="11011"/>
    <cellStyle name="常规 16 9" xfId="11012"/>
    <cellStyle name="常规 21 9" xfId="11013"/>
    <cellStyle name="常规 7 3 3 2 3 2" xfId="11014"/>
    <cellStyle name="强调文字颜色 2 2 5 2 4 2 2" xfId="11015"/>
    <cellStyle name="20% - 强调文字颜色 4 3 4 2 2 2 2" xfId="11016"/>
    <cellStyle name="20% - 强调文字颜色 5 2 5 7" xfId="11017"/>
    <cellStyle name="常规 16 9 2 2" xfId="11018"/>
    <cellStyle name="警告文本 4 2 3 4" xfId="11019"/>
    <cellStyle name="20% - 强调文字颜色 4 3 4 2 2 3" xfId="11020"/>
    <cellStyle name="常规 16 9 3" xfId="11021"/>
    <cellStyle name="常规 7 3 3 2 3 2 3" xfId="11022"/>
    <cellStyle name="强调文字颜色 2 2 5 2 4 2 2 3" xfId="11023"/>
    <cellStyle name="20% - 强调文字颜色 4 3 4 2 2 3 2" xfId="11024"/>
    <cellStyle name="常规 16 9 3 2" xfId="11025"/>
    <cellStyle name="20% - 强调文字颜色 4 3 4 2 2 4" xfId="11026"/>
    <cellStyle name="常规 16 9 4" xfId="11027"/>
    <cellStyle name="常规 7 3 3 2 3 2 4" xfId="11028"/>
    <cellStyle name="强调文字颜色 2 2 5 2 4 2 2 4" xfId="11029"/>
    <cellStyle name="20% - 强调文字颜色 4 3 4 2 2 4 2" xfId="11030"/>
    <cellStyle name="20% - 强调文字颜色 4 3 4 2 2 5" xfId="11031"/>
    <cellStyle name="常规 16 9 5" xfId="11032"/>
    <cellStyle name="20% - 强调文字颜色 4 3 4 3" xfId="11033"/>
    <cellStyle name="常规 4 3 3 2 3 2 2" xfId="11034"/>
    <cellStyle name="常规 7 3 3 2 4" xfId="11035"/>
    <cellStyle name="强调文字颜色 2 2 5 2 4 3" xfId="11036"/>
    <cellStyle name="注释 6 2 3 3 9" xfId="11037"/>
    <cellStyle name="20% - 强调文字颜色 4 3 4 3 2" xfId="11038"/>
    <cellStyle name="常规 17 9" xfId="11039"/>
    <cellStyle name="常规 22 9" xfId="11040"/>
    <cellStyle name="常规 4 3 3 2 3 2 2 2" xfId="11041"/>
    <cellStyle name="常规 7 3 3 2 4 2" xfId="11042"/>
    <cellStyle name="强调文字颜色 2 2 5 2 4 3 2" xfId="11043"/>
    <cellStyle name="20% - 强调文字颜色 4 3 4 3 2 2" xfId="11044"/>
    <cellStyle name="常规 17 9 2" xfId="11045"/>
    <cellStyle name="常规 22 9 2" xfId="11046"/>
    <cellStyle name="20% - 强调文字颜色 4 3 4 3 3 2" xfId="11047"/>
    <cellStyle name="常规 5 10 2" xfId="11048"/>
    <cellStyle name="20% - 强调文字颜色 4 3 4 3 4" xfId="11049"/>
    <cellStyle name="常规 5 11" xfId="11050"/>
    <cellStyle name="常规 17 3 2 2 2 2" xfId="11051"/>
    <cellStyle name="常规 22 3 2 2 2 2" xfId="11052"/>
    <cellStyle name="常规 7 3 3 2 4 4" xfId="11053"/>
    <cellStyle name="强调文字颜色 2 2 5 2 4 3 4" xfId="11054"/>
    <cellStyle name="20% - 强调文字颜色 4 3 4 3 4 2" xfId="11055"/>
    <cellStyle name="常规 17 3 2 2 2 2 2" xfId="11056"/>
    <cellStyle name="常规 22 3 2 2 2 2 2" xfId="11057"/>
    <cellStyle name="常规 5 11 2" xfId="11058"/>
    <cellStyle name="20% - 强调文字颜色 4 3 4 3 5" xfId="11059"/>
    <cellStyle name="60% - 强调文字颜色 1 2 5 2 3 2" xfId="11060"/>
    <cellStyle name="常规 5 12" xfId="11061"/>
    <cellStyle name="注释 2 7 5 3 10" xfId="11062"/>
    <cellStyle name="常规 17 3 2 2 2 3" xfId="11063"/>
    <cellStyle name="常规 22 3 2 2 2 3" xfId="11064"/>
    <cellStyle name="链接单元格 2 3 2 2 2 2" xfId="11065"/>
    <cellStyle name="20% - 强调文字颜色 4 3 4 4" xfId="11066"/>
    <cellStyle name="常规 7 3 3 2 5" xfId="11067"/>
    <cellStyle name="常规 5 9 2 2 2" xfId="11068"/>
    <cellStyle name="强调文字颜色 2 2 5 2 4 4" xfId="11069"/>
    <cellStyle name="20% - 强调文字颜色 4 3 4 4 2" xfId="11070"/>
    <cellStyle name="常规 18 9" xfId="11071"/>
    <cellStyle name="常规 23 9" xfId="11072"/>
    <cellStyle name="常规 5 9 2 2 2 2" xfId="11073"/>
    <cellStyle name="20% - 强调文字颜色 4 3 4 5" xfId="11074"/>
    <cellStyle name="警告文本 3 3 2 2" xfId="11075"/>
    <cellStyle name="常规 5 9 2 2 3" xfId="11076"/>
    <cellStyle name="强调文字颜色 2 2 5 2 4 5" xfId="11077"/>
    <cellStyle name="20% - 强调文字颜色 4 3 4 5 2" xfId="11078"/>
    <cellStyle name="常规 19 9" xfId="11079"/>
    <cellStyle name="常规 24 9" xfId="11080"/>
    <cellStyle name="警告文本 3 3 2 2 2" xfId="11081"/>
    <cellStyle name="20% - 强调文字颜色 4 3 4 6" xfId="11082"/>
    <cellStyle name="警告文本 3 3 2 3" xfId="11083"/>
    <cellStyle name="强调文字颜色 2 2 5 2 4 6" xfId="11084"/>
    <cellStyle name="20% - 强调文字颜色 4 3 5" xfId="11085"/>
    <cellStyle name="强调文字颜色 2 2 5 2 5" xfId="11086"/>
    <cellStyle name="20% - 强调文字颜色 4 3 5 2" xfId="11087"/>
    <cellStyle name="常规 7 3 3 3 3" xfId="11088"/>
    <cellStyle name="强调文字颜色 2 2 5 2 5 2" xfId="11089"/>
    <cellStyle name="20% - 强调文字颜色 4 3 5 2 2" xfId="11090"/>
    <cellStyle name="常规 7 3 3 3 3 2" xfId="11091"/>
    <cellStyle name="强调文字颜色 2 2 5 2 5 2 2" xfId="11092"/>
    <cellStyle name="20% - 强调文字颜色 4 3 5 2 2 2" xfId="11093"/>
    <cellStyle name="20% - 强调文字颜色 4 3 5 2 3" xfId="11094"/>
    <cellStyle name="常规 7 3 3 3 3 3" xfId="11095"/>
    <cellStyle name="强调文字颜色 2 2 5 2 5 2 3" xfId="11096"/>
    <cellStyle name="20% - 强调文字颜色 4 3 5 2 3 2" xfId="11097"/>
    <cellStyle name="20% - 强调文字颜色 4 3 5 2 4" xfId="11098"/>
    <cellStyle name="常规 7 3 3 3 3 4" xfId="11099"/>
    <cellStyle name="强调文字颜色 2 2 5 2 5 2 4" xfId="11100"/>
    <cellStyle name="20% - 强调文字颜色 4 3 5 3" xfId="11101"/>
    <cellStyle name="常规 7 3 3 3 4" xfId="11102"/>
    <cellStyle name="强调文字颜色 2 2 5 2 5 3" xfId="11103"/>
    <cellStyle name="20% - 强调文字颜色 4 3 5 3 2" xfId="11104"/>
    <cellStyle name="20% - 强调文字颜色 4 3 5 4" xfId="11105"/>
    <cellStyle name="常规 5 9 2 3 2" xfId="11106"/>
    <cellStyle name="强调文字颜色 2 2 5 2 5 4" xfId="11107"/>
    <cellStyle name="20% - 强调文字颜色 4 3 5 4 2" xfId="11108"/>
    <cellStyle name="输出 4 2 5 2 2 2" xfId="11109"/>
    <cellStyle name="20% - 强调文字颜色 4 3 5 5" xfId="11110"/>
    <cellStyle name="警告文本 3 3 3 2" xfId="11111"/>
    <cellStyle name="强调文字颜色 2 2 5 2 5 5" xfId="11112"/>
    <cellStyle name="20% - 强调文字颜色 4 3 6" xfId="11113"/>
    <cellStyle name="强调文字颜色 2 2 5 2 6" xfId="11114"/>
    <cellStyle name="20% - 强调文字颜色 4 3 6 2" xfId="11115"/>
    <cellStyle name="常规 7 3 3 4 3" xfId="11116"/>
    <cellStyle name="汇总 3 16" xfId="11117"/>
    <cellStyle name="强调文字颜色 2 2 5 2 6 2" xfId="11118"/>
    <cellStyle name="20% - 强调文字颜色 4 3 6 2 2" xfId="11119"/>
    <cellStyle name="常规 7 3 3 4 3 2" xfId="11120"/>
    <cellStyle name="汇总 3 16 2" xfId="11121"/>
    <cellStyle name="强调文字颜色 2 2 5 2 6 2 2" xfId="11122"/>
    <cellStyle name="20% - 强调文字颜色 4 3 6 2 2 2" xfId="11123"/>
    <cellStyle name="20% - 强调文字颜色 4 3 6 2 3" xfId="11124"/>
    <cellStyle name="常规 7 3 3 4 3 3" xfId="11125"/>
    <cellStyle name="汇总 3 16 3" xfId="11126"/>
    <cellStyle name="好 3 4 2 3 2" xfId="11127"/>
    <cellStyle name="强调文字颜色 2 2 5 2 6 2 3" xfId="11128"/>
    <cellStyle name="20% - 强调文字颜色 4 3 6 2 3 2" xfId="11129"/>
    <cellStyle name="20% - 强调文字颜色 4 3 6 2 4" xfId="11130"/>
    <cellStyle name="强调文字颜色 2 2 5 2 6 2 4" xfId="11131"/>
    <cellStyle name="20% - 强调文字颜色 4 3 6 2 4 2" xfId="11132"/>
    <cellStyle name="20% - 强调文字颜色 4 3 6 2 5" xfId="11133"/>
    <cellStyle name="20% - 强调文字颜色 4 3 6 3" xfId="11134"/>
    <cellStyle name="汇总 3 17" xfId="11135"/>
    <cellStyle name="强调文字颜色 2 2 5 2 6 3" xfId="11136"/>
    <cellStyle name="20% - 强调文字颜色 4 3 6 3 2" xfId="11137"/>
    <cellStyle name="强调文字颜色 2 2 5 2 6 3 2" xfId="11138"/>
    <cellStyle name="20% - 强调文字颜色 4 3 6 4" xfId="11139"/>
    <cellStyle name="强调文字颜色 2 2 5 2 6 4" xfId="11140"/>
    <cellStyle name="20% - 强调文字颜色 4 3 6 4 2" xfId="11141"/>
    <cellStyle name="20% - 强调文字颜色 4 3 7" xfId="11142"/>
    <cellStyle name="强调文字颜色 2 2 5 2 7" xfId="11143"/>
    <cellStyle name="20% - 强调文字颜色 4 3 7 2" xfId="11144"/>
    <cellStyle name="强调文字颜色 2 2 5 2 7 2" xfId="11145"/>
    <cellStyle name="20% - 强调文字颜色 4 3 8" xfId="11146"/>
    <cellStyle name="强调文字颜色 2 2 5 2 8" xfId="11147"/>
    <cellStyle name="20% - 强调文字颜色 4 3 8 2" xfId="11148"/>
    <cellStyle name="强调文字颜色 2 2 5 2 8 2" xfId="11149"/>
    <cellStyle name="20% - 强调文字颜色 4 3 9" xfId="11150"/>
    <cellStyle name="强调文字颜色 2 2 5 2 9" xfId="11151"/>
    <cellStyle name="20% - 强调文字颜色 4 3 9 2" xfId="11152"/>
    <cellStyle name="计算 2 3 3 2 5" xfId="11153"/>
    <cellStyle name="强调文字颜色 2 2 5 2 9 2" xfId="11154"/>
    <cellStyle name="20% - 强调文字颜色 4 4" xfId="11155"/>
    <cellStyle name="强调文字颜色 2 2 5 3" xfId="11156"/>
    <cellStyle name="20% - 强调文字颜色 4 4 10" xfId="11157"/>
    <cellStyle name="20% - 强调文字颜色 4 4 2" xfId="11158"/>
    <cellStyle name="强调文字颜色 2 2 5 3 2" xfId="11159"/>
    <cellStyle name="20% - 强调文字颜色 4 4 2 2" xfId="11160"/>
    <cellStyle name="强调文字颜色 2 2 5 3 2 2" xfId="11161"/>
    <cellStyle name="20% - 强调文字颜色 4 4 2 2 2" xfId="11162"/>
    <cellStyle name="强调文字颜色 2 2 5 3 2 2 2" xfId="11163"/>
    <cellStyle name="20% - 强调文字颜色 4 4 2 2 2 2" xfId="11164"/>
    <cellStyle name="强调文字颜色 2 2 5 3 2 2 2 2" xfId="11165"/>
    <cellStyle name="20% - 强调文字颜色 4 4 2 2 2 2 2" xfId="11166"/>
    <cellStyle name="20% - 强调文字颜色 4 4 2 2 2 2 2 2" xfId="11167"/>
    <cellStyle name="20% - 强调文字颜色 4 4 2 2 2 2 2 2 2" xfId="11168"/>
    <cellStyle name="解释性文本 5 7" xfId="11169"/>
    <cellStyle name="20% - 强调文字颜色 4 4 2 2 2 2 2 3" xfId="11170"/>
    <cellStyle name="20% - 强调文字颜色 4 4 2 2 2 2 2 3 2" xfId="11171"/>
    <cellStyle name="20% - 强调文字颜色 4 4 2 2 2 2 2 4" xfId="11172"/>
    <cellStyle name="20% - 强调文字颜色 4 4 2 2 2 2 2 4 2" xfId="11173"/>
    <cellStyle name="20% - 强调文字颜色 4 4 2 2 2 2 2 5" xfId="11174"/>
    <cellStyle name="40% - 强调文字颜色 1 7 3 2" xfId="11175"/>
    <cellStyle name="20% - 强调文字颜色 4 4 2 2 2 2 3" xfId="11176"/>
    <cellStyle name="20% - 强调文字颜色 4 4 2 2 2 2 3 2" xfId="11177"/>
    <cellStyle name="20% - 强调文字颜色 4 4 2 2 2 2 4" xfId="11178"/>
    <cellStyle name="强调文字颜色 1 2 2 7 2 2" xfId="11179"/>
    <cellStyle name="20% - 强调文字颜色 4 4 2 2 2 2 4 2" xfId="11180"/>
    <cellStyle name="计算 6 2 4 12" xfId="11181"/>
    <cellStyle name="20% - 强调文字颜色 4 4 2 2 2 2 5" xfId="11182"/>
    <cellStyle name="汇总 2 4 2" xfId="11183"/>
    <cellStyle name="20% - 强调文字颜色 4 4 2 2 2 3" xfId="11184"/>
    <cellStyle name="强调文字颜色 2 2 5 3 2 2 2 3" xfId="11185"/>
    <cellStyle name="注释 4 2 3 3 2 2" xfId="11186"/>
    <cellStyle name="强调文字颜色 3 2 3 2 7 2 2" xfId="11187"/>
    <cellStyle name="20% - 强调文字颜色 4 4 2 2 2 3 2 2 2" xfId="11188"/>
    <cellStyle name="20% - 强调文字颜色 4 4 2 2 2 3 2 3" xfId="11189"/>
    <cellStyle name="20% - 强调文字颜色 4 4 2 2 2 3 2 3 2" xfId="11190"/>
    <cellStyle name="20% - 强调文字颜色 4 4 2 2 2 3 2 4" xfId="11191"/>
    <cellStyle name="20% - 强调文字颜色 4 4 2 2 2 3 3" xfId="11192"/>
    <cellStyle name="注释 4 2 3 3 2 2 3" xfId="11193"/>
    <cellStyle name="强调文字颜色 3 2 3 2 7 2 2 3" xfId="11194"/>
    <cellStyle name="20% - 强调文字颜色 4 4 2 2 2 3 3 2" xfId="11195"/>
    <cellStyle name="20% - 强调文字颜色 4 4 2 2 2 3 4" xfId="11196"/>
    <cellStyle name="20% - 强调文字颜色 4 4 2 2 2 3 4 2" xfId="11197"/>
    <cellStyle name="20% - 强调文字颜色 4 4 2 2 2 3 5" xfId="11198"/>
    <cellStyle name="汇总 2 5 2" xfId="11199"/>
    <cellStyle name="20% - 强调文字颜色 4 4 2 2 2 4 2" xfId="11200"/>
    <cellStyle name="20% - 强调文字颜色 4 4 2 2 2 5" xfId="11201"/>
    <cellStyle name="20% - 强调文字颜色 4 4 2 2 2 5 2" xfId="11202"/>
    <cellStyle name="20% - 强调文字颜色 4 4 2 2 2 6" xfId="11203"/>
    <cellStyle name="20% - 强调文字颜色 6 4 4 2 2 2" xfId="11204"/>
    <cellStyle name="20% - 强调文字颜色 4 4 2 2 3 2 2 2" xfId="11205"/>
    <cellStyle name="20% - 强调文字颜色 4 4 2 2 3 2 3" xfId="11206"/>
    <cellStyle name="20% - 强调文字颜色 4 4 2 2 3 2 3 2" xfId="11207"/>
    <cellStyle name="20% - 强调文字颜色 4 4 2 2 3 2 4" xfId="11208"/>
    <cellStyle name="强调文字颜色 1 2 2 8 2 2" xfId="11209"/>
    <cellStyle name="注释 2 5 3 3 7" xfId="11210"/>
    <cellStyle name="20% - 强调文字颜色 4 4 2 2 3 4 2" xfId="11211"/>
    <cellStyle name="40% - 强调文字颜色 5 2 3 2 2 3 2" xfId="11212"/>
    <cellStyle name="20% - 强调文字颜色 4 4 2 2 3 5" xfId="11213"/>
    <cellStyle name="20% - 强调文字颜色 4 4 2 2 4 2 2" xfId="11214"/>
    <cellStyle name="计算 3 2 2 4 3 2 9" xfId="11215"/>
    <cellStyle name="20% - 强调文字颜色 4 4 2 2 4 2 2 2" xfId="11216"/>
    <cellStyle name="20% - 强调文字颜色 4 4 2 2 4 2 3" xfId="11217"/>
    <cellStyle name="常规 16 10 2 2 2" xfId="11218"/>
    <cellStyle name="20% - 强调文字颜色 4 4 2 2 4 2 3 2" xfId="11219"/>
    <cellStyle name="20% - 强调文字颜色 4 4 2 2 4 2 4" xfId="11220"/>
    <cellStyle name="强调文字颜色 1 2 2 9 2 2" xfId="11221"/>
    <cellStyle name="20% - 强调文字颜色 4 4 2 2 4 2 4 2" xfId="11222"/>
    <cellStyle name="20% - 强调文字颜色 4 4 2 2 4 2 5" xfId="11223"/>
    <cellStyle name="汇总 4 4 2" xfId="11224"/>
    <cellStyle name="20% - 强调文字颜色 4 4 2 2 4 3" xfId="11225"/>
    <cellStyle name="40% - 强调文字颜色 5 2 3 2 3 2" xfId="11226"/>
    <cellStyle name="20% - 强调文字颜色 4 4 2 2 4 3 2" xfId="11227"/>
    <cellStyle name="20% - 强调文字颜色 4 4 2 2 4 4" xfId="11228"/>
    <cellStyle name="注释 2 5 4 3 7" xfId="11229"/>
    <cellStyle name="20% - 强调文字颜色 4 4 2 2 4 4 2" xfId="11230"/>
    <cellStyle name="常规 30 4 2 2 4" xfId="11231"/>
    <cellStyle name="20% - 强调文字颜色 4 4 2 2 4 5" xfId="11232"/>
    <cellStyle name="20% - 强调文字颜色 4 4 2 2 6 2" xfId="11233"/>
    <cellStyle name="标题 1 2 2 2 3" xfId="11234"/>
    <cellStyle name="20% - 强调文字颜色 4 4 2 2 7" xfId="11235"/>
    <cellStyle name="20% - 强调文字颜色 4 4 2 2 7 2" xfId="11236"/>
    <cellStyle name="20% - 强调文字颜色 4 4 2 2 8" xfId="11237"/>
    <cellStyle name="20% - 强调文字颜色 4 4 2 3" xfId="11238"/>
    <cellStyle name="20% - 强调文字颜色 5 2 4 2 2 4 2" xfId="11239"/>
    <cellStyle name="强调文字颜色 2 2 5 3 2 3" xfId="11240"/>
    <cellStyle name="20% - 强调文字颜色 4 4 2 3 2" xfId="11241"/>
    <cellStyle name="强调文字颜色 2 2 5 3 2 3 2" xfId="11242"/>
    <cellStyle name="20% - 强调文字颜色 4 4 2 3 2 2 2 2" xfId="11243"/>
    <cellStyle name="40% - 强调文字颜色 3 3 5" xfId="11244"/>
    <cellStyle name="20% - 强调文字颜色 4 4 2 3 2 2 3" xfId="11245"/>
    <cellStyle name="20% - 强调文字颜色 4 4 2 3 2 2 3 2" xfId="11246"/>
    <cellStyle name="40% - 强调文字颜色 3 4 5" xfId="11247"/>
    <cellStyle name="20% - 强调文字颜色 4 4 2 3 2 2 4" xfId="11248"/>
    <cellStyle name="强调文字颜色 1 2 3 7 2 2" xfId="11249"/>
    <cellStyle name="20% - 强调文字颜色 4 4 2 3 2 2 4 2" xfId="11250"/>
    <cellStyle name="20% - 强调文字颜色 4 4 2 3 2 2 5" xfId="11251"/>
    <cellStyle name="20% - 强调文字颜色 4 4 2 3 2 4 2" xfId="11252"/>
    <cellStyle name="20% - 强调文字颜色 5 3 3 2 2 2 4" xfId="11253"/>
    <cellStyle name="20% - 强调文字颜色 4 4 2 3 3 3 2" xfId="11254"/>
    <cellStyle name="40% - 强调文字颜色 5 2 3 3 2 2 2" xfId="11255"/>
    <cellStyle name="20% - 强调文字颜色 4 4 2 3 3 4" xfId="11256"/>
    <cellStyle name="注释 2 6 3 3 7" xfId="11257"/>
    <cellStyle name="20% - 强调文字颜色 4 4 2 3 3 4 2" xfId="11258"/>
    <cellStyle name="20% - 强调文字颜色 4 4 2 3 4" xfId="11259"/>
    <cellStyle name="20% - 强调文字颜色 4 4 2 3 4 2" xfId="11260"/>
    <cellStyle name="20% - 强调文字颜色 4 4 2 3 5" xfId="11261"/>
    <cellStyle name="20% - 强调文字颜色 4 4 2 3 5 2" xfId="11262"/>
    <cellStyle name="20% - 强调文字颜色 4 4 2 3 6" xfId="11263"/>
    <cellStyle name="计算 4 2 2 6 2" xfId="11264"/>
    <cellStyle name="20% - 强调文字颜色 4 4 2 4" xfId="11265"/>
    <cellStyle name="强调文字颜色 2 2 5 3 2 4" xfId="11266"/>
    <cellStyle name="20% - 强调文字颜色 4 4 2 4 2 4" xfId="11267"/>
    <cellStyle name="20% - 强调文字颜色 4 4 2 4 4 2" xfId="11268"/>
    <cellStyle name="20% - 强调文字颜色 4 4 2 5" xfId="11269"/>
    <cellStyle name="强调文字颜色 2 2 5 3 2 5" xfId="11270"/>
    <cellStyle name="20% - 强调文字颜色 4 4 2 5 2 2 2" xfId="11271"/>
    <cellStyle name="检查单元格 3 2 4 2 2" xfId="11272"/>
    <cellStyle name="20% - 强调文字颜色 4 4 2 5 2 3" xfId="11273"/>
    <cellStyle name="检查单元格 3 2 4 3" xfId="11274"/>
    <cellStyle name="20% - 强调文字颜色 4 4 2 5 2 4" xfId="11275"/>
    <cellStyle name="检查单元格 3 2 4 4" xfId="11276"/>
    <cellStyle name="20% - 强调文字颜色 4 4 2 5 2 5" xfId="11277"/>
    <cellStyle name="检查单元格 3 2 4 5" xfId="11278"/>
    <cellStyle name="20% - 强调文字颜色 4 4 2 5 4 2" xfId="11279"/>
    <cellStyle name="检查单元格 3 2 6 2" xfId="11280"/>
    <cellStyle name="解释性文本 2 9" xfId="11281"/>
    <cellStyle name="20% - 强调文字颜色 4 4 2 6" xfId="11282"/>
    <cellStyle name="20% - 强调文字颜色 4 4 2 7" xfId="11283"/>
    <cellStyle name="强调文字颜色 4 2 7 3 2 3" xfId="11284"/>
    <cellStyle name="检查单元格 3 2 2 2 3 3 2" xfId="11285"/>
    <cellStyle name="20% - 强调文字颜色 4 4 2 7 2" xfId="11286"/>
    <cellStyle name="检查单元格 3 4 4" xfId="11287"/>
    <cellStyle name="20% - 强调文字颜色 4 4 2 8" xfId="11288"/>
    <cellStyle name="20% - 强调文字颜色 4 4 2 9" xfId="11289"/>
    <cellStyle name="20% - 强调文字颜色 4 4 3" xfId="11290"/>
    <cellStyle name="计算 2 2 3 4 3 2" xfId="11291"/>
    <cellStyle name="强调文字颜色 2 2 5 3 3" xfId="11292"/>
    <cellStyle name="20% - 强调文字颜色 4 4 3 2" xfId="11293"/>
    <cellStyle name="计算 2 2 3 4 3 2 2" xfId="11294"/>
    <cellStyle name="强调文字颜色 2 2 5 3 3 2" xfId="11295"/>
    <cellStyle name="20% - 强调文字颜色 4 4 3 2 2" xfId="11296"/>
    <cellStyle name="计算 2 2 3 4 3 2 2 2" xfId="11297"/>
    <cellStyle name="强调文字颜色 2 2 5 3 3 2 2" xfId="11298"/>
    <cellStyle name="20% - 强调文字颜色 4 4 3 2 2 2" xfId="11299"/>
    <cellStyle name="强调文字颜色 2 2 5 3 3 2 2 2" xfId="11300"/>
    <cellStyle name="20% - 强调文字颜色 4 4 3 2 2 2 2" xfId="11301"/>
    <cellStyle name="20% - 强调文字颜色 4 4 3 2 2 2 2 2" xfId="11302"/>
    <cellStyle name="常规 3 2 3 4 3 3" xfId="11303"/>
    <cellStyle name="计算 2 2 2 2 2 2 3 2 10" xfId="11304"/>
    <cellStyle name="强调文字颜色 1 3 5" xfId="11305"/>
    <cellStyle name="20% - 强调文字颜色 4 4 3 2 2 2 3" xfId="11306"/>
    <cellStyle name="20% - 强调文字颜色 4 4 3 2 2 2 3 2" xfId="11307"/>
    <cellStyle name="强调文字颜色 1 4 5" xfId="11308"/>
    <cellStyle name="20% - 强调文字颜色 4 4 3 2 2 2 4" xfId="11309"/>
    <cellStyle name="强调文字颜色 1 3 2 7 2 2" xfId="11310"/>
    <cellStyle name="20% - 强调文字颜色 4 4 3 2 2 2 4 2" xfId="11311"/>
    <cellStyle name="强调文字颜色 1 5 5" xfId="11312"/>
    <cellStyle name="20% - 强调文字颜色 4 4 3 2 2 2 5" xfId="11313"/>
    <cellStyle name="常规 9 2 2 2 2 2" xfId="11314"/>
    <cellStyle name="检查单元格 2 5 3 2 2" xfId="11315"/>
    <cellStyle name="20% - 强调文字颜色 4 4 3 2 2 3" xfId="11316"/>
    <cellStyle name="强调文字颜色 2 2 5 3 3 2 2 3" xfId="11317"/>
    <cellStyle name="20% - 强调文字颜色 4 4 3 2 2 3 2" xfId="11318"/>
    <cellStyle name="20% - 强调文字颜色 4 4 3 2 2 4 2" xfId="11319"/>
    <cellStyle name="20% - 强调文字颜色 4 4 3 2 2 5" xfId="11320"/>
    <cellStyle name="计算 2 3 2 2 4 2 2" xfId="11321"/>
    <cellStyle name="20% - 强调文字颜色 4 4 3 2 3 2" xfId="11322"/>
    <cellStyle name="40% - 强调文字颜色 3 2 2 2 2 5" xfId="11323"/>
    <cellStyle name="检查单元格 2 2 2 4 2 2 2 2" xfId="11324"/>
    <cellStyle name="强调文字颜色 2 2 2 2 2 3 3 2 2 2" xfId="11325"/>
    <cellStyle name="20% - 强调文字颜色 4 4 3 2 3 2 2" xfId="11326"/>
    <cellStyle name="检查单元格 6 6" xfId="11327"/>
    <cellStyle name="20% - 强调文字颜色 4 4 3 2 3 3" xfId="11328"/>
    <cellStyle name="40% - 强调文字颜色 5 2 4 2 2 2" xfId="11329"/>
    <cellStyle name="检查单元格 2 2 2 4 2 2 2 3" xfId="11330"/>
    <cellStyle name="强调文字颜色 2 2 2 2 2 3 3 2 2 3" xfId="11331"/>
    <cellStyle name="20% - 强调文字颜色 4 4 3 2 3 3 2" xfId="11332"/>
    <cellStyle name="注释 3 5 3 3 7" xfId="11333"/>
    <cellStyle name="20% - 强调文字颜色 4 4 3 2 3 4 2" xfId="11334"/>
    <cellStyle name="20% - 强调文字颜色 4 4 3 2 3 5" xfId="11335"/>
    <cellStyle name="20% - 强调文字颜色 4 4 3 2 4" xfId="11336"/>
    <cellStyle name="计算 2 2 2 2 3 2 10" xfId="11337"/>
    <cellStyle name="强调文字颜色 2 2 5 3 3 2 4" xfId="11338"/>
    <cellStyle name="20% - 强调文字颜色 4 4 3 2 4 2" xfId="11339"/>
    <cellStyle name="20% - 强调文字颜色 4 4 3 2 5" xfId="11340"/>
    <cellStyle name="计算 2 2 2 2 3 2 11" xfId="11341"/>
    <cellStyle name="20% - 强调文字颜色 4 4 3 2 5 2" xfId="11342"/>
    <cellStyle name="20% - 强调文字颜色 4 4 3 3" xfId="11343"/>
    <cellStyle name="计算 2 2 3 4 3 2 3" xfId="11344"/>
    <cellStyle name="强调文字颜色 2 2 5 3 3 3" xfId="11345"/>
    <cellStyle name="20% - 强调文字颜色 4 4 3 3 2" xfId="11346"/>
    <cellStyle name="计算 2 2 3 4 3 2 3 2" xfId="11347"/>
    <cellStyle name="强调文字颜色 2 2 5 3 3 3 2" xfId="11348"/>
    <cellStyle name="20% - 强调文字颜色 4 4 3 3 2 3 2" xfId="11349"/>
    <cellStyle name="20% - 强调文字颜色 4 4 3 3 2 4" xfId="11350"/>
    <cellStyle name="常规 16 4 2 2 2 2 2" xfId="11351"/>
    <cellStyle name="20% - 强调文字颜色 4 4 3 3 3 2" xfId="11352"/>
    <cellStyle name="40% - 强调文字颜色 3 2 2 3 2 5" xfId="11353"/>
    <cellStyle name="注释 6 7 5" xfId="11354"/>
    <cellStyle name="常规 13 13" xfId="11355"/>
    <cellStyle name="20% - 强调文字颜色 4 4 3 3 4" xfId="11356"/>
    <cellStyle name="好 2 2 2" xfId="11357"/>
    <cellStyle name="强调文字颜色 2 2 5 3 3 3 4" xfId="11358"/>
    <cellStyle name="20% - 强调文字颜色 4 4 3 3 4 2" xfId="11359"/>
    <cellStyle name="好 2 2 2 2" xfId="11360"/>
    <cellStyle name="20% - 强调文字颜色 4 4 3 3 5" xfId="11361"/>
    <cellStyle name="好 2 2 3" xfId="11362"/>
    <cellStyle name="20% - 强调文字颜色 4 4 3 4" xfId="11363"/>
    <cellStyle name="计算 2 2 3 4 3 2 4" xfId="11364"/>
    <cellStyle name="强调文字颜色 2 2 5 3 3 4" xfId="11365"/>
    <cellStyle name="20% - 强调文字颜色 4 4 3 4 2 2 2" xfId="11366"/>
    <cellStyle name="常规 7 2 2 2 2 3" xfId="11367"/>
    <cellStyle name="20% - 强调文字颜色 4 4 3 4 2 3" xfId="11368"/>
    <cellStyle name="20% - 强调文字颜色 4 4 3 4 2 4" xfId="11369"/>
    <cellStyle name="20% - 强调文字颜色 4 4 3 4 2 5" xfId="11370"/>
    <cellStyle name="强调文字颜色 1 2 2 2 2 3 4 2" xfId="11371"/>
    <cellStyle name="20% - 强调文字颜色 4 4 3 4 3 2" xfId="11372"/>
    <cellStyle name="常规 18 13" xfId="11373"/>
    <cellStyle name="20% - 强调文字颜色 4 4 3 4 4" xfId="11374"/>
    <cellStyle name="好 2 3 2" xfId="11375"/>
    <cellStyle name="20% - 强调文字颜色 4 4 3 4 4 2" xfId="11376"/>
    <cellStyle name="好 2 3 2 2" xfId="11377"/>
    <cellStyle name="20% - 强调文字颜色 4 4 3 4 5" xfId="11378"/>
    <cellStyle name="好 2 3 3" xfId="11379"/>
    <cellStyle name="20% - 强调文字颜色 4 4 3 5" xfId="11380"/>
    <cellStyle name="计算 2 2 3 4 3 2 5" xfId="11381"/>
    <cellStyle name="强调文字颜色 2 2 5 3 3 5" xfId="11382"/>
    <cellStyle name="20% - 强调文字颜色 4 4 3 5 2" xfId="11383"/>
    <cellStyle name="检查单元格 4 2 4" xfId="11384"/>
    <cellStyle name="20% - 强调文字颜色 4 4 3 6" xfId="11385"/>
    <cellStyle name="计算 2 2 3 4 3 2 6" xfId="11386"/>
    <cellStyle name="20% - 强调文字颜色 4 4 3 6 2" xfId="11387"/>
    <cellStyle name="检查单元格 4 3 4" xfId="11388"/>
    <cellStyle name="20% - 强调文字颜色 4 4 3 7" xfId="11389"/>
    <cellStyle name="计算 2 2 3 4 3 2 7" xfId="11390"/>
    <cellStyle name="20% - 强调文字颜色 4 4 3 7 2" xfId="11391"/>
    <cellStyle name="检查单元格 4 4 4" xfId="11392"/>
    <cellStyle name="20% - 强调文字颜色 4 4 3 8" xfId="11393"/>
    <cellStyle name="计算 2 2 3 4 3 2 8" xfId="11394"/>
    <cellStyle name="20% - 强调文字颜色 4 4 4" xfId="11395"/>
    <cellStyle name="计算 2 2 3 4 3 3" xfId="11396"/>
    <cellStyle name="强调文字颜色 2 2 5 3 4" xfId="11397"/>
    <cellStyle name="20% - 强调文字颜色 4 4 4 2" xfId="11398"/>
    <cellStyle name="常规 7 3 4 2 3" xfId="11399"/>
    <cellStyle name="计算 2 2 3 4 3 3 2" xfId="11400"/>
    <cellStyle name="强调文字颜色 2 2 5 3 4 2" xfId="11401"/>
    <cellStyle name="20% - 强调文字颜色 4 4 4 2 2" xfId="11402"/>
    <cellStyle name="常规 7 3 4 2 3 2" xfId="11403"/>
    <cellStyle name="强调文字颜色 2 2 5 3 4 2 2" xfId="11404"/>
    <cellStyle name="20% - 强调文字颜色 4 4 4 2 2 2 2" xfId="11405"/>
    <cellStyle name="20% - 强调文字颜色 4 4 4 2 2 3" xfId="11406"/>
    <cellStyle name="常规 7 3 4 2 3 2 3" xfId="11407"/>
    <cellStyle name="20% - 强调文字颜色 4 4 4 2 2 3 2" xfId="11408"/>
    <cellStyle name="20% - 强调文字颜色 4 4 4 2 2 4" xfId="11409"/>
    <cellStyle name="20% - 强调文字颜色 4 4 4 2 2 4 2" xfId="11410"/>
    <cellStyle name="20% - 强调文字颜色 4 4 4 2 2 5" xfId="11411"/>
    <cellStyle name="20% - 强调文字颜色 4 4 4 2 3" xfId="11412"/>
    <cellStyle name="常规 7 3 4 2 3 3" xfId="11413"/>
    <cellStyle name="强调文字颜色 2 2 5 3 4 2 3" xfId="11414"/>
    <cellStyle name="20% - 强调文字颜色 4 4 4 2 3 2" xfId="11415"/>
    <cellStyle name="20% - 强调文字颜色 4 4 4 2 4" xfId="11416"/>
    <cellStyle name="常规 7 3 4 2 3 4" xfId="11417"/>
    <cellStyle name="20% - 强调文字颜色 4 4 4 2 4 2" xfId="11418"/>
    <cellStyle name="20% - 强调文字颜色 4 4 4 2 5" xfId="11419"/>
    <cellStyle name="60% - 强调文字颜色 1 2 6 2 2 2" xfId="11420"/>
    <cellStyle name="计算 3 3 2 2 3 2 10" xfId="11421"/>
    <cellStyle name="20% - 强调文字颜色 4 4 4 3" xfId="11422"/>
    <cellStyle name="常规 7 3 4 2 4" xfId="11423"/>
    <cellStyle name="计算 2 2 3 4 3 3 3" xfId="11424"/>
    <cellStyle name="强调文字颜色 2 2 5 3 4 3" xfId="11425"/>
    <cellStyle name="注释 6 3 3 3 9" xfId="11426"/>
    <cellStyle name="20% - 强调文字颜色 4 4 4 3 2" xfId="11427"/>
    <cellStyle name="常规 7 3 4 2 4 2" xfId="11428"/>
    <cellStyle name="20% - 强调文字颜色 4 4 4 3 2 2" xfId="11429"/>
    <cellStyle name="20% - 强调文字颜色 4 4 4 3 3" xfId="11430"/>
    <cellStyle name="常规 7 3 4 2 4 3" xfId="11431"/>
    <cellStyle name="20% - 强调文字颜色 4 4 4 3 3 2" xfId="11432"/>
    <cellStyle name="20% - 强调文字颜色 4 4 4 3 4" xfId="11433"/>
    <cellStyle name="常规 17 3 3 2 2 2" xfId="11434"/>
    <cellStyle name="常规 22 3 3 2 2 2" xfId="11435"/>
    <cellStyle name="好 3 2 2" xfId="11436"/>
    <cellStyle name="20% - 强调文字颜色 4 4 4 3 4 2" xfId="11437"/>
    <cellStyle name="常规 17 3 3 2 2 2 2" xfId="11438"/>
    <cellStyle name="常规 22 3 3 2 2 2 2" xfId="11439"/>
    <cellStyle name="好 3 2 2 2" xfId="11440"/>
    <cellStyle name="20% - 强调文字颜色 4 4 4 3 5" xfId="11441"/>
    <cellStyle name="常规 17 3 3 2 2 3" xfId="11442"/>
    <cellStyle name="常规 22 3 3 2 2 3" xfId="11443"/>
    <cellStyle name="好 3 2 3" xfId="11444"/>
    <cellStyle name="链接单元格 2 3 3 2 2 2" xfId="11445"/>
    <cellStyle name="20% - 强调文字颜色 4 4 4 4" xfId="11446"/>
    <cellStyle name="常规 5 9 3 2 2" xfId="11447"/>
    <cellStyle name="强调文字颜色 2 2 5 3 4 4" xfId="11448"/>
    <cellStyle name="20% - 强调文字颜色 4 4 4 5" xfId="11449"/>
    <cellStyle name="警告文本 3 4 2 2" xfId="11450"/>
    <cellStyle name="20% - 强调文字颜色 4 4 4 5 2" xfId="11451"/>
    <cellStyle name="检查单元格 5 2 4" xfId="11452"/>
    <cellStyle name="警告文本 3 4 2 2 2" xfId="11453"/>
    <cellStyle name="20% - 强调文字颜色 4 4 4 6" xfId="11454"/>
    <cellStyle name="警告文本 3 4 2 3" xfId="11455"/>
    <cellStyle name="20% - 强调文字颜色 4 4 5" xfId="11456"/>
    <cellStyle name="计算 2 2 3 4 3 4" xfId="11457"/>
    <cellStyle name="常规 99 2 2 2 2 2 2" xfId="11458"/>
    <cellStyle name="强调文字颜色 2 2 5 3 5" xfId="11459"/>
    <cellStyle name="20% - 强调文字颜色 4 4 5 2" xfId="11460"/>
    <cellStyle name="常规 7 3 4 3 3" xfId="11461"/>
    <cellStyle name="计算 2 2 3 4 3 4 2" xfId="11462"/>
    <cellStyle name="常规 99 2 2 2 2 2 2 2" xfId="11463"/>
    <cellStyle name="强调文字颜色 2 2 5 3 5 2" xfId="11464"/>
    <cellStyle name="20% - 强调文字颜色 4 4 5 2 2" xfId="11465"/>
    <cellStyle name="常规 7 3 4 3 3 2" xfId="11466"/>
    <cellStyle name="20% - 强调文字颜色 4 4 5 2 2 2" xfId="11467"/>
    <cellStyle name="20% - 强调文字颜色 4 4 5 2 3" xfId="11468"/>
    <cellStyle name="常规 7 3 4 3 3 3" xfId="11469"/>
    <cellStyle name="20% - 强调文字颜色 4 4 5 2 3 2" xfId="11470"/>
    <cellStyle name="20% - 强调文字颜色 4 4 5 2 4" xfId="11471"/>
    <cellStyle name="20% - 强调文字颜色 4 4 5 3" xfId="11472"/>
    <cellStyle name="计算 2 2 3 4 3 4 3" xfId="11473"/>
    <cellStyle name="常规 99 2 2 2 2 2 2 3" xfId="11474"/>
    <cellStyle name="强调文字颜色 2 2 5 3 5 3" xfId="11475"/>
    <cellStyle name="强调文字颜色 2 4 2 2 2" xfId="11476"/>
    <cellStyle name="20% - 强调文字颜色 4 4 5 3 2" xfId="11477"/>
    <cellStyle name="强调文字颜色 2 4 2 2 2 2" xfId="11478"/>
    <cellStyle name="20% - 强调文字颜色 4 4 5 4" xfId="11479"/>
    <cellStyle name="强调文字颜色 2 4 2 2 3" xfId="11480"/>
    <cellStyle name="20% - 强调文字颜色 4 4 5 4 2" xfId="11481"/>
    <cellStyle name="强调文字颜色 2 4 2 2 3 2" xfId="11482"/>
    <cellStyle name="20% - 强调文字颜色 4 4 5 5" xfId="11483"/>
    <cellStyle name="警告文本 3 4 3 2" xfId="11484"/>
    <cellStyle name="强调文字颜色 2 4 2 2 4" xfId="11485"/>
    <cellStyle name="20% - 强调文字颜色 4 4 6" xfId="11486"/>
    <cellStyle name="计算 2 2 3 4 3 5" xfId="11487"/>
    <cellStyle name="强调文字颜色 2 2 5 3 6" xfId="11488"/>
    <cellStyle name="20% - 强调文字颜色 4 4 6 2" xfId="11489"/>
    <cellStyle name="计算 2 2 3 4 3 5 2" xfId="11490"/>
    <cellStyle name="20% - 强调文字颜色 4 4 6 2 2" xfId="11491"/>
    <cellStyle name="20% - 强调文字颜色 4 4 6 2 2 2" xfId="11492"/>
    <cellStyle name="20% - 强调文字颜色 4 4 6 2 3" xfId="11493"/>
    <cellStyle name="20% - 强调文字颜色 4 4 6 2 3 2" xfId="11494"/>
    <cellStyle name="20% - 强调文字颜色 4 4 6 2 4" xfId="11495"/>
    <cellStyle name="20% - 强调文字颜色 4 4 6 2 4 2" xfId="11496"/>
    <cellStyle name="60% - 强调文字颜色 6 2 2 3 2 3" xfId="11497"/>
    <cellStyle name="20% - 强调文字颜色 4 4 6 2 5" xfId="11498"/>
    <cellStyle name="20% - 强调文字颜色 4 4 6 3" xfId="11499"/>
    <cellStyle name="常规 14 3 2 2 2 2 2" xfId="11500"/>
    <cellStyle name="计算 2 2 3 4 3 5 3" xfId="11501"/>
    <cellStyle name="强调文字颜色 2 4 2 3 2" xfId="11502"/>
    <cellStyle name="20% - 强调文字颜色 4 4 6 3 2" xfId="11503"/>
    <cellStyle name="计算 3 2 2 2 7" xfId="11504"/>
    <cellStyle name="强调文字颜色 2 4 2 3 2 2" xfId="11505"/>
    <cellStyle name="20% - 强调文字颜色 4 4 6 4" xfId="11506"/>
    <cellStyle name="强调文字颜色 2 4 2 3 3" xfId="11507"/>
    <cellStyle name="20% - 强调文字颜色 4 4 6 4 2" xfId="11508"/>
    <cellStyle name="计算 3 2 2 3 7" xfId="11509"/>
    <cellStyle name="强调文字颜色 2 4 2 3 3 2" xfId="11510"/>
    <cellStyle name="20% - 强调文字颜色 4 4 6 5" xfId="11511"/>
    <cellStyle name="警告文本 3 4 4 2" xfId="11512"/>
    <cellStyle name="强调文字颜色 2 4 2 3 4" xfId="11513"/>
    <cellStyle name="20% - 强调文字颜色 4 4 7" xfId="11514"/>
    <cellStyle name="计算 2 2 3 4 3 6" xfId="11515"/>
    <cellStyle name="强调文字颜色 2 2 5 3 7" xfId="11516"/>
    <cellStyle name="20% - 强调文字颜色 4 4 7 2" xfId="11517"/>
    <cellStyle name="20% - 强调文字颜色 4 4 8" xfId="11518"/>
    <cellStyle name="计算 2 2 3 4 3 7" xfId="11519"/>
    <cellStyle name="20% - 强调文字颜色 4 4 8 2" xfId="11520"/>
    <cellStyle name="20% - 强调文字颜色 4 4 9" xfId="11521"/>
    <cellStyle name="计算 2 2 3 4 3 8" xfId="11522"/>
    <cellStyle name="20% - 强调文字颜色 4 4 9 2" xfId="11523"/>
    <cellStyle name="计算 2 3 4 2 5" xfId="11524"/>
    <cellStyle name="20% - 强调文字颜色 4 5" xfId="11525"/>
    <cellStyle name="强调文字颜色 2 2 5 4" xfId="11526"/>
    <cellStyle name="20% - 强调文字颜色 4 5 2" xfId="11527"/>
    <cellStyle name="强调文字颜色 2 2 5 4 2" xfId="11528"/>
    <cellStyle name="20% - 强调文字颜色 4 5 2 2" xfId="11529"/>
    <cellStyle name="强调文字颜色 2 2 5 4 2 2" xfId="11530"/>
    <cellStyle name="20% - 强调文字颜色 4 5 2 2 2" xfId="11531"/>
    <cellStyle name="强调文字颜色 2 2 5 4 2 2 2" xfId="11532"/>
    <cellStyle name="20% - 强调文字颜色 4 5 2 2 2 2" xfId="11533"/>
    <cellStyle name="强调文字颜色 2 2 5 4 2 2 2 2" xfId="11534"/>
    <cellStyle name="20% - 强调文字颜色 4 5 2 2 2 2 2" xfId="11535"/>
    <cellStyle name="常规 12 6 3" xfId="11536"/>
    <cellStyle name="20% - 强调文字颜色 4 5 2 2 2 3" xfId="11537"/>
    <cellStyle name="强调文字颜色 2 2 5 4 2 2 2 3" xfId="11538"/>
    <cellStyle name="20% - 强调文字颜色 4 5 2 2 2 3 2" xfId="11539"/>
    <cellStyle name="常规 12 7 3" xfId="11540"/>
    <cellStyle name="20% - 强调文字颜色 4 5 2 2 2 4" xfId="11541"/>
    <cellStyle name="20% - 强调文字颜色 4 5 2 2 3 2" xfId="11542"/>
    <cellStyle name="20% - 强调文字颜色 4 5 2 2 4" xfId="11543"/>
    <cellStyle name="强调文字颜色 2 2 5 4 2 2 4" xfId="11544"/>
    <cellStyle name="20% - 强调文字颜色 4 5 2 2 4 2" xfId="11545"/>
    <cellStyle name="20% - 强调文字颜色 4 5 2 2 5" xfId="11546"/>
    <cellStyle name="20% - 强调文字颜色 4 5 2 3" xfId="11547"/>
    <cellStyle name="强调文字颜色 2 2 5 4 2 3" xfId="11548"/>
    <cellStyle name="20% - 强调文字颜色 4 5 2 3 2" xfId="11549"/>
    <cellStyle name="强调文字颜色 2 2 5 4 2 3 2" xfId="11550"/>
    <cellStyle name="20% - 强调文字颜色 4 5 2 3 2 2" xfId="11551"/>
    <cellStyle name="20% - 强调文字颜色 4 5 2 3 3 2" xfId="11552"/>
    <cellStyle name="20% - 强调文字颜色 4 5 2 3 4" xfId="11553"/>
    <cellStyle name="20% - 强调文字颜色 4 5 2 4" xfId="11554"/>
    <cellStyle name="强调文字颜色 2 2 5 4 2 4" xfId="11555"/>
    <cellStyle name="20% - 强调文字颜色 4 5 2 5" xfId="11556"/>
    <cellStyle name="强调文字颜色 2 2 5 4 2 5" xfId="11557"/>
    <cellStyle name="20% - 强调文字颜色 4 5 2 5 2" xfId="11558"/>
    <cellStyle name="20% - 强调文字颜色 4 5 2 6" xfId="11559"/>
    <cellStyle name="20% - 强调文字颜色 4 5 3" xfId="11560"/>
    <cellStyle name="强调文字颜色 2 2 5 4 3" xfId="11561"/>
    <cellStyle name="20% - 强调文字颜色 4 5 3 2" xfId="11562"/>
    <cellStyle name="强调文字颜色 2 2 5 4 3 2" xfId="11563"/>
    <cellStyle name="20% - 强调文字颜色 4 5 3 2 2 2" xfId="11564"/>
    <cellStyle name="适中 2 6 2 2" xfId="11565"/>
    <cellStyle name="60% - 强调文字颜色 1 3 2 8" xfId="11566"/>
    <cellStyle name="60% - 强调文字颜色 4 2" xfId="11567"/>
    <cellStyle name="20% - 强调文字颜色 4 5 3 2 3 2" xfId="11568"/>
    <cellStyle name="60% - 强调文字颜色 5 2" xfId="11569"/>
    <cellStyle name="20% - 强调文字颜色 4 5 3 3" xfId="11570"/>
    <cellStyle name="强调文字颜色 2 2 5 4 3 3" xfId="11571"/>
    <cellStyle name="20% - 强调文字颜色 4 5 3 3 2" xfId="11572"/>
    <cellStyle name="20% - 强调文字颜色 4 5 3 4" xfId="11573"/>
    <cellStyle name="强调文字颜色 2 2 5 4 3 4" xfId="11574"/>
    <cellStyle name="20% - 强调文字颜色 4 5 3 4 2" xfId="11575"/>
    <cellStyle name="20% - 强调文字颜色 4 5 3 5" xfId="11576"/>
    <cellStyle name="20% - 强调文字颜色 4 5 4" xfId="11577"/>
    <cellStyle name="强调文字颜色 2 2 5 4 4" xfId="11578"/>
    <cellStyle name="20% - 强调文字颜色 4 5 4 2" xfId="11579"/>
    <cellStyle name="常规 7 3 5 2 3" xfId="11580"/>
    <cellStyle name="强调文字颜色 2 2 5 4 4 2" xfId="11581"/>
    <cellStyle name="20% - 强调文字颜色 4 5 4 2 2" xfId="11582"/>
    <cellStyle name="常规 7 3 5 2 3 2" xfId="11583"/>
    <cellStyle name="20% - 强调文字颜色 4 5 4 3" xfId="11584"/>
    <cellStyle name="输入 3 2 2 2 2 2" xfId="11585"/>
    <cellStyle name="常规 7 3 5 2 4" xfId="11586"/>
    <cellStyle name="强调文字颜色 2 2 5 4 4 3" xfId="11587"/>
    <cellStyle name="20% - 强调文字颜色 4 5 4 3 2" xfId="11588"/>
    <cellStyle name="常规 46 2 2 2 2 2 3" xfId="11589"/>
    <cellStyle name="20% - 强调文字颜色 4 5 4 4" xfId="11590"/>
    <cellStyle name="强调文字颜色 2 2 5 4 4 4" xfId="11591"/>
    <cellStyle name="20% - 强调文字颜色 4 5 5" xfId="11592"/>
    <cellStyle name="强调文字颜色 2 2 5 4 5" xfId="11593"/>
    <cellStyle name="20% - 强调文字颜色 4 5 5 2" xfId="11594"/>
    <cellStyle name="常规 7 3 5 3 3" xfId="11595"/>
    <cellStyle name="20% - 强调文字颜色 4 5 6" xfId="11596"/>
    <cellStyle name="强调文字颜色 2 2 5 4 6" xfId="11597"/>
    <cellStyle name="20% - 强调文字颜色 4 5 6 2" xfId="11598"/>
    <cellStyle name="20% - 强调文字颜色 4 5 7" xfId="11599"/>
    <cellStyle name="强调文字颜色 2 2 5 4 7" xfId="11600"/>
    <cellStyle name="20% - 强调文字颜色 4 6" xfId="11601"/>
    <cellStyle name="强调文字颜色 2 2 5 5" xfId="11602"/>
    <cellStyle name="20% - 强调文字颜色 4 6 2" xfId="11603"/>
    <cellStyle name="注释 2 2 7" xfId="11604"/>
    <cellStyle name="强调文字颜色 2 2 5 5 2" xfId="11605"/>
    <cellStyle name="20% - 强调文字颜色 4 6 2 2" xfId="11606"/>
    <cellStyle name="注释 2 2 7 2" xfId="11607"/>
    <cellStyle name="强调文字颜色 2 2 5 5 2 2" xfId="11608"/>
    <cellStyle name="20% - 强调文字颜色 4 6 2 2 2" xfId="11609"/>
    <cellStyle name="注释 2 2 7 2 2" xfId="11610"/>
    <cellStyle name="强调文字颜色 2 2 5 5 2 2 2" xfId="11611"/>
    <cellStyle name="20% - 强调文字颜色 4 6 2 2 2 2" xfId="11612"/>
    <cellStyle name="注释 3 3 6 5" xfId="11613"/>
    <cellStyle name="注释 2 2 7 2 2 2" xfId="11614"/>
    <cellStyle name="强调文字颜色 2 2 5 5 2 2 2 2" xfId="11615"/>
    <cellStyle name="20% - 强调文字颜色 4 6 2 2 2 2 2" xfId="11616"/>
    <cellStyle name="20% - 强调文字颜色 4 6 2 2 2 3" xfId="11617"/>
    <cellStyle name="注释 3 3 6 6" xfId="11618"/>
    <cellStyle name="注释 2 2 7 2 2 3" xfId="11619"/>
    <cellStyle name="强调文字颜色 2 2 5 5 2 2 2 3" xfId="11620"/>
    <cellStyle name="注释 4 4 3 3 2 2" xfId="11621"/>
    <cellStyle name="强调文字颜色 3 2 5 2 7 2 2" xfId="11622"/>
    <cellStyle name="20% - 强调文字颜色 4 6 2 2 2 3 2" xfId="11623"/>
    <cellStyle name="20% - 强调文字颜色 4 6 2 2 2 4" xfId="11624"/>
    <cellStyle name="20% - 强调文字颜色 4 6 2 2 2 4 2" xfId="11625"/>
    <cellStyle name="20% - 强调文字颜色 4 6 2 2 2 5" xfId="11626"/>
    <cellStyle name="强调文字颜色 3 3 2 4 3 2" xfId="11627"/>
    <cellStyle name="20% - 强调文字颜色 4 6 2 2 3 2" xfId="11628"/>
    <cellStyle name="20% - 强调文字颜色 5 7 2 5" xfId="11629"/>
    <cellStyle name="20% - 强调文字颜色 4 6 2 2 4" xfId="11630"/>
    <cellStyle name="注释 2 2 7 2 4" xfId="11631"/>
    <cellStyle name="强调文字颜色 2 2 5 5 2 2 4" xfId="11632"/>
    <cellStyle name="20% - 强调文字颜色 4 6 2 2 4 2" xfId="11633"/>
    <cellStyle name="20% - 强调文字颜色 5 7 3 5" xfId="11634"/>
    <cellStyle name="60% - 强调文字颜色 4 2 2 2 2 4" xfId="11635"/>
    <cellStyle name="20% - 强调文字颜色 4 6 2 2 5" xfId="11636"/>
    <cellStyle name="警告文本 4 7 2" xfId="11637"/>
    <cellStyle name="20% - 强调文字颜色 4 6 2 3" xfId="11638"/>
    <cellStyle name="注释 2 2 7 3" xfId="11639"/>
    <cellStyle name="强调文字颜色 2 2 5 5 2 3" xfId="11640"/>
    <cellStyle name="20% - 强调文字颜色 4 6 2 3 2" xfId="11641"/>
    <cellStyle name="注释 2 2 7 3 2" xfId="11642"/>
    <cellStyle name="强调文字颜色 2 2 5 5 2 3 2" xfId="11643"/>
    <cellStyle name="20% - 强调文字颜色 4 6 2 3 2 2" xfId="11644"/>
    <cellStyle name="强调文字颜色 5 2 3 2 2 3 3 2 2" xfId="11645"/>
    <cellStyle name="20% - 强调文字颜色 4 6 2 3 3 2" xfId="11646"/>
    <cellStyle name="20% - 强调文字颜色 5 8 2 5" xfId="11647"/>
    <cellStyle name="40% - 强调文字颜色 3 2 7 2 2 2" xfId="11648"/>
    <cellStyle name="强调文字颜色 5 2 3 2 2 3 3 3" xfId="11649"/>
    <cellStyle name="20% - 强调文字颜色 4 6 2 3 4" xfId="11650"/>
    <cellStyle name="40% - 强调文字颜色 3 2 7 2 3" xfId="11651"/>
    <cellStyle name="20% - 强调文字颜色 4 6 2 3 4 2" xfId="11652"/>
    <cellStyle name="强调文字颜色 5 2 3 2 2 3 3 4" xfId="11653"/>
    <cellStyle name="20% - 强调文字颜色 4 6 2 3 5" xfId="11654"/>
    <cellStyle name="40% - 强调文字颜色 3 2 7 2 4" xfId="11655"/>
    <cellStyle name="好 2 2 2 2 2 2 2 2" xfId="11656"/>
    <cellStyle name="20% - 强调文字颜色 4 6 2 4" xfId="11657"/>
    <cellStyle name="注释 2 2 7 4" xfId="11658"/>
    <cellStyle name="强调文字颜色 2 2 5 5 2 4" xfId="11659"/>
    <cellStyle name="20% - 强调文字颜色 4 6 2 4 2" xfId="11660"/>
    <cellStyle name="计算 2 3 2 2 4 11" xfId="11661"/>
    <cellStyle name="检查单元格 2 3 2 3" xfId="11662"/>
    <cellStyle name="20% - 强调文字颜色 4 6 2 5" xfId="11663"/>
    <cellStyle name="常规 3 2 4 3 2 2 2 2 2" xfId="11664"/>
    <cellStyle name="注释 2 2 7 5" xfId="11665"/>
    <cellStyle name="强调文字颜色 2 2 5 5 2 5" xfId="11666"/>
    <cellStyle name="20% - 强调文字颜色 4 6 2 5 2" xfId="11667"/>
    <cellStyle name="检查单元格 2 3 3 3" xfId="11668"/>
    <cellStyle name="注释 4 2 2 7 2" xfId="11669"/>
    <cellStyle name="20% - 强调文字颜色 4 6 2 6" xfId="11670"/>
    <cellStyle name="20% - 强调文字颜色 4 6 3" xfId="11671"/>
    <cellStyle name="40% - 强调文字颜色 4 4 3 2 2 2 2" xfId="11672"/>
    <cellStyle name="60% - 强调文字颜色 1 4 2 2" xfId="11673"/>
    <cellStyle name="注释 2 2 8" xfId="11674"/>
    <cellStyle name="强调文字颜色 2 2 5 5 3" xfId="11675"/>
    <cellStyle name="20% - 强调文字颜色 4 6 3 2" xfId="11676"/>
    <cellStyle name="40% - 强调文字颜色 4 4 3 2 2 2 2 2" xfId="11677"/>
    <cellStyle name="60% - 强调文字颜色 1 4 2 2 2" xfId="11678"/>
    <cellStyle name="注释 2 2 8 2" xfId="11679"/>
    <cellStyle name="强调文字颜色 2 2 5 5 3 2" xfId="11680"/>
    <cellStyle name="20% - 强调文字颜色 4 6 3 2 2" xfId="11681"/>
    <cellStyle name="60% - 强调文字颜色 1 4 2 2 2 2" xfId="11682"/>
    <cellStyle name="注释 2 2 8 2 2" xfId="11683"/>
    <cellStyle name="强调文字颜色 2 2 5 5 3 2 2" xfId="11684"/>
    <cellStyle name="20% - 强调文字颜色 4 6 3 2 2 2" xfId="11685"/>
    <cellStyle name="60% - 强调文字颜色 1 4 2 2 2 2 2" xfId="11686"/>
    <cellStyle name="20% - 强调文字颜色 4 6 3 2 3" xfId="11687"/>
    <cellStyle name="60% - 强调文字颜色 1 4 2 2 2 3" xfId="11688"/>
    <cellStyle name="注释 2 2 8 2 3" xfId="11689"/>
    <cellStyle name="强调文字颜色 2 2 5 5 3 2 3" xfId="11690"/>
    <cellStyle name="20% - 强调文字颜色 4 6 3 2 3 2" xfId="11691"/>
    <cellStyle name="40% - 强调文字颜色 3 4 2 2 2 5" xfId="11692"/>
    <cellStyle name="60% - 强调文字颜色 1 4 2 2 2 3 2" xfId="11693"/>
    <cellStyle name="20% - 强调文字颜色 4 6 3 3" xfId="11694"/>
    <cellStyle name="40% - 强调文字颜色 4 4 3 2 2 2 2 3" xfId="11695"/>
    <cellStyle name="60% - 强调文字颜色 1 4 2 2 3" xfId="11696"/>
    <cellStyle name="注释 2 2 8 3" xfId="11697"/>
    <cellStyle name="强调文字颜色 2 2 5 5 3 3" xfId="11698"/>
    <cellStyle name="20% - 强调文字颜色 4 6 3 3 2" xfId="11699"/>
    <cellStyle name="60% - 强调文字颜色 1 4 2 2 3 2" xfId="11700"/>
    <cellStyle name="20% - 强调文字颜色 4 6 3 4" xfId="11701"/>
    <cellStyle name="60% - 强调文字颜色 1 4 2 2 4" xfId="11702"/>
    <cellStyle name="注释 2 2 8 4" xfId="11703"/>
    <cellStyle name="强调文字颜色 2 2 5 5 3 4" xfId="11704"/>
    <cellStyle name="20% - 强调文字颜色 4 6 3 4 2" xfId="11705"/>
    <cellStyle name="60% - 强调文字颜色 1 4 2 2 4 2" xfId="11706"/>
    <cellStyle name="检查单元格 2 4 2 3" xfId="11707"/>
    <cellStyle name="20% - 强调文字颜色 4 6 3 5" xfId="11708"/>
    <cellStyle name="60% - 强调文字颜色 1 4 2 2 5" xfId="11709"/>
    <cellStyle name="20% - 强调文字颜色 4 6 4" xfId="11710"/>
    <cellStyle name="60% - 强调文字颜色 1 4 2 3" xfId="11711"/>
    <cellStyle name="注释 2 2 9" xfId="11712"/>
    <cellStyle name="强调文字颜色 2 2 5 5 4" xfId="11713"/>
    <cellStyle name="20% - 强调文字颜色 4 6 4 2" xfId="11714"/>
    <cellStyle name="60% - 强调文字颜色 1 4 2 3 2" xfId="11715"/>
    <cellStyle name="注释 2 2 9 2" xfId="11716"/>
    <cellStyle name="强调文字颜色 2 2 5 5 4 2" xfId="11717"/>
    <cellStyle name="20% - 强调文字颜色 4 6 4 2 2" xfId="11718"/>
    <cellStyle name="60% - 强调文字颜色 1 4 2 3 2 2" xfId="11719"/>
    <cellStyle name="20% - 强调文字颜色 4 6 4 2 2 2" xfId="11720"/>
    <cellStyle name="60% - 强调文字颜色 1 4 2 3 2 2 2" xfId="11721"/>
    <cellStyle name="20% - 强调文字颜色 4 6 4 2 3" xfId="11722"/>
    <cellStyle name="60% - 强调文字颜色 1 4 2 3 2 3" xfId="11723"/>
    <cellStyle name="20% - 强调文字颜色 4 6 4 2 3 2" xfId="11724"/>
    <cellStyle name="20% - 强调文字颜色 4 6 4 2 4" xfId="11725"/>
    <cellStyle name="60% - 强调文字颜色 1 4 2 3 2 4" xfId="11726"/>
    <cellStyle name="注释 2 2 9 2 4" xfId="11727"/>
    <cellStyle name="解释性文本 2 2 2 2 2" xfId="11728"/>
    <cellStyle name="20% - 强调文字颜色 4 6 4 2 4 2" xfId="11729"/>
    <cellStyle name="解释性文本 2 2 2 2 2 2" xfId="11730"/>
    <cellStyle name="20% - 强调文字颜色 4 6 4 2 5" xfId="11731"/>
    <cellStyle name="解释性文本 2 2 2 2 3" xfId="11732"/>
    <cellStyle name="20% - 强调文字颜色 4 6 4 3" xfId="11733"/>
    <cellStyle name="60% - 强调文字颜色 1 4 2 3 3" xfId="11734"/>
    <cellStyle name="注释 2 2 9 3" xfId="11735"/>
    <cellStyle name="强调文字颜色 2 2 5 5 4 3" xfId="11736"/>
    <cellStyle name="20% - 强调文字颜色 4 6 4 3 2" xfId="11737"/>
    <cellStyle name="60% - 强调文字颜色 1 4 2 3 3 2" xfId="11738"/>
    <cellStyle name="20% - 强调文字颜色 4 6 4 4" xfId="11739"/>
    <cellStyle name="60% - 强调文字颜色 1 4 2 3 4" xfId="11740"/>
    <cellStyle name="20% - 强调文字颜色 4 6 4 4 2" xfId="11741"/>
    <cellStyle name="检查单元格 2 5 2 3" xfId="11742"/>
    <cellStyle name="20% - 强调文字颜色 4 6 4 5" xfId="11743"/>
    <cellStyle name="60% - 强调文字颜色 1 4 2 3 5" xfId="11744"/>
    <cellStyle name="警告文本 3 6 2 2" xfId="11745"/>
    <cellStyle name="20% - 强调文字颜色 4 6 5" xfId="11746"/>
    <cellStyle name="60% - 强调文字颜色 1 4 2 4" xfId="11747"/>
    <cellStyle name="强调文字颜色 2 2 5 5 5" xfId="11748"/>
    <cellStyle name="20% - 强调文字颜色 4 6 5 2" xfId="11749"/>
    <cellStyle name="60% - 强调文字颜色 1 4 2 4 2" xfId="11750"/>
    <cellStyle name="20% - 强调文字颜色 4 6 5 2 2" xfId="11751"/>
    <cellStyle name="20% - 强调文字颜色 4 6 5 3" xfId="11752"/>
    <cellStyle name="60% - 强调文字颜色 1 4 2 4 3" xfId="11753"/>
    <cellStyle name="强调文字颜色 2 4 4 2 2" xfId="11754"/>
    <cellStyle name="20% - 强调文字颜色 4 6 5 3 2" xfId="11755"/>
    <cellStyle name="强调文字颜色 2 4 4 2 2 2" xfId="11756"/>
    <cellStyle name="20% - 强调文字颜色 4 6 5 4" xfId="11757"/>
    <cellStyle name="60% - 强调文字颜色 1 4 2 4 4" xfId="11758"/>
    <cellStyle name="强调文字颜色 2 4 4 2 3" xfId="11759"/>
    <cellStyle name="20% - 强调文字颜色 4 6 6" xfId="11760"/>
    <cellStyle name="60% - 强调文字颜色 1 4 2 5" xfId="11761"/>
    <cellStyle name="强调文字颜色 2 2 5 5 6" xfId="11762"/>
    <cellStyle name="20% - 强调文字颜色 4 6 6 2" xfId="11763"/>
    <cellStyle name="60% - 强调文字颜色 1 4 2 5 2" xfId="11764"/>
    <cellStyle name="注释 2 3 2 4 2 2 2" xfId="11765"/>
    <cellStyle name="计算 2 2 16" xfId="11766"/>
    <cellStyle name="20% - 强调文字颜色 4 6 7" xfId="11767"/>
    <cellStyle name="60% - 强调文字颜色 1 4 2 6" xfId="11768"/>
    <cellStyle name="20% - 强调文字颜色 4 6 8" xfId="11769"/>
    <cellStyle name="20% - 强调文字颜色 4 7" xfId="11770"/>
    <cellStyle name="强调文字颜色 2 2 5 6" xfId="11771"/>
    <cellStyle name="适中 2 5 3 2 3" xfId="11772"/>
    <cellStyle name="20% - 强调文字颜色 4 7 2" xfId="11773"/>
    <cellStyle name="注释 2 3 7" xfId="11774"/>
    <cellStyle name="强调文字颜色 2 2 5 6 2" xfId="11775"/>
    <cellStyle name="适中 2 5 3 2 3 2" xfId="11776"/>
    <cellStyle name="20% - 强调文字颜色 4 7 2 2" xfId="11777"/>
    <cellStyle name="注释 2 3 7 2" xfId="11778"/>
    <cellStyle name="强调文字颜色 2 2 5 6 2 2" xfId="11779"/>
    <cellStyle name="20% - 强调文字颜色 4 7 2 2 2" xfId="11780"/>
    <cellStyle name="注释 2 3 7 2 2" xfId="11781"/>
    <cellStyle name="强调文字颜色 2 2 5 6 2 2 2" xfId="11782"/>
    <cellStyle name="20% - 强调文字颜色 4 7 2 2 2 2" xfId="11783"/>
    <cellStyle name="60% - 强调文字颜色 6 2 2 5" xfId="11784"/>
    <cellStyle name="强调文字颜色 5 2 3 2 3 3 2 2" xfId="11785"/>
    <cellStyle name="20% - 强调文字颜色 4 7 2 2 3" xfId="11786"/>
    <cellStyle name="注释 2 3 7 2 3" xfId="11787"/>
    <cellStyle name="强调文字颜色 2 2 5 6 2 2 3" xfId="11788"/>
    <cellStyle name="20% - 强调文字颜色 4 7 2 2 3 2" xfId="11789"/>
    <cellStyle name="60% - 强调文字颜色 6 2 3 5" xfId="11790"/>
    <cellStyle name="20% - 强调文字颜色 4 7 2 2 4" xfId="11791"/>
    <cellStyle name="20% - 强调文字颜色 4 7 2 2 4 2" xfId="11792"/>
    <cellStyle name="20% - 强调文字颜色 4 7 2 2 5" xfId="11793"/>
    <cellStyle name="适中 2 5 3 2 3 3" xfId="11794"/>
    <cellStyle name="20% - 强调文字颜色 4 7 2 3" xfId="11795"/>
    <cellStyle name="注释 2 3 7 3" xfId="11796"/>
    <cellStyle name="强调文字颜色 2 2 5 6 2 3" xfId="11797"/>
    <cellStyle name="20% - 强调文字颜色 4 7 2 3 2" xfId="11798"/>
    <cellStyle name="20% - 强调文字颜色 4 7 2 4" xfId="11799"/>
    <cellStyle name="注释 2 3 7 4" xfId="11800"/>
    <cellStyle name="强调文字颜色 2 2 5 6 2 4" xfId="11801"/>
    <cellStyle name="20% - 强调文字颜色 4 7 2 4 2" xfId="11802"/>
    <cellStyle name="检查单元格 3 3 2 3" xfId="11803"/>
    <cellStyle name="20% - 强调文字颜色 4 7 2 5" xfId="11804"/>
    <cellStyle name="20% - 强调文字颜色 4 7 3" xfId="11805"/>
    <cellStyle name="60% - 强调文字颜色 1 4 3 2" xfId="11806"/>
    <cellStyle name="注释 2 3 8" xfId="11807"/>
    <cellStyle name="强调文字颜色 2 2 5 6 3" xfId="11808"/>
    <cellStyle name="20% - 强调文字颜色 4 7 3 2" xfId="11809"/>
    <cellStyle name="60% - 强调文字颜色 1 4 3 2 2" xfId="11810"/>
    <cellStyle name="注释 2 3 8 2" xfId="11811"/>
    <cellStyle name="强调文字颜色 2 2 5 6 3 2" xfId="11812"/>
    <cellStyle name="20% - 强调文字颜色 4 7 3 2 2" xfId="11813"/>
    <cellStyle name="60% - 强调文字颜色 1 4 3 2 2 2" xfId="11814"/>
    <cellStyle name="20% - 强调文字颜色 4 7 3 3" xfId="11815"/>
    <cellStyle name="60% - 强调文字颜色 1 4 3 2 3" xfId="11816"/>
    <cellStyle name="注释 2 3 8 3" xfId="11817"/>
    <cellStyle name="强调文字颜色 2 2 5 6 3 3" xfId="11818"/>
    <cellStyle name="20% - 强调文字颜色 4 7 3 3 2" xfId="11819"/>
    <cellStyle name="60% - 强调文字颜色 1 4 3 2 3 2" xfId="11820"/>
    <cellStyle name="20% - 强调文字颜色 4 7 3 4" xfId="11821"/>
    <cellStyle name="60% - 强调文字颜色 1 4 3 2 4" xfId="11822"/>
    <cellStyle name="20% - 强调文字颜色 4 7 3 4 2" xfId="11823"/>
    <cellStyle name="检查单元格 3 4 2 3" xfId="11824"/>
    <cellStyle name="20% - 强调文字颜色 4 7 3 5" xfId="11825"/>
    <cellStyle name="60% - 强调文字颜色 1 4 3 2 5" xfId="11826"/>
    <cellStyle name="20% - 强调文字颜色 4 7 4" xfId="11827"/>
    <cellStyle name="60% - 强调文字颜色 1 4 3 3" xfId="11828"/>
    <cellStyle name="注释 2 3 9" xfId="11829"/>
    <cellStyle name="强调文字颜色 2 2 5 6 4" xfId="11830"/>
    <cellStyle name="20% - 强调文字颜色 4 7 4 2" xfId="11831"/>
    <cellStyle name="60% - 强调文字颜色 1 4 3 3 2" xfId="11832"/>
    <cellStyle name="20% - 强调文字颜色 4 7 5" xfId="11833"/>
    <cellStyle name="60% - 强调文字颜色 1 4 3 4" xfId="11834"/>
    <cellStyle name="强调文字颜色 2 2 5 6 5" xfId="11835"/>
    <cellStyle name="20% - 强调文字颜色 4 7 5 2" xfId="11836"/>
    <cellStyle name="60% - 强调文字颜色 1 4 3 4 2" xfId="11837"/>
    <cellStyle name="20% - 强调文字颜色 4 7 6" xfId="11838"/>
    <cellStyle name="40% - 强调文字颜色 3 3 2 3 2 2" xfId="11839"/>
    <cellStyle name="60% - 强调文字颜色 1 4 3 5" xfId="11840"/>
    <cellStyle name="20% - 强调文字颜色 4 8" xfId="11841"/>
    <cellStyle name="警告文本 2 2 4 2 2 2" xfId="11842"/>
    <cellStyle name="强调文字颜色 2 2 5 7" xfId="11843"/>
    <cellStyle name="适中 2 5 3 3 3" xfId="11844"/>
    <cellStyle name="20% - 强调文字颜色 4 8 2" xfId="11845"/>
    <cellStyle name="警告文本 2 2 4 2 2 2 2" xfId="11846"/>
    <cellStyle name="注释 2 4 7" xfId="11847"/>
    <cellStyle name="强调文字颜色 2 2 5 7 2" xfId="11848"/>
    <cellStyle name="适中 2 5 3 3 3 2" xfId="11849"/>
    <cellStyle name="20% - 强调文字颜色 4 8 2 2" xfId="11850"/>
    <cellStyle name="40% - 强调文字颜色 1 2 4 2 2 3" xfId="11851"/>
    <cellStyle name="注释 2 4 7 2" xfId="11852"/>
    <cellStyle name="强调文字颜色 2 2 5 7 2 2" xfId="11853"/>
    <cellStyle name="20% - 强调文字颜色 4 8 2 2 2" xfId="11854"/>
    <cellStyle name="20% - 强调文字颜色 6 2 3 2 5" xfId="11855"/>
    <cellStyle name="适中 2 5 3 3 3 3" xfId="11856"/>
    <cellStyle name="20% - 强调文字颜色 4 8 2 3" xfId="11857"/>
    <cellStyle name="40% - 强调文字颜色 1 2 4 2 2 4" xfId="11858"/>
    <cellStyle name="注释 2 4 7 3" xfId="11859"/>
    <cellStyle name="强调文字颜色 2 2 5 7 2 3" xfId="11860"/>
    <cellStyle name="20% - 强调文字颜色 4 8 2 3 2" xfId="11861"/>
    <cellStyle name="20% - 强调文字颜色 6 2 3 3 5" xfId="11862"/>
    <cellStyle name="20% - 强调文字颜色 4 8 2 4 2" xfId="11863"/>
    <cellStyle name="20% - 强调文字颜色 6 2 3 4 5" xfId="11864"/>
    <cellStyle name="检查单元格 4 3 2 3" xfId="11865"/>
    <cellStyle name="20% - 强调文字颜色 4 8 3" xfId="11866"/>
    <cellStyle name="60% - 强调文字颜色 1 4 4 2" xfId="11867"/>
    <cellStyle name="警告文本 2 2 4 2 2 2 3" xfId="11868"/>
    <cellStyle name="注释 2 4 8" xfId="11869"/>
    <cellStyle name="强调文字颜色 2 2 5 7 3" xfId="11870"/>
    <cellStyle name="20% - 强调文字颜色 4 8 3 2" xfId="11871"/>
    <cellStyle name="40% - 强调文字颜色 1 2 4 2 3 3" xfId="11872"/>
    <cellStyle name="60% - 强调文字颜色 1 4 4 2 2" xfId="11873"/>
    <cellStyle name="注释 2 4 8 2" xfId="11874"/>
    <cellStyle name="强调文字颜色 2 2 5 7 3 2" xfId="11875"/>
    <cellStyle name="20% - 强调文字颜色 4 8 4" xfId="11876"/>
    <cellStyle name="60% - 强调文字颜色 1 4 4 3" xfId="11877"/>
    <cellStyle name="注释 2 4 9" xfId="11878"/>
    <cellStyle name="强调文字颜色 2 2 5 7 4" xfId="11879"/>
    <cellStyle name="20% - 强调文字颜色 4 8 4 2" xfId="11880"/>
    <cellStyle name="60% - 强调文字颜色 1 4 4 3 2" xfId="11881"/>
    <cellStyle name="20% - 强调文字颜色 4 8 5" xfId="11882"/>
    <cellStyle name="强调文字颜色 2 2 5 7 5" xfId="11883"/>
    <cellStyle name="20% - 强调文字颜色 4 9" xfId="11884"/>
    <cellStyle name="强调文字颜色 2 2 5 8" xfId="11885"/>
    <cellStyle name="20% - 强调文字颜色 4 9 2" xfId="11886"/>
    <cellStyle name="标题 2 3 2 6" xfId="11887"/>
    <cellStyle name="注释 2 5 7" xfId="11888"/>
    <cellStyle name="强调文字颜色 2 2 5 8 2" xfId="11889"/>
    <cellStyle name="20% - 强调文字颜色 4 9 2 2" xfId="11890"/>
    <cellStyle name="40% - 强调文字颜色 1 2 4 3 2 3" xfId="11891"/>
    <cellStyle name="注释 2 5 7 2" xfId="11892"/>
    <cellStyle name="强调文字颜色 2 2 5 8 2 2" xfId="11893"/>
    <cellStyle name="20% - 强调文字颜色 4 9 2 2 2" xfId="11894"/>
    <cellStyle name="20% - 强调文字颜色 6 3 3 2 5" xfId="11895"/>
    <cellStyle name="20% - 强调文字颜色 4 9 2 3" xfId="11896"/>
    <cellStyle name="注释 2 5 7 3" xfId="11897"/>
    <cellStyle name="强调文字颜色 2 2 5 8 2 3" xfId="11898"/>
    <cellStyle name="20% - 强调文字颜色 4 9 2 3 2" xfId="11899"/>
    <cellStyle name="20% - 强调文字颜色 6 3 3 3 5" xfId="11900"/>
    <cellStyle name="20% - 强调文字颜色 4 9 3" xfId="11901"/>
    <cellStyle name="60% - 强调文字颜色 1 4 5 2" xfId="11902"/>
    <cellStyle name="注释 2 5 8" xfId="11903"/>
    <cellStyle name="强调文字颜色 2 2 5 8 3" xfId="11904"/>
    <cellStyle name="20% - 强调文字颜色 4 9 3 2" xfId="11905"/>
    <cellStyle name="20% - 强调文字颜色 4 9 4" xfId="11906"/>
    <cellStyle name="注释 2 5 9" xfId="11907"/>
    <cellStyle name="强调文字颜色 2 2 5 8 4" xfId="11908"/>
    <cellStyle name="20% - 强调文字颜色 4 9 4 2" xfId="11909"/>
    <cellStyle name="20% - 强调文字颜色 4 9 5" xfId="11910"/>
    <cellStyle name="20% - 强调文字颜色 5 2" xfId="11911"/>
    <cellStyle name="20% - 强调文字颜色 5 2 10" xfId="11912"/>
    <cellStyle name="警告文本 4 2 2 4 2" xfId="11913"/>
    <cellStyle name="20% - 强调文字颜色 5 2 10 2" xfId="11914"/>
    <cellStyle name="20% - 强调文字颜色 5 2 11" xfId="11915"/>
    <cellStyle name="20% - 强调文字颜色 5 2 11 2" xfId="11916"/>
    <cellStyle name="20% - 强调文字颜色 5 2 12" xfId="11917"/>
    <cellStyle name="20% - 强调文字颜色 5 2 13" xfId="11918"/>
    <cellStyle name="60% - 强调文字颜色 6 2 2 3 2 2 2" xfId="11919"/>
    <cellStyle name="20% - 强调文字颜色 5 2 14" xfId="11920"/>
    <cellStyle name="20% - 强调文字颜色 5 2 2" xfId="11921"/>
    <cellStyle name="40% - 强调文字颜色 1 2 2 2 4 4" xfId="11922"/>
    <cellStyle name="20% - 强调文字颜色 5 2 2 10" xfId="11923"/>
    <cellStyle name="常规 13 4 3 4" xfId="11924"/>
    <cellStyle name="20% - 强调文字颜色 5 2 2 2 2 2" xfId="11925"/>
    <cellStyle name="常规 3 2 2 2 2 2 3 2 2" xfId="11926"/>
    <cellStyle name="20% - 强调文字颜色 5 2 2 2 2 2 2" xfId="11927"/>
    <cellStyle name="20% - 强调文字颜色 5 2 2 2 2 2 2 2" xfId="11928"/>
    <cellStyle name="20% - 强调文字颜色 5 2 2 2 2 2 2 2 2" xfId="11929"/>
    <cellStyle name="20% - 强调文字颜色 5 2 2 2 2 2 2 2 2 2" xfId="11930"/>
    <cellStyle name="常规 6 9 5" xfId="11931"/>
    <cellStyle name="20% - 强调文字颜色 5 2 2 2 2 2 2 2 3" xfId="11932"/>
    <cellStyle name="强调文字颜色 3 2 2 3 6 2" xfId="11933"/>
    <cellStyle name="20% - 强调文字颜色 5 2 2 2 2 2 2 2 3 2" xfId="11934"/>
    <cellStyle name="强调文字颜色 3 2 2 3 6 2 2" xfId="11935"/>
    <cellStyle name="20% - 强调文字颜色 5 2 2 2 2 2 2 2 4" xfId="11936"/>
    <cellStyle name="强调文字颜色 3 2 2 3 6 3" xfId="11937"/>
    <cellStyle name="20% - 强调文字颜色 5 2 2 2 2 2 2 2 4 2" xfId="11938"/>
    <cellStyle name="强调文字颜色 3 2 2 3 6 3 2" xfId="11939"/>
    <cellStyle name="20% - 强调文字颜色 5 2 2 2 2 2 2 2 5" xfId="11940"/>
    <cellStyle name="20% - 强调文字颜色 5 2 2 2 2 2 2 3 2" xfId="11941"/>
    <cellStyle name="计算 4 3 2 4 2 4" xfId="11942"/>
    <cellStyle name="20% - 强调文字颜色 5 2 2 2 2 2 2 4" xfId="11943"/>
    <cellStyle name="20% - 强调文字颜色 5 2 2 2 2 2 2 4 2" xfId="11944"/>
    <cellStyle name="20% - 强调文字颜色 5 2 2 2 2 2 2 5" xfId="11945"/>
    <cellStyle name="20% - 强调文字颜色 5 2 2 2 2 2 3" xfId="11946"/>
    <cellStyle name="20% - 强调文字颜色 5 2 2 2 2 2 3 2" xfId="11947"/>
    <cellStyle name="20% - 强调文字颜色 5 2 2 2 2 2 3 2 2" xfId="11948"/>
    <cellStyle name="20% - 强调文字颜色 5 2 2 2 2 2 3 3" xfId="11949"/>
    <cellStyle name="20% - 强调文字颜色 5 2 2 2 2 2 3 3 2" xfId="11950"/>
    <cellStyle name="20% - 强调文字颜色 5 2 2 2 2 2 3 4" xfId="11951"/>
    <cellStyle name="20% - 强调文字颜色 5 2 2 2 2 2 3 4 2" xfId="11952"/>
    <cellStyle name="20% - 强调文字颜色 5 2 2 2 2 2 3 5" xfId="11953"/>
    <cellStyle name="20% - 强调文字颜色 5 2 2 2 2 2 4" xfId="11954"/>
    <cellStyle name="20% - 强调文字颜色 5 2 2 2 2 2 5" xfId="11955"/>
    <cellStyle name="计算 2 2 3 3 2 10" xfId="11956"/>
    <cellStyle name="20% - 强调文字颜色 5 2 2 2 2 2 5 2" xfId="11957"/>
    <cellStyle name="20% - 强调文字颜色 5 2 2 2 2 3" xfId="11958"/>
    <cellStyle name="常规 3 2 2 2 2 2 3 2 3" xfId="11959"/>
    <cellStyle name="20% - 强调文字颜色 5 2 2 2 2 3 2" xfId="11960"/>
    <cellStyle name="20% - 强调文字颜色 5 2 2 2 2 3 2 2" xfId="11961"/>
    <cellStyle name="适中 2 5 5 4" xfId="11962"/>
    <cellStyle name="20% - 强调文字颜色 5 2 2 2 2 3 2 2 2" xfId="11963"/>
    <cellStyle name="20% - 强调文字颜色 5 2 2 2 2 3 2 3" xfId="11964"/>
    <cellStyle name="20% - 强调文字颜色 5 2 2 2 2 3 2 3 2" xfId="11965"/>
    <cellStyle name="20% - 强调文字颜色 5 2 2 2 2 3 2 4" xfId="11966"/>
    <cellStyle name="20% - 强调文字颜色 5 2 2 2 2 3 3" xfId="11967"/>
    <cellStyle name="20% - 强调文字颜色 5 2 2 2 2 3 3 2" xfId="11968"/>
    <cellStyle name="20% - 强调文字颜色 5 2 2 2 2 3 4" xfId="11969"/>
    <cellStyle name="20% - 强调文字颜色 5 2 2 2 2 3 4 2" xfId="11970"/>
    <cellStyle name="20% - 强调文字颜色 5 2 2 2 2 3 5" xfId="11971"/>
    <cellStyle name="常规 30 12 2 2 2 2" xfId="11972"/>
    <cellStyle name="20% - 强调文字颜色 5 2 2 2 2 4" xfId="11973"/>
    <cellStyle name="20% - 强调文字颜色 5 2 2 2 2 4 2" xfId="11974"/>
    <cellStyle name="20% - 强调文字颜色 5 2 2 2 2 4 2 2" xfId="11975"/>
    <cellStyle name="20% - 强调文字颜色 5 2 2 2 2 4 2 2 2" xfId="11976"/>
    <cellStyle name="20% - 强调文字颜色 5 2 2 2 2 4 2 3" xfId="11977"/>
    <cellStyle name="20% - 强调文字颜色 5 2 2 2 2 4 2 3 2" xfId="11978"/>
    <cellStyle name="20% - 强调文字颜色 5 2 2 2 2 4 2 4" xfId="11979"/>
    <cellStyle name="注释 2 5 3 3 3 2 6" xfId="11980"/>
    <cellStyle name="20% - 强调文字颜色 5 2 2 2 2 4 2 4 2" xfId="11981"/>
    <cellStyle name="计算 2 3 2 4 3 8" xfId="11982"/>
    <cellStyle name="20% - 强调文字颜色 5 2 2 2 2 4 2 5" xfId="11983"/>
    <cellStyle name="强调文字颜色 1 2 12 2" xfId="11984"/>
    <cellStyle name="20% - 强调文字颜色 5 2 2 2 2 4 3" xfId="11985"/>
    <cellStyle name="20% - 强调文字颜色 5 2 2 2 2 4 3 2" xfId="11986"/>
    <cellStyle name="20% - 强调文字颜色 5 2 2 2 2 4 4" xfId="11987"/>
    <cellStyle name="20% - 强调文字颜色 6 3 3 3 2 2 2" xfId="11988"/>
    <cellStyle name="20% - 强调文字颜色 5 2 2 2 2 4 4 2" xfId="11989"/>
    <cellStyle name="20% - 强调文字颜色 5 2 2 2 2 4 5" xfId="11990"/>
    <cellStyle name="20% - 强调文字颜色 5 2 2 2 2 5" xfId="11991"/>
    <cellStyle name="20% - 强调文字颜色 5 2 2 2 2 5 2" xfId="11992"/>
    <cellStyle name="20% - 强调文字颜色 5 2 2 2 2 6" xfId="11993"/>
    <cellStyle name="20% - 强调文字颜色 5 2 2 2 2 6 2" xfId="11994"/>
    <cellStyle name="常规 5 3 4 2 4" xfId="11995"/>
    <cellStyle name="20% - 强调文字颜色 5 2 2 2 2 7" xfId="11996"/>
    <cellStyle name="常规 29 4 2" xfId="11997"/>
    <cellStyle name="20% - 强调文字颜色 5 2 2 2 2 8" xfId="11998"/>
    <cellStyle name="常规 29 4 3" xfId="11999"/>
    <cellStyle name="20% - 强调文字颜色 5 2 2 2 3" xfId="12000"/>
    <cellStyle name="常规 3 2 2 2 2 2 3 3" xfId="12001"/>
    <cellStyle name="20% - 强调文字颜色 5 2 2 2 3 2" xfId="12002"/>
    <cellStyle name="20% - 强调文字颜色 5 2 2 2 3 2 2" xfId="12003"/>
    <cellStyle name="20% - 强调文字颜色 5 2 2 2 3 2 2 2" xfId="12004"/>
    <cellStyle name="20% - 强调文字颜色 5 2 2 2 3 2 2 2 2" xfId="12005"/>
    <cellStyle name="链接单元格 3 2 3" xfId="12006"/>
    <cellStyle name="20% - 强调文字颜色 5 2 2 2 3 2 2 3" xfId="12007"/>
    <cellStyle name="60% - 强调文字颜色 1 2 5 2 2 3 2" xfId="12008"/>
    <cellStyle name="20% - 强调文字颜色 5 2 2 2 3 2 2 3 2" xfId="12009"/>
    <cellStyle name="计算 2 2 6 3 2 5" xfId="12010"/>
    <cellStyle name="输入 2 5 2 2 3 3 12" xfId="12011"/>
    <cellStyle name="链接单元格 3 3 3" xfId="12012"/>
    <cellStyle name="20% - 强调文字颜色 5 2 2 2 3 2 2 4" xfId="12013"/>
    <cellStyle name="20% - 强调文字颜色 5 2 2 2 3 2 2 5" xfId="12014"/>
    <cellStyle name="20% - 强调文字颜色 5 2 2 2 3 2 3" xfId="12015"/>
    <cellStyle name="20% - 强调文字颜色 5 2 2 2 3 2 3 2" xfId="12016"/>
    <cellStyle name="60% - 强调文字颜色 6 2 4 2 3" xfId="12017"/>
    <cellStyle name="20% - 强调文字颜色 5 2 2 2 3 2 4" xfId="12018"/>
    <cellStyle name="20% - 强调文字颜色 5 2 2 2 3 2 4 2" xfId="12019"/>
    <cellStyle name="20% - 强调文字颜色 5 2 2 2 3 2 5" xfId="12020"/>
    <cellStyle name="输出 2 5 6 2 2" xfId="12021"/>
    <cellStyle name="20% - 强调文字颜色 5 2 2 2 3 3" xfId="12022"/>
    <cellStyle name="常规 2 4 4 2 2" xfId="12023"/>
    <cellStyle name="输出 2 5 6 2 2 2" xfId="12024"/>
    <cellStyle name="20% - 强调文字颜色 5 2 2 2 3 3 2" xfId="12025"/>
    <cellStyle name="常规 2 4 4 2 2 2" xfId="12026"/>
    <cellStyle name="20% - 强调文字颜色 5 2 2 2 3 3 2 2" xfId="12027"/>
    <cellStyle name="输出 2 5 6 2 2 3" xfId="12028"/>
    <cellStyle name="20% - 强调文字颜色 5 2 2 2 3 3 3" xfId="12029"/>
    <cellStyle name="常规 2 4 4 2 2 3" xfId="12030"/>
    <cellStyle name="20% - 强调文字颜色 5 2 2 2 3 3 3 2" xfId="12031"/>
    <cellStyle name="60% - 强调文字颜色 6 2 5 2 3" xfId="12032"/>
    <cellStyle name="20% - 强调文字颜色 5 2 2 2 3 3 4" xfId="12033"/>
    <cellStyle name="常规 2 4 4 2 2 4" xfId="12034"/>
    <cellStyle name="20% - 强调文字颜色 5 2 2 2 3 3 4 2" xfId="12035"/>
    <cellStyle name="60% - 强调文字颜色 6 2 5 3 3" xfId="12036"/>
    <cellStyle name="20% - 强调文字颜色 5 2 2 2 3 3 5" xfId="12037"/>
    <cellStyle name="20% - 强调文字颜色 5 2 2 2 3 4" xfId="12038"/>
    <cellStyle name="常规 2 4 4 2 3" xfId="12039"/>
    <cellStyle name="20% - 强调文字颜色 5 2 2 2 3 4 2" xfId="12040"/>
    <cellStyle name="20% - 强调文字颜色 5 2 2 2 3 5" xfId="12041"/>
    <cellStyle name="20% - 强调文字颜色 5 2 2 2 3 5 2" xfId="12042"/>
    <cellStyle name="20% - 强调文字颜色 5 2 2 2 3 6" xfId="12043"/>
    <cellStyle name="20% - 强调文字颜色 5 2 2 2 4" xfId="12044"/>
    <cellStyle name="常规 3 2 2 2 2 2 3 4" xfId="12045"/>
    <cellStyle name="20% - 强调文字颜色 5 2 2 2 4 2" xfId="12046"/>
    <cellStyle name="20% - 强调文字颜色 5 2 2 2 4 2 2" xfId="12047"/>
    <cellStyle name="20% - 强调文字颜色 5 2 2 2 4 2 2 2" xfId="12048"/>
    <cellStyle name="强调文字颜色 1 2 6 2 6" xfId="12049"/>
    <cellStyle name="20% - 强调文字颜色 5 2 2 2 4 2 3" xfId="12050"/>
    <cellStyle name="20% - 强调文字颜色 5 2 2 2 4 2 3 2" xfId="12051"/>
    <cellStyle name="20% - 强调文字颜色 5 2 2 2 4 2 4" xfId="12052"/>
    <cellStyle name="20% - 强调文字颜色 5 2 2 2 4 3" xfId="12053"/>
    <cellStyle name="常规 2 4 4 3 2" xfId="12054"/>
    <cellStyle name="计算 2 7 2 2 2" xfId="12055"/>
    <cellStyle name="20% - 强调文字颜色 5 2 2 2 4 3 2" xfId="12056"/>
    <cellStyle name="计算 2 7 2 2 2 2" xfId="12057"/>
    <cellStyle name="20% - 强调文字颜色 5 2 2 2 4 4" xfId="12058"/>
    <cellStyle name="计算 2 7 2 2 3" xfId="12059"/>
    <cellStyle name="20% - 强调文字颜色 5 2 2 2 4 4 2" xfId="12060"/>
    <cellStyle name="20% - 强调文字颜色 5 2 2 2 4 5" xfId="12061"/>
    <cellStyle name="计算 2 7 2 2 4" xfId="12062"/>
    <cellStyle name="20% - 强调文字颜色 5 2 2 2 5" xfId="12063"/>
    <cellStyle name="20% - 强调文字颜色 5 2 2 2 5 2" xfId="12064"/>
    <cellStyle name="汇总 2 2 3 2 4" xfId="12065"/>
    <cellStyle name="20% - 强调文字颜色 5 2 2 2 5 2 2" xfId="12066"/>
    <cellStyle name="汇总 2 2 3 2 4 2" xfId="12067"/>
    <cellStyle name="20% - 强调文字颜色 5 2 2 2 5 2 2 2" xfId="12068"/>
    <cellStyle name="常规 14 2 8" xfId="12069"/>
    <cellStyle name="20% - 强调文字颜色 5 2 2 2 5 2 3 2" xfId="12070"/>
    <cellStyle name="20% - 强调文字颜色 5 2 2 2 5 2 4" xfId="12071"/>
    <cellStyle name="20% - 强调文字颜色 5 2 2 2 5 2 4 2" xfId="12072"/>
    <cellStyle name="60% - 强调文字颜色 6 4 4 3 3" xfId="12073"/>
    <cellStyle name="注释 2 2 3 5 2" xfId="12074"/>
    <cellStyle name="20% - 强调文字颜色 5 2 2 2 5 2 5" xfId="12075"/>
    <cellStyle name="20% - 强调文字颜色 5 2 2 2 5 3" xfId="12076"/>
    <cellStyle name="汇总 2 2 3 2 5" xfId="12077"/>
    <cellStyle name="计算 2 7 2 3 2" xfId="12078"/>
    <cellStyle name="20% - 强调文字颜色 5 2 2 2 5 3 2" xfId="12079"/>
    <cellStyle name="20% - 强调文字颜色 5 2 2 2 5 4" xfId="12080"/>
    <cellStyle name="汇总 2 2 3 2 6" xfId="12081"/>
    <cellStyle name="20% - 强调文字颜色 5 2 2 2 5 4 2" xfId="12082"/>
    <cellStyle name="20% - 强调文字颜色 5 2 2 2 5 5" xfId="12083"/>
    <cellStyle name="汇总 2 2 3 2 7" xfId="12084"/>
    <cellStyle name="20% - 强调文字颜色 5 2 2 2 6" xfId="12085"/>
    <cellStyle name="20% - 强调文字颜色 5 2 2 2 6 2" xfId="12086"/>
    <cellStyle name="20% - 强调文字颜色 5 2 2 2 7" xfId="12087"/>
    <cellStyle name="20% - 强调文字颜色 5 2 2 2 7 2" xfId="12088"/>
    <cellStyle name="20% - 强调文字颜色 5 2 2 2 8" xfId="12089"/>
    <cellStyle name="常规 18 4 5 2" xfId="12090"/>
    <cellStyle name="20% - 强调文字颜色 5 2 2 2 8 2" xfId="12091"/>
    <cellStyle name="20% - 强调文字颜色 5 2 2 2 9" xfId="12092"/>
    <cellStyle name="20% - 强调文字颜色 5 2 2 3 2" xfId="12093"/>
    <cellStyle name="标题 1 3" xfId="12094"/>
    <cellStyle name="注释 2 2 10 3 2 7" xfId="12095"/>
    <cellStyle name="输入 4 3 6 3 3" xfId="12096"/>
    <cellStyle name="强调文字颜色 4 4 2 2 2 2 2" xfId="12097"/>
    <cellStyle name="常规 3 2 2 2 2 2 4 2" xfId="12098"/>
    <cellStyle name="20% - 强调文字颜色 5 2 2 3 2 2" xfId="12099"/>
    <cellStyle name="标题 1 3 2" xfId="12100"/>
    <cellStyle name="20% - 强调文字颜色 5 2 2 3 2 2 2" xfId="12101"/>
    <cellStyle name="标题 1 3 2 2" xfId="12102"/>
    <cellStyle name="20% - 强调文字颜色 5 2 2 3 2 2 2 2" xfId="12103"/>
    <cellStyle name="40% - 强调文字颜色 3 2 2 2 5 4" xfId="12104"/>
    <cellStyle name="标题 1 3 2 2 2" xfId="12105"/>
    <cellStyle name="20% - 强调文字颜色 5 2 2 3 2 2 2 2 2" xfId="12106"/>
    <cellStyle name="标题 1 3 2 2 2 2" xfId="12107"/>
    <cellStyle name="常规 5 2 2 2 3 2 3" xfId="12108"/>
    <cellStyle name="20% - 强调文字颜色 5 2 2 3 2 2 2 2 2 2" xfId="12109"/>
    <cellStyle name="标题 1 3 2 2 2 2 2" xfId="12110"/>
    <cellStyle name="常规 5 2 2 2 3 2 3 2" xfId="12111"/>
    <cellStyle name="20% - 强调文字颜色 5 2 2 3 2 2 2 2 3" xfId="12112"/>
    <cellStyle name="标题 1 3 2 2 2 3" xfId="12113"/>
    <cellStyle name="强调文字颜色 4 2 2 3 6 2" xfId="12114"/>
    <cellStyle name="常规 35 3 3 2" xfId="12115"/>
    <cellStyle name="20% - 强调文字颜色 5 2 2 3 2 2 2 2 3 2" xfId="12116"/>
    <cellStyle name="计算 4 3 2 2 3" xfId="12117"/>
    <cellStyle name="20% - 强调文字颜色 5 2 2 3 2 2 2 2 4" xfId="12118"/>
    <cellStyle name="标题 1 3 2 2 2 4" xfId="12119"/>
    <cellStyle name="20% - 强调文字颜色 5 2 2 3 2 2 2 3" xfId="12120"/>
    <cellStyle name="60% - 强调文字颜色 3 4 2 2 2 2 2" xfId="12121"/>
    <cellStyle name="标题 1 3 2 2 3" xfId="12122"/>
    <cellStyle name="20% - 强调文字颜色 5 2 2 3 2 2 2 3 2" xfId="12123"/>
    <cellStyle name="40% - 强调文字颜色 1 3 10" xfId="12124"/>
    <cellStyle name="60% - 强调文字颜色 3 4 2 2 2 2 2 2" xfId="12125"/>
    <cellStyle name="标题 1 3 2 2 3 2" xfId="12126"/>
    <cellStyle name="20% - 强调文字颜色 5 2 2 3 2 2 2 4" xfId="12127"/>
    <cellStyle name="e鯪9Y_x000b_ 2 2 2 2 2" xfId="12128"/>
    <cellStyle name="标题 1 3 2 2 4" xfId="12129"/>
    <cellStyle name="20% - 强调文字颜色 5 2 2 3 2 2 2 4 2" xfId="12130"/>
    <cellStyle name="20% - 强调文字颜色 5 2 2 3 2 2 2 5" xfId="12131"/>
    <cellStyle name="标题 1 3 2 2 5" xfId="12132"/>
    <cellStyle name="20% - 强调文字颜色 5 2 2 3 2 2 3" xfId="12133"/>
    <cellStyle name="标题 1 3 2 3" xfId="12134"/>
    <cellStyle name="20% - 强调文字颜色 5 2 2 3 2 2 4" xfId="12135"/>
    <cellStyle name="40% - 强调文字颜色 2 2 5 5 2 2" xfId="12136"/>
    <cellStyle name="标题 1 3 2 4" xfId="12137"/>
    <cellStyle name="20% - 强调文字颜色 5 2 2 3 2 2 5" xfId="12138"/>
    <cellStyle name="标题 1 3 2 5" xfId="12139"/>
    <cellStyle name="20% - 强调文字颜色 5 2 2 3 2 3" xfId="12140"/>
    <cellStyle name="标题 1 3 3" xfId="12141"/>
    <cellStyle name="20% - 强调文字颜色 5 2 2 3 2 3 2" xfId="12142"/>
    <cellStyle name="标题 1 3 3 2" xfId="12143"/>
    <cellStyle name="20% - 强调文字颜色 5 2 2 3 2 3 2 2" xfId="12144"/>
    <cellStyle name="标题 1 3 3 2 2" xfId="12145"/>
    <cellStyle name="20% - 强调文字颜色 5 2 2 3 2 3 3" xfId="12146"/>
    <cellStyle name="标题 1 3 3 3" xfId="12147"/>
    <cellStyle name="20% - 强调文字颜色 5 2 2 3 2 3 4" xfId="12148"/>
    <cellStyle name="标题 1 3 3 4" xfId="12149"/>
    <cellStyle name="20% - 强调文字颜色 5 2 2 3 2 3 5" xfId="12150"/>
    <cellStyle name="标题 1 3 3 5" xfId="12151"/>
    <cellStyle name="强调文字颜色 3 2 3 2 4 2 2" xfId="12152"/>
    <cellStyle name="20% - 强调文字颜色 5 2 2 3 2 4" xfId="12153"/>
    <cellStyle name="标题 1 3 4" xfId="12154"/>
    <cellStyle name="20% - 强调文字颜色 5 2 2 3 2 4 2" xfId="12155"/>
    <cellStyle name="标题 1 3 4 2" xfId="12156"/>
    <cellStyle name="20% - 强调文字颜色 5 2 2 3 2 5" xfId="12157"/>
    <cellStyle name="标题 1 3 5" xfId="12158"/>
    <cellStyle name="20% - 强调文字颜色 5 2 2 3 2 5 2" xfId="12159"/>
    <cellStyle name="20% - 强调文字颜色 5 2 2 3 2 6" xfId="12160"/>
    <cellStyle name="标题 1 3 6" xfId="12161"/>
    <cellStyle name="20% - 强调文字颜色 5 2 2 3 3" xfId="12162"/>
    <cellStyle name="标题 1 4" xfId="12163"/>
    <cellStyle name="注释 2 2 10 3 2 8" xfId="12164"/>
    <cellStyle name="输入 4 3 6 3 4" xfId="12165"/>
    <cellStyle name="强调文字颜色 4 4 2 2 2 2 3" xfId="12166"/>
    <cellStyle name="常规 3 2 2 2 2 2 4 3" xfId="12167"/>
    <cellStyle name="20% - 强调文字颜色 5 2 2 3 3 2" xfId="12168"/>
    <cellStyle name="标题 1 4 2" xfId="12169"/>
    <cellStyle name="常规 4 15" xfId="12170"/>
    <cellStyle name="20% - 强调文字颜色 5 2 2 3 3 2 2" xfId="12171"/>
    <cellStyle name="标题 1 4 2 2" xfId="12172"/>
    <cellStyle name="20% - 强调文字颜色 5 2 2 3 3 2 2 2" xfId="12173"/>
    <cellStyle name="标题 1 4 2 2 2" xfId="12174"/>
    <cellStyle name="20% - 强调文字颜色 5 2 2 3 3 2 3" xfId="12175"/>
    <cellStyle name="标题 1 4 2 3" xfId="12176"/>
    <cellStyle name="20% - 强调文字颜色 5 2 2 3 3 2 3 2" xfId="12177"/>
    <cellStyle name="计算 2 2 2 5 3 5" xfId="12178"/>
    <cellStyle name="20% - 强调文字颜色 5 2 2 3 3 2 4" xfId="12179"/>
    <cellStyle name="标题 1 4 2 4" xfId="12180"/>
    <cellStyle name="输出 2 5 7 2 2" xfId="12181"/>
    <cellStyle name="20% - 强调文字颜色 5 2 2 3 3 3" xfId="12182"/>
    <cellStyle name="标题 1 4 3" xfId="12183"/>
    <cellStyle name="常规 4 16" xfId="12184"/>
    <cellStyle name="20% - 强调文字颜色 5 2 2 3 3 3 2" xfId="12185"/>
    <cellStyle name="标题 1 4 3 2" xfId="12186"/>
    <cellStyle name="20% - 强调文字颜色 5 2 2 3 3 4" xfId="12187"/>
    <cellStyle name="标题 1 4 4" xfId="12188"/>
    <cellStyle name="常规 4 17" xfId="12189"/>
    <cellStyle name="20% - 强调文字颜色 5 2 2 3 3 4 2" xfId="12190"/>
    <cellStyle name="20% - 强调文字颜色 5 2 2 3 3 5" xfId="12191"/>
    <cellStyle name="标题 1 4 5" xfId="12192"/>
    <cellStyle name="常规 4 18" xfId="12193"/>
    <cellStyle name="20% - 强调文字颜色 5 2 2 3 4" xfId="12194"/>
    <cellStyle name="标题 1 5" xfId="12195"/>
    <cellStyle name="20% - 强调文字颜色 5 2 2 3 4 2" xfId="12196"/>
    <cellStyle name="标题 1 5 2" xfId="12197"/>
    <cellStyle name="20% - 强调文字颜色 5 2 2 3 4 2 2" xfId="12198"/>
    <cellStyle name="标题 1 5 2 2" xfId="12199"/>
    <cellStyle name="20% - 强调文字颜色 5 2 2 3 4 2 2 2" xfId="12200"/>
    <cellStyle name="20% - 强调文字颜色 5 3 6" xfId="12201"/>
    <cellStyle name="标题 1 5 2 2 2" xfId="12202"/>
    <cellStyle name="强调文字颜色 2 2 6 2 6" xfId="12203"/>
    <cellStyle name="20% - 强调文字颜色 5 2 2 3 4 2 2 2 2" xfId="12204"/>
    <cellStyle name="20% - 强调文字颜色 5 3 6 2" xfId="12205"/>
    <cellStyle name="20% - 强调文字颜色 5 2 2 3 4 2 2 3" xfId="12206"/>
    <cellStyle name="20% - 强调文字颜色 5 3 7" xfId="12207"/>
    <cellStyle name="标题 1 5 2 2 3" xfId="12208"/>
    <cellStyle name="强调文字颜色 2 2 6 2 7" xfId="12209"/>
    <cellStyle name="20% - 强调文字颜色 5 2 2 3 4 2 2 3 2" xfId="12210"/>
    <cellStyle name="20% - 强调文字颜色 5 3 7 2" xfId="12211"/>
    <cellStyle name="20% - 强调文字颜色 5 2 2 3 4 2 2 4" xfId="12212"/>
    <cellStyle name="20% - 强调文字颜色 5 3 8" xfId="12213"/>
    <cellStyle name="20% - 强调文字颜色 5 2 2 3 4 2 3" xfId="12214"/>
    <cellStyle name="标题 1 5 2 3" xfId="12215"/>
    <cellStyle name="20% - 强调文字颜色 5 2 2 3 4 2 3 2" xfId="12216"/>
    <cellStyle name="20% - 强调文字颜色 5 4 6" xfId="12217"/>
    <cellStyle name="强调文字颜色 2 2 6 3 6" xfId="12218"/>
    <cellStyle name="20% - 强调文字颜色 5 2 2 3 4 2 4" xfId="12219"/>
    <cellStyle name="标题 1 5 2 4" xfId="12220"/>
    <cellStyle name="20% - 强调文字颜色 5 2 2 3 4 2 4 2" xfId="12221"/>
    <cellStyle name="20% - 强调文字颜色 5 5 6" xfId="12222"/>
    <cellStyle name="注释 2 3 2 5 2" xfId="12223"/>
    <cellStyle name="20% - 强调文字颜色 5 2 2 3 4 2 5" xfId="12224"/>
    <cellStyle name="差 2" xfId="12225"/>
    <cellStyle name="强调文字颜色 3 2 3 10 2" xfId="12226"/>
    <cellStyle name="输出 2 5 7 3 2" xfId="12227"/>
    <cellStyle name="20% - 强调文字颜色 5 2 2 3 4 3" xfId="12228"/>
    <cellStyle name="标题 1 5 3" xfId="12229"/>
    <cellStyle name="注释 2 2 10 3 2 9 3" xfId="12230"/>
    <cellStyle name="输入 4 3 6 3 5 3" xfId="12231"/>
    <cellStyle name="计算 2 7 3 2 2" xfId="12232"/>
    <cellStyle name="输出 2 5 7 3 2 2" xfId="12233"/>
    <cellStyle name="20% - 强调文字颜色 5 2 2 3 4 3 2" xfId="12234"/>
    <cellStyle name="输出 2 5 7 3 3" xfId="12235"/>
    <cellStyle name="20% - 强调文字颜色 5 2 2 3 4 4" xfId="12236"/>
    <cellStyle name="标题 1 5 4" xfId="12237"/>
    <cellStyle name="20% - 强调文字颜色 5 2 2 3 4 4 2" xfId="12238"/>
    <cellStyle name="计算 4 2 5 3 10" xfId="12239"/>
    <cellStyle name="输出 2 5 7 3 4" xfId="12240"/>
    <cellStyle name="20% - 强调文字颜色 5 2 2 3 4 5" xfId="12241"/>
    <cellStyle name="标题 1 5 5" xfId="12242"/>
    <cellStyle name="20% - 强调文字颜色 5 2 2 3 5" xfId="12243"/>
    <cellStyle name="标题 1 6" xfId="12244"/>
    <cellStyle name="20% - 强调文字颜色 5 2 2 3 5 2" xfId="12245"/>
    <cellStyle name="20% - 强调文字颜色 5 2 2 3 6" xfId="12246"/>
    <cellStyle name="40% - 强调文字颜色 2 4 6 2 2" xfId="12247"/>
    <cellStyle name="标题 1 7" xfId="12248"/>
    <cellStyle name="20% - 强调文字颜色 5 2 2 3 6 2" xfId="12249"/>
    <cellStyle name="20% - 强调文字颜色 5 2 2 3 7" xfId="12250"/>
    <cellStyle name="20% - 强调文字颜色 5 2 2 3 7 2" xfId="12251"/>
    <cellStyle name="20% - 强调文字颜色 5 2 2 3 8" xfId="12252"/>
    <cellStyle name="汇总 3 2 2 2 2 2 2" xfId="12253"/>
    <cellStyle name="20% - 强调文字颜色 5 2 2 4" xfId="12254"/>
    <cellStyle name="20% - 强调文字颜色 5 2 2 4 2" xfId="12255"/>
    <cellStyle name="标题 2 3" xfId="12256"/>
    <cellStyle name="20% - 强调文字颜色 5 2 2 4 2 2" xfId="12257"/>
    <cellStyle name="标题 2 3 2" xfId="12258"/>
    <cellStyle name="20% - 强调文字颜色 5 2 2 4 2 2 2" xfId="12259"/>
    <cellStyle name="标题 2 3 2 2" xfId="12260"/>
    <cellStyle name="20% - 强调文字颜色 5 2 2 4 2 2 2 2" xfId="12261"/>
    <cellStyle name="标题 2 3 2 2 2" xfId="12262"/>
    <cellStyle name="20% - 强调文字颜色 5 2 2 4 2 2 3" xfId="12263"/>
    <cellStyle name="标题 2 3 2 3" xfId="12264"/>
    <cellStyle name="20% - 强调文字颜色 5 2 2 4 2 2 3 2" xfId="12265"/>
    <cellStyle name="标题 2 3 2 3 2" xfId="12266"/>
    <cellStyle name="20% - 强调文字颜色 5 2 2 4 2 2 4" xfId="12267"/>
    <cellStyle name="标题 2 3 2 4" xfId="12268"/>
    <cellStyle name="20% - 强调文字颜色 5 2 2 4 2 2 4 2" xfId="12269"/>
    <cellStyle name="20% - 强调文字颜色 5 2 2 4 2 2 5" xfId="12270"/>
    <cellStyle name="标题 2 3 2 5" xfId="12271"/>
    <cellStyle name="20% - 强调文字颜色 5 2 2 4 2 3" xfId="12272"/>
    <cellStyle name="标题 2 3 3" xfId="12273"/>
    <cellStyle name="20% - 强调文字颜色 5 2 2 4 2 3 2" xfId="12274"/>
    <cellStyle name="标题 2 3 3 2" xfId="12275"/>
    <cellStyle name="20% - 强调文字颜色 5 2 2 4 2 4" xfId="12276"/>
    <cellStyle name="标题 2 3 4" xfId="12277"/>
    <cellStyle name="20% - 强调文字颜色 5 2 2 4 2 4 2" xfId="12278"/>
    <cellStyle name="标题 2 3 4 2" xfId="12279"/>
    <cellStyle name="20% - 强调文字颜色 5 2 2 4 2 5" xfId="12280"/>
    <cellStyle name="标题 2 3 5" xfId="12281"/>
    <cellStyle name="20% - 强调文字颜色 5 2 2 4 3" xfId="12282"/>
    <cellStyle name="标题 2 4" xfId="12283"/>
    <cellStyle name="20% - 强调文字颜色 5 2 2 4 3 2" xfId="12284"/>
    <cellStyle name="标题 2 4 2" xfId="12285"/>
    <cellStyle name="20% - 强调文字颜色 5 2 2 4 3 2 2" xfId="12286"/>
    <cellStyle name="标题 2 4 2 2" xfId="12287"/>
    <cellStyle name="20% - 强调文字颜色 5 2 2 4 3 2 2 2" xfId="12288"/>
    <cellStyle name="标题 2 4 2 2 2" xfId="12289"/>
    <cellStyle name="20% - 强调文字颜色 5 2 2 4 3 2 3" xfId="12290"/>
    <cellStyle name="标题 2 4 2 3" xfId="12291"/>
    <cellStyle name="20% - 强调文字颜色 5 2 2 4 3 2 3 2" xfId="12292"/>
    <cellStyle name="20% - 强调文字颜色 5 2 2 4 3 2 4" xfId="12293"/>
    <cellStyle name="标题 2 4 2 4" xfId="12294"/>
    <cellStyle name="20% - 强调文字颜色 5 2 2 4 3 3" xfId="12295"/>
    <cellStyle name="标题 2 4 3" xfId="12296"/>
    <cellStyle name="强调文字颜色 1 2 3 3 2 2 2" xfId="12297"/>
    <cellStyle name="20% - 强调文字颜色 5 2 2 4 3 3 2" xfId="12298"/>
    <cellStyle name="标题 2 4 3 2" xfId="12299"/>
    <cellStyle name="20% - 强调文字颜色 5 2 2 4 3 4" xfId="12300"/>
    <cellStyle name="标题 2 4 4" xfId="12301"/>
    <cellStyle name="20% - 强调文字颜色 5 2 2 4 3 4 2" xfId="12302"/>
    <cellStyle name="20% - 强调文字颜色 5 2 2 4 3 5" xfId="12303"/>
    <cellStyle name="标题 2 4 5" xfId="12304"/>
    <cellStyle name="20% - 强调文字颜色 5 2 2 4 4" xfId="12305"/>
    <cellStyle name="标题 2 5" xfId="12306"/>
    <cellStyle name="20% - 强调文字颜色 5 2 2 4 4 2" xfId="12307"/>
    <cellStyle name="标题 2 5 2" xfId="12308"/>
    <cellStyle name="20% - 强调文字颜色 5 2 2 4 5 2" xfId="12309"/>
    <cellStyle name="20% - 强调文字颜色 5 2 2 4 6" xfId="12310"/>
    <cellStyle name="标题 2 7" xfId="12311"/>
    <cellStyle name="20% - 强调文字颜色 5 2 2 5" xfId="12312"/>
    <cellStyle name="20% - 强调文字颜色 5 2 2 5 2" xfId="12313"/>
    <cellStyle name="标题 3 3" xfId="12314"/>
    <cellStyle name="20% - 强调文字颜色 5 2 2 5 2 2" xfId="12315"/>
    <cellStyle name="标题 3 3 2" xfId="12316"/>
    <cellStyle name="20% - 强调文字颜色 5 2 2 5 2 2 2" xfId="12317"/>
    <cellStyle name="标题 3 3 2 2" xfId="12318"/>
    <cellStyle name="20% - 强调文字颜色 5 2 2 5 2 3" xfId="12319"/>
    <cellStyle name="60% - 强调文字颜色 3 2 2 6 2" xfId="12320"/>
    <cellStyle name="标题 3 3 3" xfId="12321"/>
    <cellStyle name="20% - 强调文字颜色 5 2 2 5 2 3 2" xfId="12322"/>
    <cellStyle name="60% - 强调文字颜色 3 2 2 6 2 2" xfId="12323"/>
    <cellStyle name="标题 3 3 3 2" xfId="12324"/>
    <cellStyle name="20% - 强调文字颜色 5 2 2 5 3" xfId="12325"/>
    <cellStyle name="标题 3 4" xfId="12326"/>
    <cellStyle name="标题 3 4 2" xfId="12327"/>
    <cellStyle name="20% - 强调文字颜色 5 2 2 5 3 2" xfId="12328"/>
    <cellStyle name="计算 2 2 8 4" xfId="12329"/>
    <cellStyle name="20% - 强调文字颜色 5 2 2 5 4" xfId="12330"/>
    <cellStyle name="标题 3 5" xfId="12331"/>
    <cellStyle name="20% - 强调文字颜色 5 2 2 5 4 2" xfId="12332"/>
    <cellStyle name="标题 3 5 2" xfId="12333"/>
    <cellStyle name="20% - 强调文字颜色 5 2 2 6" xfId="12334"/>
    <cellStyle name="强调文字颜色 4 4 2 2 2 5" xfId="12335"/>
    <cellStyle name="强调文字颜色 3 2 5 2 2 3 2" xfId="12336"/>
    <cellStyle name="20% - 强调文字颜色 5 2 2 6 2" xfId="12337"/>
    <cellStyle name="标题 4 3" xfId="12338"/>
    <cellStyle name="强调文字颜色 4 4 2 2 2 5 2" xfId="12339"/>
    <cellStyle name="强调文字颜色 3 2 5 2 2 3 2 2" xfId="12340"/>
    <cellStyle name="20% - 强调文字颜色 5 2 2 6 2 3 2" xfId="12341"/>
    <cellStyle name="标题 4 3 3 2" xfId="12342"/>
    <cellStyle name="标题 4 3 4" xfId="12343"/>
    <cellStyle name="20% - 强调文字颜色 5 2 2 6 2 4" xfId="12344"/>
    <cellStyle name="计算 2 3 7 6" xfId="12345"/>
    <cellStyle name="注释 2 2 2 7 3 10" xfId="12346"/>
    <cellStyle name="标题 4 3 5" xfId="12347"/>
    <cellStyle name="20% - 强调文字颜色 5 2 2 6 2 5" xfId="12348"/>
    <cellStyle name="计算 2 3 7 7" xfId="12349"/>
    <cellStyle name="20% - 强调文字颜色 5 2 2 6 3" xfId="12350"/>
    <cellStyle name="标题 4 4" xfId="12351"/>
    <cellStyle name="强调文字颜色 4 4 2 2 2 5 3" xfId="12352"/>
    <cellStyle name="强调文字颜色 3 2 5 2 2 3 2 3" xfId="12353"/>
    <cellStyle name="20% - 强调文字颜色 5 2 2 6 3 2" xfId="12354"/>
    <cellStyle name="标题 4 4 2" xfId="12355"/>
    <cellStyle name="20% - 强调文字颜色 5 2 2 6 4" xfId="12356"/>
    <cellStyle name="标题 4 5" xfId="12357"/>
    <cellStyle name="强调文字颜色 3 2 5 2 2 3 2 4" xfId="12358"/>
    <cellStyle name="20% - 强调文字颜色 5 2 2 6 4 2" xfId="12359"/>
    <cellStyle name="标题 4 5 2" xfId="12360"/>
    <cellStyle name="常规 6 2 3 2 2 3" xfId="12361"/>
    <cellStyle name="20% - 强调文字颜色 5 2 3 2 2" xfId="12362"/>
    <cellStyle name="常规 3 2 2 2 2 3 3 2" xfId="12363"/>
    <cellStyle name="输出 2 4 2 2 4" xfId="12364"/>
    <cellStyle name="计算 4 4 4 12" xfId="12365"/>
    <cellStyle name="检查单元格 2 6 6" xfId="12366"/>
    <cellStyle name="20% - 强调文字颜色 5 2 3 2 2 2" xfId="12367"/>
    <cellStyle name="输出 2 4 2 2 4 2" xfId="12368"/>
    <cellStyle name="计算 4 4 4 12 2" xfId="12369"/>
    <cellStyle name="检查单元格 2 6 6 2" xfId="12370"/>
    <cellStyle name="20% - 强调文字颜色 5 2 3 2 2 2 2" xfId="12371"/>
    <cellStyle name="检查单元格 2 6 6 2 2" xfId="12372"/>
    <cellStyle name="20% - 强调文字颜色 5 2 3 2 2 2 2 2" xfId="12373"/>
    <cellStyle name="检查单元格 2 6 6 2 2 2" xfId="12374"/>
    <cellStyle name="20% - 强调文字颜色 5 2 3 2 2 2 2 2 2" xfId="12375"/>
    <cellStyle name="20% - 强调文字颜色 6 4 2 2 8" xfId="12376"/>
    <cellStyle name="20% - 强调文字颜色 5 2 3 2 2 2 2 3" xfId="12377"/>
    <cellStyle name="常规 30 5 4 2" xfId="12378"/>
    <cellStyle name="检查单元格 2 6 6 2 2 3" xfId="12379"/>
    <cellStyle name="20% - 强调文字颜色 5 2 3 2 2 2 2 3 2" xfId="12380"/>
    <cellStyle name="常规 30 5 4 2 2" xfId="12381"/>
    <cellStyle name="20% - 强调文字颜色 5 2 3 2 2 2 2 4" xfId="12382"/>
    <cellStyle name="常规 30 5 4 3" xfId="12383"/>
    <cellStyle name="20% - 强调文字颜色 5 2 3 2 2 2 2 5" xfId="12384"/>
    <cellStyle name="20% - 强调文字颜色 5 2 3 2 2 2 3" xfId="12385"/>
    <cellStyle name="检查单元格 2 6 6 2 3" xfId="12386"/>
    <cellStyle name="20% - 强调文字颜色 5 2 3 2 2 2 3 2" xfId="12387"/>
    <cellStyle name="20% - 强调文字颜色 5 2 3 2 2 2 4 2" xfId="12388"/>
    <cellStyle name="20% - 强调文字颜色 5 2 3 2 2 2 5" xfId="12389"/>
    <cellStyle name="20% - 强调文字颜色 5 2 3 2 2 3" xfId="12390"/>
    <cellStyle name="输出 2 4 2 2 4 3" xfId="12391"/>
    <cellStyle name="计算 4 4 4 12 3" xfId="12392"/>
    <cellStyle name="检查单元格 2 6 6 3" xfId="12393"/>
    <cellStyle name="20% - 强调文字颜色 5 2 3 2 2 3 2" xfId="12394"/>
    <cellStyle name="20% - 强调文字颜色 5 2 3 2 2 3 2 2" xfId="12395"/>
    <cellStyle name="强调文字颜色 1 2 5 10" xfId="12396"/>
    <cellStyle name="20% - 强调文字颜色 5 2 3 2 2 3 3" xfId="12397"/>
    <cellStyle name="20% - 强调文字颜色 5 2 3 2 2 3 3 2" xfId="12398"/>
    <cellStyle name="20% - 强调文字颜色 5 2 3 2 2 3 4" xfId="12399"/>
    <cellStyle name="20% - 强调文字颜色 5 2 3 2 2 3 4 2" xfId="12400"/>
    <cellStyle name="20% - 强调文字颜色 5 2 3 2 2 3 5" xfId="12401"/>
    <cellStyle name="20% - 强调文字颜色 5 2 3 2 2 4" xfId="12402"/>
    <cellStyle name="检查单元格 2 6 6 4" xfId="12403"/>
    <cellStyle name="20% - 强调文字颜色 5 2 3 2 2 4 2" xfId="12404"/>
    <cellStyle name="20% - 强调文字颜色 5 2 3 2 2 5" xfId="12405"/>
    <cellStyle name="千位分隔 2 2 2 6 2" xfId="12406"/>
    <cellStyle name="20% - 强调文字颜色 5 2 3 2 2 5 2" xfId="12407"/>
    <cellStyle name="千位分隔 2 2 2 6 2 2" xfId="12408"/>
    <cellStyle name="20% - 强调文字颜色 5 2 3 2 2 6" xfId="12409"/>
    <cellStyle name="常规 4 3 2 2 4 2" xfId="12410"/>
    <cellStyle name="千位分隔 2 2 2 6 3" xfId="12411"/>
    <cellStyle name="20% - 强调文字颜色 5 2 3 2 3" xfId="12412"/>
    <cellStyle name="常规 3 2 2 2 2 3 3 3" xfId="12413"/>
    <cellStyle name="检查单元格 2 2 3 2 2 2 2" xfId="12414"/>
    <cellStyle name="检查单元格 2 6 7" xfId="12415"/>
    <cellStyle name="20% - 强调文字颜色 5 2 3 2 3 2" xfId="12416"/>
    <cellStyle name="检查单元格 2 2 3 2 2 2 2 2" xfId="12417"/>
    <cellStyle name="检查单元格 2 6 7 2" xfId="12418"/>
    <cellStyle name="20% - 强调文字颜色 5 2 3 2 3 2 2" xfId="12419"/>
    <cellStyle name="检查单元格 2 6 7 2 2" xfId="12420"/>
    <cellStyle name="20% - 强调文字颜色 5 2 3 2 3 2 2 2" xfId="12421"/>
    <cellStyle name="20% - 强调文字颜色 5 2 3 2 3 2 3" xfId="12422"/>
    <cellStyle name="检查单元格 2 6 7 2 3" xfId="12423"/>
    <cellStyle name="20% - 强调文字颜色 5 2 3 2 3 2 3 2" xfId="12424"/>
    <cellStyle name="输出 2 6 6 2 2" xfId="12425"/>
    <cellStyle name="20% - 强调文字颜色 5 2 3 2 3 3" xfId="12426"/>
    <cellStyle name="检查单元格 2 2 3 2 2 2 2 3" xfId="12427"/>
    <cellStyle name="检查单元格 2 6 7 3" xfId="12428"/>
    <cellStyle name="20% - 强调文字颜色 5 2 3 2 3 3 2" xfId="12429"/>
    <cellStyle name="20% - 强调文字颜色 5 2 3 2 3 4" xfId="12430"/>
    <cellStyle name="检查单元格 2 6 7 4" xfId="12431"/>
    <cellStyle name="20% - 强调文字颜色 5 2 3 2 3 4 2" xfId="12432"/>
    <cellStyle name="20% - 强调文字颜色 5 2 3 2 3 5" xfId="12433"/>
    <cellStyle name="千位分隔 2 2 2 7 2" xfId="12434"/>
    <cellStyle name="20% - 强调文字颜色 5 2 3 2 4" xfId="12435"/>
    <cellStyle name="检查单元格 2 6 8" xfId="12436"/>
    <cellStyle name="20% - 强调文字颜色 5 2 3 2 4 2" xfId="12437"/>
    <cellStyle name="计算 4 2 3 2 4" xfId="12438"/>
    <cellStyle name="检查单元格 2 6 8 2" xfId="12439"/>
    <cellStyle name="20% - 强调文字颜色 5 2 3 2 4 3" xfId="12440"/>
    <cellStyle name="计算 2 8 2 2 2" xfId="12441"/>
    <cellStyle name="计算 4 2 3 2 5" xfId="12442"/>
    <cellStyle name="检查单元格 2 6 8 3" xfId="12443"/>
    <cellStyle name="20% - 强调文字颜色 5 2 3 2 4 4" xfId="12444"/>
    <cellStyle name="计算 4 2 3 2 6" xfId="12445"/>
    <cellStyle name="20% - 强调文字颜色 5 2 3 2 4 5" xfId="12446"/>
    <cellStyle name="计算 4 2 3 2 7" xfId="12447"/>
    <cellStyle name="强调文字颜色 2 5 2 4 2 2" xfId="12448"/>
    <cellStyle name="20% - 强调文字颜色 5 2 3 2 7 2" xfId="12449"/>
    <cellStyle name="20% - 强调文字颜色 5 2 3 2 8" xfId="12450"/>
    <cellStyle name="20% - 强调文字颜色 5 2 3 3" xfId="12451"/>
    <cellStyle name="20% - 强调文字颜色 5 2 3 3 2" xfId="12452"/>
    <cellStyle name="20% - 强调文字颜色 5 2 3 3 2 2" xfId="12453"/>
    <cellStyle name="20% - 强调文字颜色 5 2 3 3 2 2 2" xfId="12454"/>
    <cellStyle name="20% - 强调文字颜色 5 2 3 3 2 2 2 2" xfId="12455"/>
    <cellStyle name="20% - 强调文字颜色 5 2 3 3 2 2 3" xfId="12456"/>
    <cellStyle name="20% - 强调文字颜色 5 2 3 3 2 2 3 2" xfId="12457"/>
    <cellStyle name="20% - 强调文字颜色 5 2 3 3 2 2 4" xfId="12458"/>
    <cellStyle name="注释 2 6 7 3 4" xfId="12459"/>
    <cellStyle name="20% - 强调文字颜色 5 2 3 3 2 2 4 2" xfId="12460"/>
    <cellStyle name="20% - 强调文字颜色 5 2 3 3 2 2 5" xfId="12461"/>
    <cellStyle name="20% - 强调文字颜色 5 2 3 3 2 3" xfId="12462"/>
    <cellStyle name="20% - 强调文字颜色 5 2 3 3 2 3 2" xfId="12463"/>
    <cellStyle name="20% - 强调文字颜色 5 2 3 3 2 4" xfId="12464"/>
    <cellStyle name="20% - 强调文字颜色 5 2 3 3 2 4 2" xfId="12465"/>
    <cellStyle name="60% - 强调文字颜色 4 2 12" xfId="12466"/>
    <cellStyle name="20% - 强调文字颜色 5 2 3 3 2 5" xfId="12467"/>
    <cellStyle name="20% - 强调文字颜色 5 2 3 3 3" xfId="12468"/>
    <cellStyle name="检查单元格 2 2 3 2 2 3 2" xfId="12469"/>
    <cellStyle name="20% - 强调文字颜色 5 2 3 3 3 2" xfId="12470"/>
    <cellStyle name="检查单元格 2 2 3 2 2 3 2 2" xfId="12471"/>
    <cellStyle name="20% - 强调文字颜色 5 2 3 3 3 2 2" xfId="12472"/>
    <cellStyle name="20% - 强调文字颜色 5 2 3 3 3 3" xfId="12473"/>
    <cellStyle name="检查单元格 2 2 3 2 2 3 2 3" xfId="12474"/>
    <cellStyle name="20% - 强调文字颜色 5 2 3 3 3 3 2" xfId="12475"/>
    <cellStyle name="20% - 强调文字颜色 5 2 3 3 3 4" xfId="12476"/>
    <cellStyle name="20% - 强调文字颜色 5 2 3 3 3 4 2" xfId="12477"/>
    <cellStyle name="20% - 强调文字颜色 5 2 3 3 3 5" xfId="12478"/>
    <cellStyle name="20% - 强调文字颜色 5 2 3 3 4" xfId="12479"/>
    <cellStyle name="20% - 强调文字颜色 5 2 3 3 4 2" xfId="12480"/>
    <cellStyle name="计算 4 2 4 2 4" xfId="12481"/>
    <cellStyle name="20% - 强调文字颜色 5 2 3 3 5 2" xfId="12482"/>
    <cellStyle name="20% - 强调文字颜色 5 2 3 3 6" xfId="12483"/>
    <cellStyle name="20% - 强调文字颜色 5 2 3 4" xfId="12484"/>
    <cellStyle name="20% - 强调文字颜色 5 2 3 4 2" xfId="12485"/>
    <cellStyle name="20% - 强调文字颜色 5 2 3 4 2 2" xfId="12486"/>
    <cellStyle name="20% - 强调文字颜色 5 2 3 4 2 2 2" xfId="12487"/>
    <cellStyle name="20% - 强调文字颜色 5 2 3 4 2 3" xfId="12488"/>
    <cellStyle name="20% - 强调文字颜色 5 2 3 4 2 3 2" xfId="12489"/>
    <cellStyle name="20% - 强调文字颜色 5 2 3 4 2 4" xfId="12490"/>
    <cellStyle name="20% - 强调文字颜色 5 2 3 4 3" xfId="12491"/>
    <cellStyle name="20% - 强调文字颜色 5 2 3 4 3 2" xfId="12492"/>
    <cellStyle name="20% - 强调文字颜色 5 2 3 4 4 2" xfId="12493"/>
    <cellStyle name="20% - 强调文字颜色 5 2 3 5" xfId="12494"/>
    <cellStyle name="20% - 强调文字颜色 5 2 3 5 2" xfId="12495"/>
    <cellStyle name="20% - 强调文字颜色 5 2 3 5 2 2" xfId="12496"/>
    <cellStyle name="计算 3 2 7 4" xfId="12497"/>
    <cellStyle name="20% - 强调文字颜色 5 2 3 5 2 2 2" xfId="12498"/>
    <cellStyle name="20% - 强调文字颜色 5 2 3 5 2 3" xfId="12499"/>
    <cellStyle name="计算 3 2 7 5" xfId="12500"/>
    <cellStyle name="20% - 强调文字颜色 5 2 3 5 2 3 2" xfId="12501"/>
    <cellStyle name="强调文字颜色 3 2 10" xfId="12502"/>
    <cellStyle name="20% - 强调文字颜色 5 2 3 5 2 4" xfId="12503"/>
    <cellStyle name="计算 3 2 7 6" xfId="12504"/>
    <cellStyle name="20% - 强调文字颜色 5 2 3 5 2 4 2" xfId="12505"/>
    <cellStyle name="60% - 强调文字颜色 1 2 8" xfId="12506"/>
    <cellStyle name="20% - 强调文字颜色 5 2 3 5 2 5" xfId="12507"/>
    <cellStyle name="计算 3 2 7 7" xfId="12508"/>
    <cellStyle name="20% - 强调文字颜色 5 2 3 5 3" xfId="12509"/>
    <cellStyle name="20% - 强调文字颜色 5 2 3 5 3 2" xfId="12510"/>
    <cellStyle name="20% - 强调文字颜色 5 2 3 5 4 2" xfId="12511"/>
    <cellStyle name="20% - 强调文字颜色 5 2 3 5 5" xfId="12512"/>
    <cellStyle name="40% - 强调文字颜色 3 2 5 2 2 2 2" xfId="12513"/>
    <cellStyle name="20% - 强调文字颜色 5 2 3 6" xfId="12514"/>
    <cellStyle name="强调文字颜色 4 4 2 2 3 5" xfId="12515"/>
    <cellStyle name="强调文字颜色 3 2 5 2 2 4 2" xfId="12516"/>
    <cellStyle name="20% - 强调文字颜色 5 2 3 6 2" xfId="12517"/>
    <cellStyle name="20% - 强调文字颜色 5 2 3 7 2" xfId="12518"/>
    <cellStyle name="20% - 强调文字颜色 5 2 3 8" xfId="12519"/>
    <cellStyle name="20% - 强调文字颜色 5 2 3 8 2" xfId="12520"/>
    <cellStyle name="20% - 强调文字颜色 5 2 4" xfId="12521"/>
    <cellStyle name="20% - 强调文字颜色 5 2 4 2 2 2 2 2" xfId="12522"/>
    <cellStyle name="20% - 强调文字颜色 5 2 4 2 2 2 3" xfId="12523"/>
    <cellStyle name="常规 7 4 2 2 3 2 2 3" xfId="12524"/>
    <cellStyle name="20% - 强调文字颜色 5 2 4 2 2 2 3 2" xfId="12525"/>
    <cellStyle name="20% - 强调文字颜色 5 2 4 2 2 2 4" xfId="12526"/>
    <cellStyle name="20% - 强调文字颜色 5 2 4 2 2 5" xfId="12527"/>
    <cellStyle name="常规 7 4 2 2 3 3" xfId="12528"/>
    <cellStyle name="20% - 强调文字颜色 5 2 4 2 3" xfId="12529"/>
    <cellStyle name="常规 9 3 3 6" xfId="12530"/>
    <cellStyle name="20% - 强调文字颜色 5 2 4 2 3 2 2" xfId="12531"/>
    <cellStyle name="20% - 强调文字颜色 5 2 4 2 3 3" xfId="12532"/>
    <cellStyle name="常规 7 4 2 2 3 3 3" xfId="12533"/>
    <cellStyle name="20% - 强调文字颜色 5 2 4 2 3 3 2" xfId="12534"/>
    <cellStyle name="20% - 强调文字颜色 5 2 4 2 3 4" xfId="12535"/>
    <cellStyle name="20% - 强调文字颜色 5 2 4 2 4" xfId="12536"/>
    <cellStyle name="常规 7 4 2 2 3 4" xfId="12537"/>
    <cellStyle name="20% - 强调文字颜色 5 2 4 2 4 2" xfId="12538"/>
    <cellStyle name="汇总 2 2 15" xfId="12539"/>
    <cellStyle name="计算 4 3 3 2 4" xfId="12540"/>
    <cellStyle name="20% - 强调文字颜色 5 2 4 2 5" xfId="12541"/>
    <cellStyle name="60% - 强调文字颜色 1 3 4 2 2 2" xfId="12542"/>
    <cellStyle name="常规 7 4 2 2 3 5" xfId="12543"/>
    <cellStyle name="20% - 强调文字颜色 5 2 4 2 5 2" xfId="12544"/>
    <cellStyle name="20% - 强调文字颜色 5 2 4 2 6" xfId="12545"/>
    <cellStyle name="20% - 强调文字颜色 5 2 4 3" xfId="12546"/>
    <cellStyle name="常规 4 3 3 3 2 2 2" xfId="12547"/>
    <cellStyle name="常规 7 4 2 2 4" xfId="12548"/>
    <cellStyle name="20% - 强调文字颜色 5 2 4 3 2" xfId="12549"/>
    <cellStyle name="常规 4 3 3 3 2 2 2 2" xfId="12550"/>
    <cellStyle name="常规 7 4 2 2 4 2" xfId="12551"/>
    <cellStyle name="20% - 强调文字颜色 5 2 4 3 2 2 2" xfId="12552"/>
    <cellStyle name="20% - 强调文字颜色 5 2 4 3 2 3" xfId="12553"/>
    <cellStyle name="常规 7 4 2 2 4 2 3" xfId="12554"/>
    <cellStyle name="20% - 强调文字颜色 5 2 4 3 2 3 2" xfId="12555"/>
    <cellStyle name="20% - 强调文字颜色 5 2 4 3 2 4" xfId="12556"/>
    <cellStyle name="20% - 强调文字颜色 5 2 4 3 3" xfId="12557"/>
    <cellStyle name="常规 4 3 3 3 2 2 2 3" xfId="12558"/>
    <cellStyle name="常规 7 4 2 2 4 3" xfId="12559"/>
    <cellStyle name="20% - 强调文字颜色 5 2 4 3 3 2" xfId="12560"/>
    <cellStyle name="20% - 强调文字颜色 5 2 4 3 4" xfId="12561"/>
    <cellStyle name="常规 7 4 2 2 4 4" xfId="12562"/>
    <cellStyle name="20% - 强调文字颜色 5 2 4 3 4 2" xfId="12563"/>
    <cellStyle name="常规 11 11 5" xfId="12564"/>
    <cellStyle name="20% - 强调文字颜色 5 2 4 3 5" xfId="12565"/>
    <cellStyle name="20% - 强调文字颜色 5 2 4 4" xfId="12566"/>
    <cellStyle name="常规 7 4 2 2 5" xfId="12567"/>
    <cellStyle name="20% - 强调文字颜色 5 2 4 4 2" xfId="12568"/>
    <cellStyle name="常规 7 4 2 2 5 2" xfId="12569"/>
    <cellStyle name="20% - 强调文字颜色 5 2 4 4 2 2" xfId="12570"/>
    <cellStyle name="20% - 强调文字颜色 5 2 4 4 3" xfId="12571"/>
    <cellStyle name="常规 7 4 2 2 5 3" xfId="12572"/>
    <cellStyle name="20% - 强调文字颜色 5 2 4 4 3 2" xfId="12573"/>
    <cellStyle name="20% - 强调文字颜色 5 2 4 4 4" xfId="12574"/>
    <cellStyle name="20% - 强调文字颜色 5 2 4 5" xfId="12575"/>
    <cellStyle name="警告文本 4 2 2 2" xfId="12576"/>
    <cellStyle name="20% - 强调文字颜色 5 2 4 5 2" xfId="12577"/>
    <cellStyle name="警告文本 4 2 2 2 2" xfId="12578"/>
    <cellStyle name="20% - 强调文字颜色 5 2 4 6" xfId="12579"/>
    <cellStyle name="警告文本 4 2 2 3" xfId="12580"/>
    <cellStyle name="20% - 强调文字颜色 5 2 4 6 2" xfId="12581"/>
    <cellStyle name="警告文本 4 2 2 3 2" xfId="12582"/>
    <cellStyle name="20% - 强调文字颜色 5 2 5" xfId="12583"/>
    <cellStyle name="20% - 强调文字颜色 5 2 5 2" xfId="12584"/>
    <cellStyle name="常规 7 4 2 3 3" xfId="12585"/>
    <cellStyle name="好 2 8" xfId="12586"/>
    <cellStyle name="20% - 强调文字颜色 5 2 5 2 2" xfId="12587"/>
    <cellStyle name="常规 2 3 2 2 4" xfId="12588"/>
    <cellStyle name="注释 2 2 2 3 3 3 2 6" xfId="12589"/>
    <cellStyle name="常规 7 4 2 3 3 2" xfId="12590"/>
    <cellStyle name="好 2 8 2" xfId="12591"/>
    <cellStyle name="20% - 强调文字颜色 5 2 5 2 2 2 2" xfId="12592"/>
    <cellStyle name="20% - 强调文字颜色 6 2 7 5" xfId="12593"/>
    <cellStyle name="好 2 8 2 2 2" xfId="12594"/>
    <cellStyle name="好 4 2 3 2 5" xfId="12595"/>
    <cellStyle name="警告文本 5 2 5 2" xfId="12596"/>
    <cellStyle name="20% - 强调文字颜色 5 2 5 2 2 2 2 2" xfId="12597"/>
    <cellStyle name="20% - 强调文字颜色 6 2 7 5 2" xfId="12598"/>
    <cellStyle name="20% - 强调文字颜色 5 2 5 2 2 2 2 2 2" xfId="12599"/>
    <cellStyle name="20% - 强调文字颜色 5 2 5 2 2 2 2 3" xfId="12600"/>
    <cellStyle name="20% - 强调文字颜色 5 2 5 2 2 2 2 3 2" xfId="12601"/>
    <cellStyle name="20% - 强调文字颜色 5 2 5 2 2 2 2 4" xfId="12602"/>
    <cellStyle name="常规 13 2 3 2 2 2 2" xfId="12603"/>
    <cellStyle name="常规 9 4 4 2 2" xfId="12604"/>
    <cellStyle name="20% - 强调文字颜色 5 2 5 2 2 2 2 4 2" xfId="12605"/>
    <cellStyle name="40% - 强调文字颜色 1 2 3 2 3 2 3" xfId="12606"/>
    <cellStyle name="20% - 强调文字颜色 5 2 5 2 2 2 2 5" xfId="12607"/>
    <cellStyle name="20% - 强调文字颜色 5 2 5 2 2 2 3" xfId="12608"/>
    <cellStyle name="20% - 强调文字颜色 6 2 7 6" xfId="12609"/>
    <cellStyle name="好 2 8 2 2 3" xfId="12610"/>
    <cellStyle name="警告文本 5 2 5 3" xfId="12611"/>
    <cellStyle name="20% - 强调文字颜色 5 2 5 2 2 2 3 2" xfId="12612"/>
    <cellStyle name="20% - 强调文字颜色 5 2 5 2 2 2 4" xfId="12613"/>
    <cellStyle name="常规 22 9 4 2" xfId="12614"/>
    <cellStyle name="20% - 强调文字颜色 5 2 5 2 2 2 4 2" xfId="12615"/>
    <cellStyle name="20% - 强调文字颜色 5 2 5 2 2 2 5" xfId="12616"/>
    <cellStyle name="20% - 强调文字颜色 5 2 5 2 2 3" xfId="12617"/>
    <cellStyle name="常规 2 3 2 2 4 3" xfId="12618"/>
    <cellStyle name="注释 2 2 2 3 3 3 2 6 3" xfId="12619"/>
    <cellStyle name="常规 7 4 2 3 3 2 3" xfId="12620"/>
    <cellStyle name="好 2 8 2 3" xfId="12621"/>
    <cellStyle name="20% - 强调文字颜色 5 2 5 2 2 3 2" xfId="12622"/>
    <cellStyle name="20% - 强调文字颜色 6 2 8 5" xfId="12623"/>
    <cellStyle name="20% - 强调文字颜色 5 2 5 2 2 3 2 2" xfId="12624"/>
    <cellStyle name="20% - 强调文字颜色 5 2 5 2 2 3 3" xfId="12625"/>
    <cellStyle name="20% - 强调文字颜色 5 2 5 2 2 3 3 2" xfId="12626"/>
    <cellStyle name="20% - 强调文字颜色 5 2 5 2 2 3 4" xfId="12627"/>
    <cellStyle name="20% - 强调文字颜色 5 2 5 2 2 3 4 2" xfId="12628"/>
    <cellStyle name="20% - 强调文字颜色 5 2 5 2 2 3 5" xfId="12629"/>
    <cellStyle name="常规 25 2 2 2 2 2 2 2" xfId="12630"/>
    <cellStyle name="常规 30 2 2 2 2 2 2 2" xfId="12631"/>
    <cellStyle name="强调文字颜色 6 3 10 2" xfId="12632"/>
    <cellStyle name="20% - 强调文字颜色 5 2 5 2 2 4" xfId="12633"/>
    <cellStyle name="好 2 8 2 4" xfId="12634"/>
    <cellStyle name="强调文字颜色 6 3 10 2 2" xfId="12635"/>
    <cellStyle name="20% - 强调文字颜色 5 2 5 2 2 4 2" xfId="12636"/>
    <cellStyle name="计算 2 5 2 2 8" xfId="12637"/>
    <cellStyle name="计算 5 2 4" xfId="12638"/>
    <cellStyle name="强调文字颜色 6 3 10 3 2" xfId="12639"/>
    <cellStyle name="20% - 强调文字颜色 5 2 5 2 2 5 2" xfId="12640"/>
    <cellStyle name="计算 2 5 2 3 8" xfId="12641"/>
    <cellStyle name="计算 5 3 4" xfId="12642"/>
    <cellStyle name="20% - 强调文字颜色 5 2 5 2 2 6" xfId="12643"/>
    <cellStyle name="40% - 强调文字颜色 6 2 2 2 2 4 2" xfId="12644"/>
    <cellStyle name="常规 4 3 4 2 4 2" xfId="12645"/>
    <cellStyle name="好 4 3 3 2 2 2 2" xfId="12646"/>
    <cellStyle name="20% - 强调文字颜色 5 2 5 2 3" xfId="12647"/>
    <cellStyle name="常规 2 3 2 2 5" xfId="12648"/>
    <cellStyle name="注释 2 2 2 3 3 3 2 7" xfId="12649"/>
    <cellStyle name="常规 7 4 2 3 3 3" xfId="12650"/>
    <cellStyle name="好 2 8 3" xfId="12651"/>
    <cellStyle name="20% - 强调文字颜色 5 2 5 2 3 2" xfId="12652"/>
    <cellStyle name="20% - 强调文字颜色 5 2 5 2 3 2 2" xfId="12653"/>
    <cellStyle name="20% - 强调文字颜色 5 2 5 2 3 2 2 2" xfId="12654"/>
    <cellStyle name="20% - 强调文字颜色 5 2 5 2 3 2 3" xfId="12655"/>
    <cellStyle name="40% - 强调文字颜色 2 2" xfId="12656"/>
    <cellStyle name="20% - 强调文字颜色 5 2 5 2 3 2 3 2" xfId="12657"/>
    <cellStyle name="40% - 强调文字颜色 2 2 2" xfId="12658"/>
    <cellStyle name="20% - 强调文字颜色 5 2 5 2 3 2 4" xfId="12659"/>
    <cellStyle name="40% - 强调文字颜色 2 3" xfId="12660"/>
    <cellStyle name="常规 5 10 4 2" xfId="12661"/>
    <cellStyle name="20% - 强调文字颜色 5 2 5 2 3 3" xfId="12662"/>
    <cellStyle name="20% - 强调文字颜色 5 2 5 2 3 3 2" xfId="12663"/>
    <cellStyle name="强调文字颜色 6 3 11 2" xfId="12664"/>
    <cellStyle name="20% - 强调文字颜色 5 2 5 2 3 4" xfId="12665"/>
    <cellStyle name="20% - 强调文字颜色 5 2 5 2 3 4 2" xfId="12666"/>
    <cellStyle name="计算 2 5 3 2 8" xfId="12667"/>
    <cellStyle name="计算 6 2 4" xfId="12668"/>
    <cellStyle name="20% - 强调文字颜色 5 2 5 2 4" xfId="12669"/>
    <cellStyle name="注释 2 2 2 3 3 3 2 8" xfId="12670"/>
    <cellStyle name="常规 7 4 2 3 3 4" xfId="12671"/>
    <cellStyle name="好 2 8 4" xfId="12672"/>
    <cellStyle name="20% - 强调文字颜色 5 2 5 2 4 2" xfId="12673"/>
    <cellStyle name="20% - 强调文字颜色 5 2 5 2 4 2 2" xfId="12674"/>
    <cellStyle name="20% - 强调文字颜色 5 2 5 2 4 2 2 2" xfId="12675"/>
    <cellStyle name="20% - 强调文字颜色 5 2 5 2 4 2 3" xfId="12676"/>
    <cellStyle name="20% - 强调文字颜色 5 2 5 2 4 2 3 2" xfId="12677"/>
    <cellStyle name="20% - 强调文字颜色 5 2 5 2 4 2 4" xfId="12678"/>
    <cellStyle name="常规 5 11 4 2" xfId="12679"/>
    <cellStyle name="20% - 强调文字颜色 5 2 5 2 4 2 4 2" xfId="12680"/>
    <cellStyle name="20% - 强调文字颜色 5 2 5 2 4 2 5" xfId="12681"/>
    <cellStyle name="20% - 强调文字颜色 5 2 5 2 4 3" xfId="12682"/>
    <cellStyle name="20% - 强调文字颜色 5 2 5 2 4 3 2" xfId="12683"/>
    <cellStyle name="20% - 强调文字颜色 5 2 5 2 4 4" xfId="12684"/>
    <cellStyle name="20% - 强调文字颜色 5 2 5 2 4 4 2" xfId="12685"/>
    <cellStyle name="计算 2 5 4 2 8" xfId="12686"/>
    <cellStyle name="20% - 强调文字颜色 5 2 5 2 4 5" xfId="12687"/>
    <cellStyle name="差 2 3 3 2" xfId="12688"/>
    <cellStyle name="20% - 强调文字颜色 5 2 5 2 5" xfId="12689"/>
    <cellStyle name="20% - 强调文字颜色 5 2 5 2 5 2" xfId="12690"/>
    <cellStyle name="20% - 强调文字颜色 5 2 5 2 6" xfId="12691"/>
    <cellStyle name="20% - 强调文字颜色 5 2 5 2 6 2" xfId="12692"/>
    <cellStyle name="计算 2 5 3 2 3 2 11" xfId="12693"/>
    <cellStyle name="计算 4 2 2 2 4 2 3" xfId="12694"/>
    <cellStyle name="20% - 强调文字颜色 5 2 5 2 7" xfId="12695"/>
    <cellStyle name="20% - 强调文字颜色 5 2 5 2 7 2" xfId="12696"/>
    <cellStyle name="20% - 强调文字颜色 5 2 5 2 8" xfId="12697"/>
    <cellStyle name="20% - 强调文字颜色 5 2 5 3" xfId="12698"/>
    <cellStyle name="常规 7 4 2 3 4" xfId="12699"/>
    <cellStyle name="强调文字颜色 4 4 2 2 5 2" xfId="12700"/>
    <cellStyle name="好 2 9" xfId="12701"/>
    <cellStyle name="20% - 强调文字颜色 5 2 5 3 2" xfId="12702"/>
    <cellStyle name="常规 7 4 2 3 4 2" xfId="12703"/>
    <cellStyle name="强调文字颜色 4 4 2 2 5 2 2" xfId="12704"/>
    <cellStyle name="好 2 9 2" xfId="12705"/>
    <cellStyle name="20% - 强调文字颜色 5 2 5 3 2 2" xfId="12706"/>
    <cellStyle name="强调文字颜色 4 4 2 2 5 2 2 2" xfId="12707"/>
    <cellStyle name="好 2 9 2 2" xfId="12708"/>
    <cellStyle name="20% - 强调文字颜色 5 2 5 3 2 2 2" xfId="12709"/>
    <cellStyle name="20% - 强调文字颜色 5 2 5 3 2 2 2 2" xfId="12710"/>
    <cellStyle name="计算 4 2 2 4 3 2 3" xfId="12711"/>
    <cellStyle name="20% - 强调文字颜色 5 2 5 3 2 2 3" xfId="12712"/>
    <cellStyle name="常规 4 3 2 2 2 2 2 2" xfId="12713"/>
    <cellStyle name="输出 2 2 2 7 3 2 4" xfId="12714"/>
    <cellStyle name="常规 6 3 2 2 4 2" xfId="12715"/>
    <cellStyle name="20% - 强调文字颜色 5 2 5 3 2 2 3 2" xfId="12716"/>
    <cellStyle name="20% - 强调文字颜色 5 2 5 3 2 2 4" xfId="12717"/>
    <cellStyle name="20% - 强调文字颜色 5 2 5 3 2 2 4 2" xfId="12718"/>
    <cellStyle name="20% - 强调文字颜色 5 2 5 3 2 2 5" xfId="12719"/>
    <cellStyle name="20% - 强调文字颜色 5 2 5 3 2 3" xfId="12720"/>
    <cellStyle name="强调文字颜色 4 4 2 2 5 2 2 3" xfId="12721"/>
    <cellStyle name="好 2 9 2 3" xfId="12722"/>
    <cellStyle name="20% - 强调文字颜色 5 2 5 3 2 3 2" xfId="12723"/>
    <cellStyle name="20% - 强调文字颜色 5 2 5 3 2 4" xfId="12724"/>
    <cellStyle name="20% - 强调文字颜色 5 2 5 3 2 4 2" xfId="12725"/>
    <cellStyle name="计算 2 6 2 2 8" xfId="12726"/>
    <cellStyle name="20% - 强调文字颜色 5 2 5 3 2 5" xfId="12727"/>
    <cellStyle name="20% - 强调文字颜色 5 2 5 3 3" xfId="12728"/>
    <cellStyle name="常规 15 2 5 2 2 2" xfId="12729"/>
    <cellStyle name="常规 7 4 2 3 4 3" xfId="12730"/>
    <cellStyle name="强调文字颜色 4 4 2 2 5 2 3" xfId="12731"/>
    <cellStyle name="好 2 9 3" xfId="12732"/>
    <cellStyle name="20% - 强调文字颜色 5 2 5 3 3 2" xfId="12733"/>
    <cellStyle name="常规 15 2 5 2 2 2 2" xfId="12734"/>
    <cellStyle name="20% - 强调文字颜色 5 2 5 3 3 2 2" xfId="12735"/>
    <cellStyle name="20% - 强调文字颜色 5 2 5 3 3 3" xfId="12736"/>
    <cellStyle name="常规 15 2 5 2 2 2 3" xfId="12737"/>
    <cellStyle name="20% - 强调文字颜色 5 2 5 3 3 3 2" xfId="12738"/>
    <cellStyle name="20% - 强调文字颜色 5 2 5 3 3 4" xfId="12739"/>
    <cellStyle name="20% - 强调文字颜色 5 2 5 3 3 4 2" xfId="12740"/>
    <cellStyle name="计算 2 6 3 2 8" xfId="12741"/>
    <cellStyle name="20% - 强调文字颜色 5 2 5 3 3 5" xfId="12742"/>
    <cellStyle name="差 2 4 2 2" xfId="12743"/>
    <cellStyle name="20% - 强调文字颜色 5 2 5 3 4" xfId="12744"/>
    <cellStyle name="常规 3 2 3 2 2 2 2" xfId="12745"/>
    <cellStyle name="强调文字颜色 4 4 2 2 5 2 4" xfId="12746"/>
    <cellStyle name="好 2 9 4" xfId="12747"/>
    <cellStyle name="20% - 强调文字颜色 5 2 5 3 4 2" xfId="12748"/>
    <cellStyle name="常规 3 2 3 2 2 2 2 2" xfId="12749"/>
    <cellStyle name="计算 4 4 4 2 4" xfId="12750"/>
    <cellStyle name="强调文字颜色 1 10 3" xfId="12751"/>
    <cellStyle name="20% - 强调文字颜色 5 2 5 3 5" xfId="12752"/>
    <cellStyle name="常规 3 2 3 2 2 2 3" xfId="12753"/>
    <cellStyle name="20% - 强调文字颜色 5 2 5 3 5 2" xfId="12754"/>
    <cellStyle name="常规 3 2 3 2 2 2 3 2" xfId="12755"/>
    <cellStyle name="强调文字颜色 1 11 3" xfId="12756"/>
    <cellStyle name="20% - 强调文字颜色 5 2 5 3 6" xfId="12757"/>
    <cellStyle name="强调文字颜色 4 5 2 2 2 2" xfId="12758"/>
    <cellStyle name="常规 3 2 3 2 2 2 4" xfId="12759"/>
    <cellStyle name="20% - 强调文字颜色 5 2 5 4" xfId="12760"/>
    <cellStyle name="20% - 强调文字颜色 5 2 5 4 2" xfId="12761"/>
    <cellStyle name="20% - 强调文字颜色 5 2 5 4 2 2" xfId="12762"/>
    <cellStyle name="20% - 强调文字颜色 5 2 5 4 2 2 2" xfId="12763"/>
    <cellStyle name="常规 29 4 4" xfId="12764"/>
    <cellStyle name="20% - 强调文字颜色 5 2 5 4 2 3" xfId="12765"/>
    <cellStyle name="20% - 强调文字颜色 5 2 5 4 2 3 2" xfId="12766"/>
    <cellStyle name="20% - 强调文字颜色 5 2 5 4 2 4" xfId="12767"/>
    <cellStyle name="20% - 强调文字颜色 5 2 5 4 3" xfId="12768"/>
    <cellStyle name="20% - 强调文字颜色 5 2 5 4 3 2" xfId="12769"/>
    <cellStyle name="20% - 强调文字颜色 5 2 5 4 4" xfId="12770"/>
    <cellStyle name="常规 3 2 3 2 2 3 2" xfId="12771"/>
    <cellStyle name="20% - 强调文字颜色 5 2 5 4 4 2" xfId="12772"/>
    <cellStyle name="常规 3 2 3 2 2 3 2 2" xfId="12773"/>
    <cellStyle name="20% - 强调文字颜色 5 2 5 4 5" xfId="12774"/>
    <cellStyle name="常规 3 2 3 2 2 3 3" xfId="12775"/>
    <cellStyle name="20% - 强调文字颜色 5 2 5 5" xfId="12776"/>
    <cellStyle name="警告文本 4 2 3 2" xfId="12777"/>
    <cellStyle name="20% - 强调文字颜色 5 2 5 5 2" xfId="12778"/>
    <cellStyle name="警告文本 4 2 3 2 2" xfId="12779"/>
    <cellStyle name="20% - 强调文字颜色 5 2 5 5 2 2" xfId="12780"/>
    <cellStyle name="警告文本 4 2 3 2 2 2" xfId="12781"/>
    <cellStyle name="20% - 强调文字颜色 5 2 5 5 2 2 2" xfId="12782"/>
    <cellStyle name="强调文字颜色 1 4 2 4" xfId="12783"/>
    <cellStyle name="20% - 强调文字颜色 5 2 5 5 2 3" xfId="12784"/>
    <cellStyle name="强调文字颜色 6 3 2 2 2 3 3 2 3" xfId="12785"/>
    <cellStyle name="检查单元格 2 5 2 10" xfId="12786"/>
    <cellStyle name="警告文本 4 2 3 2 2 3" xfId="12787"/>
    <cellStyle name="20% - 强调文字颜色 5 2 5 5 2 3 2" xfId="12788"/>
    <cellStyle name="强调文字颜色 1 4 3 4" xfId="12789"/>
    <cellStyle name="20% - 强调文字颜色 5 2 5 5 2 4" xfId="12790"/>
    <cellStyle name="警告文本 4 2 3 2 2 4" xfId="12791"/>
    <cellStyle name="20% - 强调文字颜色 5 2 5 5 2 4 2" xfId="12792"/>
    <cellStyle name="强调文字颜色 1 4 4 4" xfId="12793"/>
    <cellStyle name="20% - 强调文字颜色 5 2 5 5 2 5" xfId="12794"/>
    <cellStyle name="常规 8 2 2 2 3 2 2" xfId="12795"/>
    <cellStyle name="20% - 强调文字颜色 5 2 5 5 3" xfId="12796"/>
    <cellStyle name="警告文本 4 2 3 2 3" xfId="12797"/>
    <cellStyle name="20% - 强调文字颜色 5 2 5 5 3 2" xfId="12798"/>
    <cellStyle name="20% - 强调文字颜色 5 2 5 5 4" xfId="12799"/>
    <cellStyle name="常规 8 4 2 2 2" xfId="12800"/>
    <cellStyle name="常规 3 2 3 2 2 4 2" xfId="12801"/>
    <cellStyle name="警告文本 4 2 3 2 4" xfId="12802"/>
    <cellStyle name="20% - 强调文字颜色 5 2 5 5 4 2" xfId="12803"/>
    <cellStyle name="常规 3 2 3 2 2 4 2 2" xfId="12804"/>
    <cellStyle name="常规 8 4 2 2 2 2" xfId="12805"/>
    <cellStyle name="20% - 强调文字颜色 5 2 5 5 5" xfId="12806"/>
    <cellStyle name="40% - 强调文字颜色 3 2 5 2 4 2 2" xfId="12807"/>
    <cellStyle name="常规 8 4 2 2 3" xfId="12808"/>
    <cellStyle name="常规 3 2 3 2 2 4 3" xfId="12809"/>
    <cellStyle name="警告文本 4 2 3 2 5" xfId="12810"/>
    <cellStyle name="20% - 强调文字颜色 5 2 5 6" xfId="12811"/>
    <cellStyle name="警告文本 4 2 3 3" xfId="12812"/>
    <cellStyle name="注释 3 3 10" xfId="12813"/>
    <cellStyle name="20% - 强调文字颜色 5 2 5 6 2" xfId="12814"/>
    <cellStyle name="警告文本 4 2 3 3 2" xfId="12815"/>
    <cellStyle name="20% - 强调文字颜色 5 2 5 7 2" xfId="12816"/>
    <cellStyle name="常规 16 9 2 2 2" xfId="12817"/>
    <cellStyle name="20% - 强调文字颜色 5 2 5 8" xfId="12818"/>
    <cellStyle name="常规 16 9 2 3" xfId="12819"/>
    <cellStyle name="20% - 强调文字颜色 5 2 5 8 2" xfId="12820"/>
    <cellStyle name="20% - 强调文字颜色 5 2 5 9" xfId="12821"/>
    <cellStyle name="20% - 强调文字颜色 5 2 6" xfId="12822"/>
    <cellStyle name="20% - 强调文字颜色 5 2 6 2" xfId="12823"/>
    <cellStyle name="常规 5 2 4 2 2 2 3" xfId="12824"/>
    <cellStyle name="常规 7 4 2 4 3" xfId="12825"/>
    <cellStyle name="好 3 8" xfId="12826"/>
    <cellStyle name="20% - 强调文字颜色 5 2 6 2 2" xfId="12827"/>
    <cellStyle name="常规 2 3 3 2 4" xfId="12828"/>
    <cellStyle name="常规 5 2 4 2 2 2 3 2" xfId="12829"/>
    <cellStyle name="好 3 8 2" xfId="12830"/>
    <cellStyle name="常规 7 4 2 4 3 2" xfId="12831"/>
    <cellStyle name="计算 4 3 4 3 2 11" xfId="12832"/>
    <cellStyle name="20% - 强调文字颜色 5 2 6 2 2 2" xfId="12833"/>
    <cellStyle name="输入 2 5 2 3 3 9" xfId="12834"/>
    <cellStyle name="40% - 强调文字颜色 1 4 4" xfId="12835"/>
    <cellStyle name="常规 2 3 3 2 4 2" xfId="12836"/>
    <cellStyle name="计算 2 2 2 3 4 12" xfId="12837"/>
    <cellStyle name="20% - 强调文字颜色 5 2 6 2 2 2 2" xfId="12838"/>
    <cellStyle name="40% - 强调文字颜色 1 4 4 2" xfId="12839"/>
    <cellStyle name="20% - 强调文字颜色 5 2 6 2 2 3" xfId="12840"/>
    <cellStyle name="40% - 强调文字颜色 1 4 5" xfId="12841"/>
    <cellStyle name="常规 2 3 3 2 4 3" xfId="12842"/>
    <cellStyle name="20% - 强调文字颜色 5 2 6 2 2 3 2" xfId="12843"/>
    <cellStyle name="40% - 强调文字颜色 1 4 5 2" xfId="12844"/>
    <cellStyle name="20% - 强调文字颜色 5 2 6 2 2 4" xfId="12845"/>
    <cellStyle name="20% - 强调文字颜色 6 3 2 2 3 3 2" xfId="12846"/>
    <cellStyle name="40% - 强调文字颜色 1 4 6" xfId="12847"/>
    <cellStyle name="常规 12 3 2 2 2 2" xfId="12848"/>
    <cellStyle name="20% - 强调文字颜色 5 2 6 2 3" xfId="12849"/>
    <cellStyle name="常规 5 2 4 2 2 2 3 3" xfId="12850"/>
    <cellStyle name="常规 7 4 2 4 3 3" xfId="12851"/>
    <cellStyle name="好 3 8 3" xfId="12852"/>
    <cellStyle name="好 4 3 2 3 2" xfId="12853"/>
    <cellStyle name="20% - 强调文字颜色 5 2 6 2 3 2" xfId="12854"/>
    <cellStyle name="40% - 强调文字颜色 1 5 4" xfId="12855"/>
    <cellStyle name="常规 4 2 5 2 4" xfId="12856"/>
    <cellStyle name="20% - 强调文字颜色 5 2 6 2 4" xfId="12857"/>
    <cellStyle name="20% - 强调文字颜色 5 2 6 2 4 2" xfId="12858"/>
    <cellStyle name="40% - 强调文字颜色 1 6 4" xfId="12859"/>
    <cellStyle name="常规 4 2 5 3 4" xfId="12860"/>
    <cellStyle name="20% - 强调文字颜色 5 2 6 2 5" xfId="12861"/>
    <cellStyle name="20% - 强调文字颜色 5 2 6 3" xfId="12862"/>
    <cellStyle name="强调文字颜色 4 4 2 2 6 2" xfId="12863"/>
    <cellStyle name="好 3 9" xfId="12864"/>
    <cellStyle name="20% - 强调文字颜色 5 2 6 3 2" xfId="12865"/>
    <cellStyle name="20% - 强调文字颜色 5 2 6 3 2 2" xfId="12866"/>
    <cellStyle name="40% - 强调文字颜色 2 4 4" xfId="12867"/>
    <cellStyle name="20% - 强调文字颜色 5 2 6 3 3" xfId="12868"/>
    <cellStyle name="好 4 3 2 4 2" xfId="12869"/>
    <cellStyle name="注释 4 2 2 3 3 11" xfId="12870"/>
    <cellStyle name="20% - 强调文字颜色 5 2 6 3 3 2" xfId="12871"/>
    <cellStyle name="40% - 强调文字颜色 2 5 4" xfId="12872"/>
    <cellStyle name="注释 2 2 3 7 11" xfId="12873"/>
    <cellStyle name="常规 4 2 6 2 4" xfId="12874"/>
    <cellStyle name="20% - 强调文字颜色 5 2 6 3 4" xfId="12875"/>
    <cellStyle name="常规 3 2 3 2 3 2 2" xfId="12876"/>
    <cellStyle name="20% - 强调文字颜色 5 2 6 4" xfId="12877"/>
    <cellStyle name="20% - 强调文字颜色 5 2 6 4 2" xfId="12878"/>
    <cellStyle name="20% - 强调文字颜色 5 2 6 5" xfId="12879"/>
    <cellStyle name="警告文本 4 2 4 2" xfId="12880"/>
    <cellStyle name="20% - 强调文字颜色 5 2 6 5 2" xfId="12881"/>
    <cellStyle name="警告文本 4 2 4 2 2" xfId="12882"/>
    <cellStyle name="20% - 强调文字颜色 5 2 6 6" xfId="12883"/>
    <cellStyle name="警告文本 4 2 4 3" xfId="12884"/>
    <cellStyle name="20% - 强调文字颜色 5 2 7" xfId="12885"/>
    <cellStyle name="20% - 强调文字颜色 5 2 7 2" xfId="12886"/>
    <cellStyle name="好 4 8" xfId="12887"/>
    <cellStyle name="20% - 强调文字颜色 5 2 7 2 2" xfId="12888"/>
    <cellStyle name="好 4 8 2" xfId="12889"/>
    <cellStyle name="20% - 强调文字颜色 5 2 7 2 3" xfId="12890"/>
    <cellStyle name="好 4 3 3 3 2" xfId="12891"/>
    <cellStyle name="好 4 8 3" xfId="12892"/>
    <cellStyle name="20% - 强调文字颜色 5 2 7 2 3 2" xfId="12893"/>
    <cellStyle name="40% - 强调文字颜色 6 2 2 3 2 4" xfId="12894"/>
    <cellStyle name="常规 4 3 5 2 4" xfId="12895"/>
    <cellStyle name="20% - 强调文字颜色 5 2 7 2 4" xfId="12896"/>
    <cellStyle name="20% - 强调文字颜色 5 2 7 3" xfId="12897"/>
    <cellStyle name="20% - 强调文字颜色 5 2 7 3 2" xfId="12898"/>
    <cellStyle name="计算 2 6 2 2 4" xfId="12899"/>
    <cellStyle name="20% - 强调文字颜色 5 2 7 4" xfId="12900"/>
    <cellStyle name="20% - 强调文字颜色 5 2 7 4 2" xfId="12901"/>
    <cellStyle name="计算 2 6 2 3 4" xfId="12902"/>
    <cellStyle name="20% - 强调文字颜色 5 2 7 5" xfId="12903"/>
    <cellStyle name="好 2 7 2 2 2" xfId="12904"/>
    <cellStyle name="警告文本 4 2 5 2" xfId="12905"/>
    <cellStyle name="20% - 强调文字颜色 5 2 8" xfId="12906"/>
    <cellStyle name="20% - 强调文字颜色 5 2 8 2" xfId="12907"/>
    <cellStyle name="20% - 强调文字颜色 5 2 8 2 2" xfId="12908"/>
    <cellStyle name="20% - 强调文字颜色 5 2 8 3" xfId="12909"/>
    <cellStyle name="20% - 强调文字颜色 5 2 8 3 2" xfId="12910"/>
    <cellStyle name="计算 2 6 3 2 4" xfId="12911"/>
    <cellStyle name="20% - 强调文字颜色 5 2 8 4" xfId="12912"/>
    <cellStyle name="60% - 强调文字颜色 1 3 2 5 2 2" xfId="12913"/>
    <cellStyle name="20% - 强调文字颜色 5 2 9" xfId="12914"/>
    <cellStyle name="常规 15 2 3 4 2" xfId="12915"/>
    <cellStyle name="20% - 强调文字颜色 5 2 9 2" xfId="12916"/>
    <cellStyle name="常规 15 2 3 4 2 2" xfId="12917"/>
    <cellStyle name="计算 2 4 2 2 5" xfId="12918"/>
    <cellStyle name="20% - 强调文字颜色 5 2 9 2 2" xfId="12919"/>
    <cellStyle name="20% - 强调文字颜色 5 2 9 3" xfId="12920"/>
    <cellStyle name="常规 15 2 3 4 2 3" xfId="12921"/>
    <cellStyle name="计算 2 4 2 2 6" xfId="12922"/>
    <cellStyle name="20% - 强调文字颜色 5 2 9 3 2" xfId="12923"/>
    <cellStyle name="20% - 强调文字颜色 5 2 9 4" xfId="12924"/>
    <cellStyle name="计算 2 4 2 2 7" xfId="12925"/>
    <cellStyle name="强调文字颜色 2 3 4 3 2 2" xfId="12926"/>
    <cellStyle name="20% - 强调文字颜色 5 3" xfId="12927"/>
    <cellStyle name="常规 8 7 2 2 2" xfId="12928"/>
    <cellStyle name="强调文字颜色 2 2 6 2" xfId="12929"/>
    <cellStyle name="20% - 强调文字颜色 5 3 10" xfId="12930"/>
    <cellStyle name="常规 16 4 4 3" xfId="12931"/>
    <cellStyle name="20% - 强调文字颜色 5 3 2" xfId="12932"/>
    <cellStyle name="40% - 强调文字颜色 1 2 2 2 5 4" xfId="12933"/>
    <cellStyle name="常规 8 7 2 2 2 2" xfId="12934"/>
    <cellStyle name="强调文字颜色 2 2 6 2 2" xfId="12935"/>
    <cellStyle name="常规 3 2 2 2 3 2 3 2" xfId="12936"/>
    <cellStyle name="20% - 强调文字颜色 5 3 2 2 2" xfId="12937"/>
    <cellStyle name="常规 8 7 2 2 2 2 2 2" xfId="12938"/>
    <cellStyle name="强调文字颜色 2 2 6 2 2 2 2" xfId="12939"/>
    <cellStyle name="20% - 强调文字颜色 5 3 2 2 2 2" xfId="12940"/>
    <cellStyle name="强调文字颜色 2 2 6 2 2 2 2 2" xfId="12941"/>
    <cellStyle name="20% - 强调文字颜色 5 3 2 2 2 2 2" xfId="12942"/>
    <cellStyle name="40% - 强调文字颜色 2 6 2 2 4" xfId="12943"/>
    <cellStyle name="适中 2 7 5" xfId="12944"/>
    <cellStyle name="20% - 强调文字颜色 5 3 2 2 2 2 2 2" xfId="12945"/>
    <cellStyle name="20% - 强调文字颜色 5 3 2 2 2 2 2 2 2" xfId="12946"/>
    <cellStyle name="20% - 强调文字颜色 5 3 2 2 2 2 2 3" xfId="12947"/>
    <cellStyle name="60% - 强调文字颜色 3 4 3 2 3 2" xfId="12948"/>
    <cellStyle name="20% - 强调文字颜色 5 3 2 2 2 2 2 3 2" xfId="12949"/>
    <cellStyle name="20% - 强调文字颜色 5 3 2 2 2 2 2 4" xfId="12950"/>
    <cellStyle name="20% - 强调文字颜色 5 3 2 2 2 2 2 4 2" xfId="12951"/>
    <cellStyle name="20% - 强调文字颜色 5 3 2 2 2 2 2 5" xfId="12952"/>
    <cellStyle name="20% - 强调文字颜色 5 3 2 2 2 2 3" xfId="12953"/>
    <cellStyle name="20% - 强调文字颜色 5 3 2 2 2 2 3 2" xfId="12954"/>
    <cellStyle name="汇总 2 3 12" xfId="12955"/>
    <cellStyle name="20% - 强调文字颜色 5 3 2 2 2 2 4 2" xfId="12956"/>
    <cellStyle name="20% - 强调文字颜色 5 3 2 2 2 2 5" xfId="12957"/>
    <cellStyle name="20% - 强调文字颜色 5 3 2 2 2 3" xfId="12958"/>
    <cellStyle name="计算 3 2 2 6 10" xfId="12959"/>
    <cellStyle name="链接单元格 2 3 4 2" xfId="12960"/>
    <cellStyle name="强调文字颜色 2 2 6 2 2 2 2 3" xfId="12961"/>
    <cellStyle name="强调文字颜色 3 3 2 2 7 2 2" xfId="12962"/>
    <cellStyle name="20% - 强调文字颜色 5 3 2 2 2 3 2" xfId="12963"/>
    <cellStyle name="常规 11 15" xfId="12964"/>
    <cellStyle name="计算 3 2 2 6 10 2" xfId="12965"/>
    <cellStyle name="链接单元格 2 3 4 2 2" xfId="12966"/>
    <cellStyle name="强调文字颜色 3 3 2 2 7 2 2 2" xfId="12967"/>
    <cellStyle name="20% - 强调文字颜色 5 3 2 2 2 3 2 2" xfId="12968"/>
    <cellStyle name="常规 22 3 4 2 2 3" xfId="12969"/>
    <cellStyle name="20% - 强调文字颜色 5 3 2 2 2 3 3" xfId="12970"/>
    <cellStyle name="常规 11 16" xfId="12971"/>
    <cellStyle name="计算 3 2 2 6 10 3" xfId="12972"/>
    <cellStyle name="链接单元格 2 3 4 2 3" xfId="12973"/>
    <cellStyle name="强调文字颜色 3 3 2 2 7 2 2 3" xfId="12974"/>
    <cellStyle name="20% - 强调文字颜色 5 3 2 2 2 3 3 2" xfId="12975"/>
    <cellStyle name="20% - 强调文字颜色 5 3 2 2 2 3 4 2" xfId="12976"/>
    <cellStyle name="汇总 2 8" xfId="12977"/>
    <cellStyle name="20% - 强调文字颜色 5 3 2 2 2 3 5" xfId="12978"/>
    <cellStyle name="20% - 强调文字颜色 5 3 2 2 2 4" xfId="12979"/>
    <cellStyle name="计算 3 2 2 6 11" xfId="12980"/>
    <cellStyle name="链接单元格 2 3 4 3" xfId="12981"/>
    <cellStyle name="20% - 强调文字颜色 5 3 2 2 2 4 2" xfId="12982"/>
    <cellStyle name="20% - 强调文字颜色 5 3 2 2 2 5" xfId="12983"/>
    <cellStyle name="强调文字颜色 2 2 9 2" xfId="12984"/>
    <cellStyle name="20% - 强调文字颜色 5 3 2 2 2 5 2" xfId="12985"/>
    <cellStyle name="强调文字颜色 2 2 9 2 2" xfId="12986"/>
    <cellStyle name="20% - 强调文字颜色 5 3 2 2 2 6" xfId="12987"/>
    <cellStyle name="强调文字颜色 2 2 9 3" xfId="12988"/>
    <cellStyle name="20% - 强调文字颜色 5 3 2 2 3 2 2 2" xfId="12989"/>
    <cellStyle name="20% - 强调文字颜色 5 3 2 2 3 2 3" xfId="12990"/>
    <cellStyle name="好 2 2 2 2 2 3 3" xfId="12991"/>
    <cellStyle name="20% - 强调文字颜色 5 3 2 2 3 2 3 2" xfId="12992"/>
    <cellStyle name="检查单元格 2 4 2 6" xfId="12993"/>
    <cellStyle name="20% - 强调文字颜色 5 3 2 2 3 2 4" xfId="12994"/>
    <cellStyle name="40% - 强调文字颜色 5 2 2 3 2 3 2" xfId="12995"/>
    <cellStyle name="好 2 2 2 2 2 3 4" xfId="12996"/>
    <cellStyle name="20% - 强调文字颜色 5 3 2 2 3 4 2" xfId="12997"/>
    <cellStyle name="常规 3 4 4 2 3 2" xfId="12998"/>
    <cellStyle name="20% - 强调文字颜色 5 3 2 2 3 5" xfId="12999"/>
    <cellStyle name="常规 3 4 4 2 4" xfId="13000"/>
    <cellStyle name="好 4 2 4 2 2 2" xfId="13001"/>
    <cellStyle name="20% - 强调文字颜色 5 3 2 2 4 2 2" xfId="13002"/>
    <cellStyle name="常规 19 5 2 2 2" xfId="13003"/>
    <cellStyle name="常规 25 2 6 2" xfId="13004"/>
    <cellStyle name="常规 30 2 6 2" xfId="13005"/>
    <cellStyle name="好 2 2 2 2 3 3 2" xfId="13006"/>
    <cellStyle name="汇总 4 2 2 10 2" xfId="13007"/>
    <cellStyle name="20% - 强调文字颜色 5 3 2 2 4 2 2 2" xfId="13008"/>
    <cellStyle name="常规 30 2 6 2 2" xfId="13009"/>
    <cellStyle name="20% - 强调文字颜色 5 3 2 2 4 2 3" xfId="13010"/>
    <cellStyle name="常规 19 5 2 2 3" xfId="13011"/>
    <cellStyle name="常规 25 2 6 3" xfId="13012"/>
    <cellStyle name="常规 30 2 6 3" xfId="13013"/>
    <cellStyle name="好 2 2 2 2 3 3 3" xfId="13014"/>
    <cellStyle name="汇总 4 2 2 10 3" xfId="13015"/>
    <cellStyle name="20% - 强调文字颜色 5 3 2 2 4 2 3 2" xfId="13016"/>
    <cellStyle name="20% - 强调文字颜色 5 3 2 2 4 2 4" xfId="13017"/>
    <cellStyle name="常规 30 2 6 4" xfId="13018"/>
    <cellStyle name="好 2 2 2 2 3 3 4" xfId="13019"/>
    <cellStyle name="20% - 强调文字颜色 5 3 2 2 4 2 4 2" xfId="13020"/>
    <cellStyle name="60% - 强调文字颜色 5 3 2 3 2 2 3" xfId="13021"/>
    <cellStyle name="计算 3 2 2 4 11" xfId="13022"/>
    <cellStyle name="20% - 强调文字颜色 5 3 2 2 4 2 5" xfId="13023"/>
    <cellStyle name="常规 30 2 6 5" xfId="13024"/>
    <cellStyle name="20% - 强调文字颜色 5 3 2 2 4 3" xfId="13025"/>
    <cellStyle name="常规 19 5 2 3" xfId="13026"/>
    <cellStyle name="常规 24 5 2 3" xfId="13027"/>
    <cellStyle name="常规 25 2 7" xfId="13028"/>
    <cellStyle name="常规 30 2 7" xfId="13029"/>
    <cellStyle name="常规 3 4 4 3 2" xfId="13030"/>
    <cellStyle name="汇总 4 2 2 11" xfId="13031"/>
    <cellStyle name="链接单元格 2 3 6 2" xfId="13032"/>
    <cellStyle name="20% - 强调文字颜色 5 3 2 2 4 3 2" xfId="13033"/>
    <cellStyle name="常规 3 4 4 3 2 2" xfId="13034"/>
    <cellStyle name="常规 30 2 7 2" xfId="13035"/>
    <cellStyle name="20% - 强调文字颜色 5 3 2 2 4 4" xfId="13036"/>
    <cellStyle name="常规 19 5 2 4" xfId="13037"/>
    <cellStyle name="常规 25 2 8" xfId="13038"/>
    <cellStyle name="常规 30 2 8" xfId="13039"/>
    <cellStyle name="常规 3 4 4 3 3" xfId="13040"/>
    <cellStyle name="汇总 4 2 2 12" xfId="13041"/>
    <cellStyle name="20% - 强调文字颜色 5 3 2 2 4 4 2" xfId="13042"/>
    <cellStyle name="20% - 强调文字颜色 5 3 2 2 4 5" xfId="13043"/>
    <cellStyle name="常规 25 2 9" xfId="13044"/>
    <cellStyle name="常规 30 2 9" xfId="13045"/>
    <cellStyle name="汇总 4 2 2 13" xfId="13046"/>
    <cellStyle name="20% - 强调文字颜色 5 3 2 2 6 2" xfId="13047"/>
    <cellStyle name="常规 30 4 6" xfId="13048"/>
    <cellStyle name="20% - 强调文字颜色 5 3 2 2 7" xfId="13049"/>
    <cellStyle name="20% - 强调文字颜色 5 3 2 2 7 2" xfId="13050"/>
    <cellStyle name="常规 30 5 6" xfId="13051"/>
    <cellStyle name="20% - 强调文字颜色 5 3 2 2 8" xfId="13052"/>
    <cellStyle name="20% - 强调文字颜色 5 3 2 3" xfId="13053"/>
    <cellStyle name="常规 8 7 2 2 2 2 3" xfId="13054"/>
    <cellStyle name="强调文字颜色 2 2 6 2 2 3" xfId="13055"/>
    <cellStyle name="20% - 强调文字颜色 5 3 2 3 2" xfId="13056"/>
    <cellStyle name="强调文字颜色 2 2 6 2 2 3 2" xfId="13057"/>
    <cellStyle name="20% - 强调文字颜色 5 3 2 3 2 2" xfId="13058"/>
    <cellStyle name="40% - 强调文字颜色 1 2 3 5 2 4" xfId="13059"/>
    <cellStyle name="20% - 强调文字颜色 5 3 2 3 2 2 2" xfId="13060"/>
    <cellStyle name="40% - 强调文字颜色 2 7 2 2 4" xfId="13061"/>
    <cellStyle name="20% - 强调文字颜色 5 3 2 3 2 2 2 2" xfId="13062"/>
    <cellStyle name="20% - 强调文字颜色 5 3 2 3 2 3" xfId="13063"/>
    <cellStyle name="常规 10 2 2 2 2 2" xfId="13064"/>
    <cellStyle name="链接单元格 2 4 4 2" xfId="13065"/>
    <cellStyle name="强调文字颜色 4 4 2 3 2 2 2 3" xfId="13066"/>
    <cellStyle name="强调文字颜色 3 3 2 2 8 2 2" xfId="13067"/>
    <cellStyle name="20% - 强调文字颜色 5 3 2 3 2 3 2" xfId="13068"/>
    <cellStyle name="20% - 强调文字颜色 5 3 2 3 2 4" xfId="13069"/>
    <cellStyle name="常规 10 2 2 2 2 3" xfId="13070"/>
    <cellStyle name="20% - 强调文字颜色 5 3 2 3 2 4 2" xfId="13071"/>
    <cellStyle name="20% - 强调文字颜色 6 2 3 2 2 2 4" xfId="13072"/>
    <cellStyle name="20% - 强调文字颜色 5 3 2 3 2 5" xfId="13073"/>
    <cellStyle name="强调文字颜色 2 3 9 2" xfId="13074"/>
    <cellStyle name="20% - 强调文字颜色 5 3 2 3 3 2" xfId="13075"/>
    <cellStyle name="好 2 2 2 3 2 3" xfId="13076"/>
    <cellStyle name="20% - 强调文字颜色 5 3 2 3 3 2 2" xfId="13077"/>
    <cellStyle name="好 2 2 2 3 2 3 2" xfId="13078"/>
    <cellStyle name="20% - 强调文字颜色 5 3 2 3 3 3" xfId="13079"/>
    <cellStyle name="常规 10 2 2 2 3 2" xfId="13080"/>
    <cellStyle name="常规 3 4 5 2 2" xfId="13081"/>
    <cellStyle name="强调文字颜色 3 3 2 2 8 3 2" xfId="13082"/>
    <cellStyle name="20% - 强调文字颜色 5 3 2 3 3 3 2" xfId="13083"/>
    <cellStyle name="20% - 强调文字颜色 5 3 2 3 3 4" xfId="13084"/>
    <cellStyle name="20% - 强调文字颜色 6 2 3 2 3 2 4" xfId="13085"/>
    <cellStyle name="20% - 强调文字颜色 5 3 2 3 3 4 2" xfId="13086"/>
    <cellStyle name="计算 2 2 2 2 2 14" xfId="13087"/>
    <cellStyle name="20% - 强调文字颜色 5 3 2 3 3 5" xfId="13088"/>
    <cellStyle name="20% - 强调文字颜色 5 3 2 3 4" xfId="13089"/>
    <cellStyle name="常规 19 6 2" xfId="13090"/>
    <cellStyle name="20% - 强调文字颜色 5 3 2 3 4 2" xfId="13091"/>
    <cellStyle name="常规 26 2 6" xfId="13092"/>
    <cellStyle name="常规 31 2 6" xfId="13093"/>
    <cellStyle name="20% - 强调文字颜色 5 3 2 3 5" xfId="13094"/>
    <cellStyle name="20% - 强调文字颜色 5 3 2 3 5 2" xfId="13095"/>
    <cellStyle name="20% - 强调文字颜色 5 3 2 3 6" xfId="13096"/>
    <cellStyle name="20% - 强调文字颜色 5 3 2 4" xfId="13097"/>
    <cellStyle name="常规 8 7 2 2 2 2 4" xfId="13098"/>
    <cellStyle name="强调文字颜色 2 2 6 2 2 4" xfId="13099"/>
    <cellStyle name="20% - 强调文字颜色 5 3 2 4 2" xfId="13100"/>
    <cellStyle name="20% - 强调文字颜色 5 3 2 4 2 2" xfId="13101"/>
    <cellStyle name="20% - 强调文字颜色 5 3 2 4 2 2 2" xfId="13102"/>
    <cellStyle name="20% - 强调文字颜色 5 3 2 4 2 3" xfId="13103"/>
    <cellStyle name="20% - 强调文字颜色 5 3 2 4 2 3 2" xfId="13104"/>
    <cellStyle name="20% - 强调文字颜色 5 3 2 4 2 4" xfId="13105"/>
    <cellStyle name="20% - 强调文字颜色 5 3 2 4 3 2" xfId="13106"/>
    <cellStyle name="20% - 强调文字颜色 5 3 2 4 4" xfId="13107"/>
    <cellStyle name="20% - 强调文字颜色 5 3 2 4 4 2" xfId="13108"/>
    <cellStyle name="常规 27 2 6" xfId="13109"/>
    <cellStyle name="计算 3 3 2 14" xfId="13110"/>
    <cellStyle name="20% - 强调文字颜色 5 3 2 5" xfId="13111"/>
    <cellStyle name="强调文字颜色 2 2 6 2 2 5" xfId="13112"/>
    <cellStyle name="20% - 强调文字颜色 5 3 2 5 2" xfId="13113"/>
    <cellStyle name="20% - 强调文字颜色 5 3 2 5 2 2" xfId="13114"/>
    <cellStyle name="注释 2 7 2 3 11" xfId="13115"/>
    <cellStyle name="20% - 强调文字颜色 5 3 2 5 2 2 2" xfId="13116"/>
    <cellStyle name="40% - 强调文字颜色 1 2 5 5 2 4" xfId="13117"/>
    <cellStyle name="20% - 强调文字颜色 5 3 2 5 2 3" xfId="13118"/>
    <cellStyle name="60% - 强调文字颜色 4 2 2 6 2" xfId="13119"/>
    <cellStyle name="20% - 强调文字颜色 5 3 2 5 2 3 2" xfId="13120"/>
    <cellStyle name="60% - 强调文字颜色 4 2 2 6 2 2" xfId="13121"/>
    <cellStyle name="计算 2 3 2 2 2 3 2 3" xfId="13122"/>
    <cellStyle name="20% - 强调文字颜色 5 3 2 5 2 4 2" xfId="13123"/>
    <cellStyle name="20% - 强调文字颜色 5 3 2 5 2 5" xfId="13124"/>
    <cellStyle name="20% - 强调文字颜色 5 3 2 5 3" xfId="13125"/>
    <cellStyle name="20% - 强调文字颜色 5 3 2 5 3 2" xfId="13126"/>
    <cellStyle name="20% - 强调文字颜色 5 3 2 5 4" xfId="13127"/>
    <cellStyle name="20% - 强调文字颜色 5 3 2 5 4 2" xfId="13128"/>
    <cellStyle name="20% - 强调文字颜色 5 3 2 6" xfId="13129"/>
    <cellStyle name="强调文字颜色 3 2 5 2 3 3 2" xfId="13130"/>
    <cellStyle name="20% - 强调文字颜色 5 3 2 7 2" xfId="13131"/>
    <cellStyle name="20% - 强调文字颜色 5 3 2 8" xfId="13132"/>
    <cellStyle name="20% - 强调文字颜色 5 3 2 8 2" xfId="13133"/>
    <cellStyle name="20% - 强调文字颜色 5 3 2 9" xfId="13134"/>
    <cellStyle name="60% - 强调文字颜色 3 2 2 2 2 2 2" xfId="13135"/>
    <cellStyle name="20% - 强调文字颜色 5 3 3" xfId="13136"/>
    <cellStyle name="常规 8 7 2 2 2 3" xfId="13137"/>
    <cellStyle name="强调文字颜色 2 2 6 2 3" xfId="13138"/>
    <cellStyle name="60% - 强调文字颜色 3 2 2 2 2 2 2 2" xfId="13139"/>
    <cellStyle name="20% - 强调文字颜色 5 3 3 2" xfId="13140"/>
    <cellStyle name="常规 8 7 2 2 2 3 2" xfId="13141"/>
    <cellStyle name="强调文字颜色 2 2 6 2 3 2" xfId="13142"/>
    <cellStyle name="20% - 强调文字颜色 5 3 3 2 2" xfId="13143"/>
    <cellStyle name="60% - 强调文字颜色 3 2 2 2 2 2 2 2 2" xfId="13144"/>
    <cellStyle name="输出 2 5 2 2 4" xfId="13145"/>
    <cellStyle name="强调文字颜色 2 2 6 2 3 2 2" xfId="13146"/>
    <cellStyle name="20% - 强调文字颜色 5 3 3 2 2 2" xfId="13147"/>
    <cellStyle name="60% - 强调文字颜色 3 2 2 2 2 2 2 2 2 2" xfId="13148"/>
    <cellStyle name="输出 2 5 2 2 4 2" xfId="13149"/>
    <cellStyle name="强调文字颜色 2 2 6 2 3 2 2 2" xfId="13150"/>
    <cellStyle name="40% - 强调文字颜色 1 3 2 5 2 4" xfId="13151"/>
    <cellStyle name="20% - 强调文字颜色 5 3 3 2 2 2 2" xfId="13152"/>
    <cellStyle name="40% - 强调文字颜色 3 6 2 2 4" xfId="13153"/>
    <cellStyle name="20% - 强调文字颜色 5 3 3 2 2 2 2 2" xfId="13154"/>
    <cellStyle name="20% - 强调文字颜色 5 3 3 2 2 2 3" xfId="13155"/>
    <cellStyle name="20% - 强调文字颜色 5 3 3 2 2 2 3 2" xfId="13156"/>
    <cellStyle name="40% - 强调文字颜色 5 2 5" xfId="13157"/>
    <cellStyle name="20% - 强调文字颜色 5 3 3 2 2 2 4 2" xfId="13158"/>
    <cellStyle name="40% - 强调文字颜色 5 3 5" xfId="13159"/>
    <cellStyle name="20% - 强调文字颜色 5 3 3 2 2 2 5" xfId="13160"/>
    <cellStyle name="20% - 强调文字颜色 5 3 3 2 2 3" xfId="13161"/>
    <cellStyle name="60% - 强调文字颜色 3 2 2 2 2 2 2 2 2 3" xfId="13162"/>
    <cellStyle name="链接单元格 3 3 4 2" xfId="13163"/>
    <cellStyle name="输出 2 5 2 2 4 3" xfId="13164"/>
    <cellStyle name="强调文字颜色 2 2 6 2 3 2 2 3" xfId="13165"/>
    <cellStyle name="60% - 强调文字颜色 2 2 7 2 3" xfId="13166"/>
    <cellStyle name="20% - 强调文字颜色 5 3 3 2 2 3 2" xfId="13167"/>
    <cellStyle name="40% - 强调文字颜色 3 6 2 3 4" xfId="13168"/>
    <cellStyle name="常规 99 3 2 2 4" xfId="13169"/>
    <cellStyle name="强调文字颜色 5 2 3 2 8 4" xfId="13170"/>
    <cellStyle name="60% - 强调文字颜色 3 6 4 3" xfId="13171"/>
    <cellStyle name="链接单元格 3 3 4 2 2" xfId="13172"/>
    <cellStyle name="20% - 强调文字颜色 5 3 3 2 2 4" xfId="13173"/>
    <cellStyle name="链接单元格 3 3 4 3" xfId="13174"/>
    <cellStyle name="20% - 强调文字颜色 5 3 3 2 2 4 2" xfId="13175"/>
    <cellStyle name="20% - 强调文字颜色 5 3 3 2 2 5" xfId="13176"/>
    <cellStyle name="强调文字颜色 3 2 9 2" xfId="13177"/>
    <cellStyle name="20% - 强调文字颜色 5 3 3 2 3 2" xfId="13178"/>
    <cellStyle name="好 2 2 3 2 2 3" xfId="13179"/>
    <cellStyle name="检查单元格 2 2 3 3 2 2 2 2" xfId="13180"/>
    <cellStyle name="检查单元格 6 2 3 3 2 2" xfId="13181"/>
    <cellStyle name="20% - 强调文字颜色 5 3 3 2 3 2 2" xfId="13182"/>
    <cellStyle name="好 2 2 3 2 2 3 2" xfId="13183"/>
    <cellStyle name="20% - 强调文字颜色 5 3 3 2 3 3" xfId="13184"/>
    <cellStyle name="检查单元格 2 2 3 3 2 2 2 3" xfId="13185"/>
    <cellStyle name="检查单元格 6 2 3 3 2 3" xfId="13186"/>
    <cellStyle name="常规 3 5 4 2 2" xfId="13187"/>
    <cellStyle name="链接单元格 3 3 5 2" xfId="13188"/>
    <cellStyle name="20% - 强调文字颜色 5 3 3 2 3 3 2" xfId="13189"/>
    <cellStyle name="链接单元格 3 3 5 2 2" xfId="13190"/>
    <cellStyle name="20% - 强调文字颜色 5 3 3 2 3 4" xfId="13191"/>
    <cellStyle name="20% - 强调文字颜色 5 3 3 2 3 4 2" xfId="13192"/>
    <cellStyle name="20% - 强调文字颜色 5 3 3 2 3 5" xfId="13193"/>
    <cellStyle name="60% - 强调文字颜色 3 2 2 2 2 2 2 2 4" xfId="13194"/>
    <cellStyle name="20% - 强调文字颜色 5 3 3 2 4" xfId="13195"/>
    <cellStyle name="常规 25 5 2" xfId="13196"/>
    <cellStyle name="常规 30 5 2" xfId="13197"/>
    <cellStyle name="强调文字颜色 2 2 6 2 3 2 4" xfId="13198"/>
    <cellStyle name="20% - 强调文字颜色 5 3 3 2 4 2" xfId="13199"/>
    <cellStyle name="常规 25 5 2 2" xfId="13200"/>
    <cellStyle name="常规 30 5 2 2" xfId="13201"/>
    <cellStyle name="20% - 强调文字颜色 5 3 3 2 5 2" xfId="13202"/>
    <cellStyle name="常规 30 5 3 2" xfId="13203"/>
    <cellStyle name="20% - 强调文字颜色 5 3 3 2 6" xfId="13204"/>
    <cellStyle name="常规 30 5 4" xfId="13205"/>
    <cellStyle name="60% - 强调文字颜色 3 2 2 2 2 2 2 3" xfId="13206"/>
    <cellStyle name="20% - 强调文字颜色 5 3 3 3" xfId="13207"/>
    <cellStyle name="常规 8 7 2 2 2 3 3" xfId="13208"/>
    <cellStyle name="强调文字颜色 2 2 6 2 3 3" xfId="13209"/>
    <cellStyle name="20% - 强调文字颜色 5 3 3 3 2" xfId="13210"/>
    <cellStyle name="20% - 强调文字颜色 5 3 3 3 2 2" xfId="13211"/>
    <cellStyle name="20% - 强调文字颜色 5 3 3 3 2 3" xfId="13212"/>
    <cellStyle name="链接单元格 3 4 4 2" xfId="13213"/>
    <cellStyle name="20% - 强调文字颜色 5 3 3 3 2 3 2" xfId="13214"/>
    <cellStyle name="60% - 强调文字颜色 4 6 4 3" xfId="13215"/>
    <cellStyle name="20% - 强调文字颜色 5 3 3 3 2 4" xfId="13216"/>
    <cellStyle name="20% - 强调文字颜色 5 3 3 3 3 2" xfId="13217"/>
    <cellStyle name="20% - 强调文字颜色 5 3 3 3 4" xfId="13218"/>
    <cellStyle name="常规 25 6 2" xfId="13219"/>
    <cellStyle name="常规 30 6 2" xfId="13220"/>
    <cellStyle name="20% - 强调文字颜色 5 3 3 3 4 2" xfId="13221"/>
    <cellStyle name="常规 30 6 2 2" xfId="13222"/>
    <cellStyle name="20% - 强调文字颜色 5 3 3 4" xfId="13223"/>
    <cellStyle name="60% - 强调文字颜色 3 2 2 2 2 2 2 4" xfId="13224"/>
    <cellStyle name="强调文字颜色 2 2 6 2 3 4" xfId="13225"/>
    <cellStyle name="20% - 强调文字颜色 5 3 3 4 2" xfId="13226"/>
    <cellStyle name="20% - 强调文字颜色 5 3 3 4 2 2" xfId="13227"/>
    <cellStyle name="20% - 强调文字颜色 5 3 3 4 2 2 2" xfId="13228"/>
    <cellStyle name="20% - 强调文字颜色 5 3 3 4 2 3" xfId="13229"/>
    <cellStyle name="20% - 强调文字颜色 5 3 3 4 2 3 2" xfId="13230"/>
    <cellStyle name="60% - 强调文字颜色 5 6 4 3" xfId="13231"/>
    <cellStyle name="20% - 强调文字颜色 5 3 3 4 2 4" xfId="13232"/>
    <cellStyle name="20% - 强调文字颜色 5 3 3 4 2 4 2" xfId="13233"/>
    <cellStyle name="20% - 强调文字颜色 5 3 3 4 2 5" xfId="13234"/>
    <cellStyle name="20% - 强调文字颜色 5 3 3 4 3 2" xfId="13235"/>
    <cellStyle name="20% - 强调文字颜色 5 3 3 4 4" xfId="13236"/>
    <cellStyle name="常规 30 7 2" xfId="13237"/>
    <cellStyle name="20% - 强调文字颜色 5 3 3 4 4 2" xfId="13238"/>
    <cellStyle name="常规 30 7 2 2" xfId="13239"/>
    <cellStyle name="20% - 强调文字颜色 5 3 3 5" xfId="13240"/>
    <cellStyle name="20% - 强调文字颜色 5 3 3 5 2" xfId="13241"/>
    <cellStyle name="20% - 强调文字颜色 5 3 3 6" xfId="13242"/>
    <cellStyle name="强调文字颜色 3 2 5 2 3 4 2" xfId="13243"/>
    <cellStyle name="20% - 强调文字颜色 5 3 3 6 2" xfId="13244"/>
    <cellStyle name="20% - 强调文字颜色 5 3 3 8" xfId="13245"/>
    <cellStyle name="60% - 强调文字颜色 3 2 2 2 2 2 3" xfId="13246"/>
    <cellStyle name="20% - 强调文字颜色 5 3 4" xfId="13247"/>
    <cellStyle name="常规 8 7 2 2 2 4" xfId="13248"/>
    <cellStyle name="强调文字颜色 2 2 6 2 4" xfId="13249"/>
    <cellStyle name="20% - 强调文字颜色 5 3 4 2" xfId="13250"/>
    <cellStyle name="注释 4 10 4" xfId="13251"/>
    <cellStyle name="60% - 强调文字颜色 3 2 2 2 2 2 3 2" xfId="13252"/>
    <cellStyle name="常规 7 4 3 2 3" xfId="13253"/>
    <cellStyle name="强调文字颜色 2 2 6 2 4 2" xfId="13254"/>
    <cellStyle name="20% - 强调文字颜色 5 3 4 2 2" xfId="13255"/>
    <cellStyle name="注释 4 10 4 2" xfId="13256"/>
    <cellStyle name="60% - 强调文字颜色 3 2 2 2 2 2 3 2 2" xfId="13257"/>
    <cellStyle name="常规 7 4 3 2 3 2" xfId="13258"/>
    <cellStyle name="强调文字颜色 2 2 6 2 4 2 2" xfId="13259"/>
    <cellStyle name="40% - 强调文字颜色 1 4 2 5 2 4" xfId="13260"/>
    <cellStyle name="20% - 强调文字颜色 5 3 4 2 2 2 2" xfId="13261"/>
    <cellStyle name="40% - 强调文字颜色 4 6 2 2 4" xfId="13262"/>
    <cellStyle name="计算 2 7 2 6" xfId="13263"/>
    <cellStyle name="20% - 强调文字颜色 5 3 4 2 2 3" xfId="13264"/>
    <cellStyle name="常规 7 4 3 2 3 2 3" xfId="13265"/>
    <cellStyle name="链接单元格 4 3 4 2" xfId="13266"/>
    <cellStyle name="输出 2 5 7 7" xfId="13267"/>
    <cellStyle name="20% - 强调文字颜色 5 3 4 2 2 3 2" xfId="13268"/>
    <cellStyle name="汇总 4 3 10" xfId="13269"/>
    <cellStyle name="计算 2 7 3 6" xfId="13270"/>
    <cellStyle name="20% - 强调文字颜色 5 3 4 2 2 4" xfId="13271"/>
    <cellStyle name="20% - 强调文字颜色 5 3 4 2 2 4 2" xfId="13272"/>
    <cellStyle name="强调文字颜色 3 2 5 3 2 3" xfId="13273"/>
    <cellStyle name="20% - 强调文字颜色 5 3 4 2 3" xfId="13274"/>
    <cellStyle name="注释 4 10 4 3" xfId="13275"/>
    <cellStyle name="60% - 强调文字颜色 3 2 2 2 2 2 3 2 3" xfId="13276"/>
    <cellStyle name="常规 7 4 3 2 3 3" xfId="13277"/>
    <cellStyle name="强调文字颜色 2 2 6 2 4 2 3" xfId="13278"/>
    <cellStyle name="20% - 强调文字颜色 5 3 4 2 3 2" xfId="13279"/>
    <cellStyle name="20% - 强调文字颜色 5 3 4 2 4" xfId="13280"/>
    <cellStyle name="常规 26 5 2" xfId="13281"/>
    <cellStyle name="常规 7 4 3 2 3 4" xfId="13282"/>
    <cellStyle name="20% - 强调文字颜色 5 3 4 2 4 2" xfId="13283"/>
    <cellStyle name="常规 26 5 2 2" xfId="13284"/>
    <cellStyle name="20% - 强调文字颜色 5 3 4 2 5" xfId="13285"/>
    <cellStyle name="常规 26 5 3" xfId="13286"/>
    <cellStyle name="20% - 强调文字颜色 5 3 4 3" xfId="13287"/>
    <cellStyle name="注释 4 10 5" xfId="13288"/>
    <cellStyle name="60% - 强调文字颜色 3 2 2 2 2 2 3 3" xfId="13289"/>
    <cellStyle name="常规 7 4 3 2 4" xfId="13290"/>
    <cellStyle name="强调文字颜色 2 2 6 2 4 3" xfId="13291"/>
    <cellStyle name="20% - 强调文字颜色 5 3 4 3 2" xfId="13292"/>
    <cellStyle name="常规 7 4 3 2 4 2" xfId="13293"/>
    <cellStyle name="20% - 强调文字颜色 5 3 4 3 2 2" xfId="13294"/>
    <cellStyle name="20% - 强调文字颜色 5 3 4 3 3" xfId="13295"/>
    <cellStyle name="常规 7 4 3 2 4 3" xfId="13296"/>
    <cellStyle name="20% - 强调文字颜色 5 3 4 3 3 2" xfId="13297"/>
    <cellStyle name="常规 17 4 2 2 2 2" xfId="13298"/>
    <cellStyle name="常规 22 4 2 2 2 2" xfId="13299"/>
    <cellStyle name="20% - 强调文字颜色 5 3 4 3 4" xfId="13300"/>
    <cellStyle name="常规 26 6 2" xfId="13301"/>
    <cellStyle name="20% - 强调文字颜色 5 3 4 3 4 2" xfId="13302"/>
    <cellStyle name="常规 17 4 2 2 2 2 2" xfId="13303"/>
    <cellStyle name="常规 22 4 2 2 2 2 2" xfId="13304"/>
    <cellStyle name="20% - 强调文字颜色 5 3 4 3 5" xfId="13305"/>
    <cellStyle name="常规 17 4 2 2 2 3" xfId="13306"/>
    <cellStyle name="常规 22 4 2 2 2 3" xfId="13307"/>
    <cellStyle name="20% - 强调文字颜色 5 3 4 4" xfId="13308"/>
    <cellStyle name="注释 4 10 6" xfId="13309"/>
    <cellStyle name="60% - 强调文字颜色 3 2 2 2 2 2 3 4" xfId="13310"/>
    <cellStyle name="强调文字颜色 6 3 2 2 3 2 2" xfId="13311"/>
    <cellStyle name="强调文字颜色 2 2 6 2 4 4" xfId="13312"/>
    <cellStyle name="20% - 强调文字颜色 5 3 4 4 2" xfId="13313"/>
    <cellStyle name="20% - 强调文字颜色 5 3 4 5" xfId="13314"/>
    <cellStyle name="警告文本 4 3 2 2" xfId="13315"/>
    <cellStyle name="20% - 强调文字颜色 5 3 4 5 2" xfId="13316"/>
    <cellStyle name="警告文本 4 3 2 2 2" xfId="13317"/>
    <cellStyle name="20% - 强调文字颜色 5 3 4 6" xfId="13318"/>
    <cellStyle name="警告文本 4 3 2 3" xfId="13319"/>
    <cellStyle name="20% - 强调文字颜色 5 3 5" xfId="13320"/>
    <cellStyle name="常规 8 7 2 2 2 5" xfId="13321"/>
    <cellStyle name="强调文字颜色 2 2 6 2 5" xfId="13322"/>
    <cellStyle name="20% - 强调文字颜色 5 3 5 2" xfId="13323"/>
    <cellStyle name="常规 7 4 3 3 3" xfId="13324"/>
    <cellStyle name="计算 2 2 5 2 10" xfId="13325"/>
    <cellStyle name="输入 2 2 8 13" xfId="13326"/>
    <cellStyle name="强调文字颜色 2 2 6 2 5 2" xfId="13327"/>
    <cellStyle name="常规 2 4 2 2 4" xfId="13328"/>
    <cellStyle name="常规 7 4 3 3 3 2" xfId="13329"/>
    <cellStyle name="20% - 强调文字颜色 5 3 5 2 2" xfId="13330"/>
    <cellStyle name="汇总 2 4 11" xfId="13331"/>
    <cellStyle name="计算 2 2 5 2 10 2" xfId="13332"/>
    <cellStyle name="20% - 强调文字颜色 5 3 5 2 2 2" xfId="13333"/>
    <cellStyle name="常规 7 4 3 3 3 3" xfId="13334"/>
    <cellStyle name="20% - 强调文字颜色 5 3 5 2 3" xfId="13335"/>
    <cellStyle name="汇总 2 4 12" xfId="13336"/>
    <cellStyle name="计算 2 2 5 2 10 3" xfId="13337"/>
    <cellStyle name="20% - 强调文字颜色 5 3 5 2 3 2" xfId="13338"/>
    <cellStyle name="20% - 强调文字颜色 5 3 5 2 4" xfId="13339"/>
    <cellStyle name="常规 27 5 2" xfId="13340"/>
    <cellStyle name="汇总 2 4 13" xfId="13341"/>
    <cellStyle name="20% - 强调文字颜色 5 3 5 3" xfId="13342"/>
    <cellStyle name="计算 2 2 5 2 11" xfId="13343"/>
    <cellStyle name="强调文字颜色 2 2 6 2 5 3" xfId="13344"/>
    <cellStyle name="20% - 强调文字颜色 5 3 5 3 2" xfId="13345"/>
    <cellStyle name="20% - 强调文字颜色 5 3 5 4" xfId="13346"/>
    <cellStyle name="计算 2 2 5 2 12" xfId="13347"/>
    <cellStyle name="20% - 强调文字颜色 5 3 5 4 2" xfId="13348"/>
    <cellStyle name="20% - 强调文字颜色 5 3 5 5" xfId="13349"/>
    <cellStyle name="警告文本 4 3 3 2" xfId="13350"/>
    <cellStyle name="20% - 强调文字颜色 5 3 6 2 2" xfId="13351"/>
    <cellStyle name="常规 2 4 3 2 4" xfId="13352"/>
    <cellStyle name="汇总 6 7" xfId="13353"/>
    <cellStyle name="20% - 强调文字颜色 5 3 6 2 2 2" xfId="13354"/>
    <cellStyle name="20% - 强调文字颜色 5 3 6 2 3" xfId="13355"/>
    <cellStyle name="好 4 4 2 3 2" xfId="13356"/>
    <cellStyle name="汇总 6 8" xfId="13357"/>
    <cellStyle name="20% - 强调文字颜色 5 3 6 2 3 2" xfId="13358"/>
    <cellStyle name="常规 5 2 5 2 4" xfId="13359"/>
    <cellStyle name="20% - 强调文字颜色 5 3 6 2 4" xfId="13360"/>
    <cellStyle name="汇总 6 9" xfId="13361"/>
    <cellStyle name="20% - 强调文字颜色 5 3 6 2 5" xfId="13362"/>
    <cellStyle name="20% - 强调文字颜色 5 3 6 3" xfId="13363"/>
    <cellStyle name="20% - 强调文字颜色 5 3 6 3 2" xfId="13364"/>
    <cellStyle name="汇总 7 7" xfId="13365"/>
    <cellStyle name="20% - 强调文字颜色 5 3 6 4" xfId="13366"/>
    <cellStyle name="20% - 强调文字颜色 5 3 6 4 2" xfId="13367"/>
    <cellStyle name="汇总 2 2 2 2 7" xfId="13368"/>
    <cellStyle name="20% - 强调文字颜色 5 3 6 5" xfId="13369"/>
    <cellStyle name="警告文本 4 3 4 2" xfId="13370"/>
    <cellStyle name="20% - 强调文字颜色 5 3 8 2" xfId="13371"/>
    <cellStyle name="20% - 强调文字颜色 5 3 9" xfId="13372"/>
    <cellStyle name="20% - 强调文字颜色 5 3 9 2" xfId="13373"/>
    <cellStyle name="计算 2 4 3 2 5" xfId="13374"/>
    <cellStyle name="20% - 强调文字颜色 5 4" xfId="13375"/>
    <cellStyle name="常规 8 7 2 2 3" xfId="13376"/>
    <cellStyle name="强调文字颜色 2 2 6 3" xfId="13377"/>
    <cellStyle name="20% - 强调文字颜色 5 4 10" xfId="13378"/>
    <cellStyle name="20% - 强调文字颜色 5 4 2" xfId="13379"/>
    <cellStyle name="常规 8 7 2 2 3 2" xfId="13380"/>
    <cellStyle name="强调文字颜色 2 2 6 3 2" xfId="13381"/>
    <cellStyle name="20% - 强调文字颜色 5 4 2 2" xfId="13382"/>
    <cellStyle name="常规 8 7 2 2 3 2 2" xfId="13383"/>
    <cellStyle name="强调文字颜色 2 2 6 3 2 2" xfId="13384"/>
    <cellStyle name="20% - 强调文字颜色 5 4 2 2 2" xfId="13385"/>
    <cellStyle name="强调文字颜色 2 2 6 3 2 2 2" xfId="13386"/>
    <cellStyle name="20% - 强调文字颜色 5 4 2 2 2 2" xfId="13387"/>
    <cellStyle name="强调文字颜色 2 2 6 3 2 2 2 2" xfId="13388"/>
    <cellStyle name="20% - 强调文字颜色 5 4 2 2 2 2 2" xfId="13389"/>
    <cellStyle name="20% - 强调文字颜色 5 4 2 2 2 2 2 2" xfId="13390"/>
    <cellStyle name="20% - 强调文字颜色 5 4 2 2 2 2 2 2 2" xfId="13391"/>
    <cellStyle name="20% - 强调文字颜色 5 4 2 2 2 2 2 3" xfId="13392"/>
    <cellStyle name="20% - 强调文字颜色 5 4 2 2 2 2 2 3 2" xfId="13393"/>
    <cellStyle name="20% - 强调文字颜色 5 4 2 2 2 2 2 4" xfId="13394"/>
    <cellStyle name="20% - 强调文字颜色 5 4 2 2 2 2 2 4 2" xfId="13395"/>
    <cellStyle name="20% - 强调文字颜色 5 4 2 2 2 2 2 5" xfId="13396"/>
    <cellStyle name="20% - 强调文字颜色 5 4 2 2 2 2 3 2" xfId="13397"/>
    <cellStyle name="常规 5 2 2 2" xfId="13398"/>
    <cellStyle name="20% - 强调文字颜色 5 4 2 2 2 2 4" xfId="13399"/>
    <cellStyle name="常规 5 2 3" xfId="13400"/>
    <cellStyle name="20% - 强调文字颜色 5 4 2 2 2 2 4 2" xfId="13401"/>
    <cellStyle name="常规 5 2 3 2" xfId="13402"/>
    <cellStyle name="20% - 强调文字颜色 5 4 2 2 2 2 5" xfId="13403"/>
    <cellStyle name="常规 5 2 4" xfId="13404"/>
    <cellStyle name="20% - 强调文字颜色 5 4 2 2 2 3" xfId="13405"/>
    <cellStyle name="强调文字颜色 2 2 6 3 2 2 2 3" xfId="13406"/>
    <cellStyle name="20% - 强调文字颜色 5 4 2 2 2 3 2" xfId="13407"/>
    <cellStyle name="20% - 强调文字颜色 5 4 2 2 2 3 2 2" xfId="13408"/>
    <cellStyle name="20% - 强调文字颜色 5 4 2 2 2 3 3" xfId="13409"/>
    <cellStyle name="常规 5 3 2" xfId="13410"/>
    <cellStyle name="20% - 强调文字颜色 5 4 2 2 2 3 3 2" xfId="13411"/>
    <cellStyle name="常规 5 3 2 2" xfId="13412"/>
    <cellStyle name="20% - 强调文字颜色 5 4 2 2 2 3 4" xfId="13413"/>
    <cellStyle name="常规 5 3 3" xfId="13414"/>
    <cellStyle name="20% - 强调文字颜色 5 4 2 2 2 3 4 2" xfId="13415"/>
    <cellStyle name="常规 5 3 3 2" xfId="13416"/>
    <cellStyle name="40% - 强调文字颜色 6 3 2 2" xfId="13417"/>
    <cellStyle name="20% - 强调文字颜色 5 4 2 2 2 3 5" xfId="13418"/>
    <cellStyle name="常规 5 3 4" xfId="13419"/>
    <cellStyle name="20% - 强调文字颜色 5 4 2 2 2 4" xfId="13420"/>
    <cellStyle name="20% - 强调文字颜色 5 4 2 2 2 4 2" xfId="13421"/>
    <cellStyle name="20% - 强调文字颜色 5 4 2 2 2 5" xfId="13422"/>
    <cellStyle name="20% - 强调文字颜色 5 4 2 2 2 5 2" xfId="13423"/>
    <cellStyle name="20% - 强调文字颜色 5 4 2 2 2 6" xfId="13424"/>
    <cellStyle name="20% - 强调文字颜色 5 4 2 2 3 2" xfId="13425"/>
    <cellStyle name="好 2 3 2 2 2 3" xfId="13426"/>
    <cellStyle name="20% - 强调文字颜色 5 4 2 2 3 2 2" xfId="13427"/>
    <cellStyle name="好 2 3 2 2 2 3 2" xfId="13428"/>
    <cellStyle name="输入 2 5 7 3 11" xfId="13429"/>
    <cellStyle name="20% - 强调文字颜色 5 4 2 2 3 2 2 2" xfId="13430"/>
    <cellStyle name="20% - 强调文字颜色 5 4 2 2 3 2 3" xfId="13431"/>
    <cellStyle name="常规 6 2 2" xfId="13432"/>
    <cellStyle name="好 2 3 2 2 2 3 3" xfId="13433"/>
    <cellStyle name="20% - 强调文字颜色 5 4 2 2 3 2 3 2" xfId="13434"/>
    <cellStyle name="常规 6 2 2 2" xfId="13435"/>
    <cellStyle name="20% - 强调文字颜色 5 4 2 2 3 2 4" xfId="13436"/>
    <cellStyle name="常规 6 2 3" xfId="13437"/>
    <cellStyle name="好 2 3 2 2 2 3 4" xfId="13438"/>
    <cellStyle name="20% - 强调文字颜色 5 4 2 2 3 3" xfId="13439"/>
    <cellStyle name="40% - 强调文字颜色 6 2 3 2 2 2" xfId="13440"/>
    <cellStyle name="常规 4 4 4 2 2" xfId="13441"/>
    <cellStyle name="20% - 强调文字颜色 5 4 2 2 3 3 2" xfId="13442"/>
    <cellStyle name="40% - 强调文字颜色 6 2 3 2 2 2 2" xfId="13443"/>
    <cellStyle name="强调文字颜色 5 2 7 3" xfId="13444"/>
    <cellStyle name="常规 4 4 4 2 2 2" xfId="13445"/>
    <cellStyle name="20% - 强调文字颜色 5 4 2 2 3 4" xfId="13446"/>
    <cellStyle name="40% - 强调文字颜色 6 2 3 2 2 3" xfId="13447"/>
    <cellStyle name="常规 4 4 4 2 3" xfId="13448"/>
    <cellStyle name="20% - 强调文字颜色 5 4 2 2 3 4 2" xfId="13449"/>
    <cellStyle name="40% - 强调文字颜色 6 2 3 2 2 3 2" xfId="13450"/>
    <cellStyle name="输入 3 2 7 7" xfId="13451"/>
    <cellStyle name="强调文字颜色 5 2 8 3" xfId="13452"/>
    <cellStyle name="常规 4 4 4 2 3 2" xfId="13453"/>
    <cellStyle name="20% - 强调文字颜色 5 4 2 2 3 5" xfId="13454"/>
    <cellStyle name="20% - 强调文字颜色 5 4 2 2 4" xfId="13455"/>
    <cellStyle name="常规 69 5 2" xfId="13456"/>
    <cellStyle name="强调文字颜色 2 2 6 3 2 2 4" xfId="13457"/>
    <cellStyle name="20% - 强调文字颜色 5 4 2 2 4 2" xfId="13458"/>
    <cellStyle name="常规 69 5 2 2" xfId="13459"/>
    <cellStyle name="20% - 强调文字颜色 5 4 2 2 4 2 2" xfId="13460"/>
    <cellStyle name="强调文字颜色 5 3 6 3" xfId="13461"/>
    <cellStyle name="计算 4 2 2 4 3 2 9" xfId="13462"/>
    <cellStyle name="20% - 强调文字颜色 5 4 2 2 4 2 2 2" xfId="13463"/>
    <cellStyle name="计算 2 2 5 12" xfId="13464"/>
    <cellStyle name="20% - 强调文字颜色 5 4 2 2 4 2 3" xfId="13465"/>
    <cellStyle name="常规 7 2 2" xfId="13466"/>
    <cellStyle name="20% - 强调文字颜色 5 4 2 2 4 2 3 2" xfId="13467"/>
    <cellStyle name="常规 7 2 2 2" xfId="13468"/>
    <cellStyle name="20% - 强调文字颜色 5 4 2 2 4 2 4" xfId="13469"/>
    <cellStyle name="常规 7 2 3" xfId="13470"/>
    <cellStyle name="20% - 强调文字颜色 5 4 2 2 4 2 4 2" xfId="13471"/>
    <cellStyle name="60% - 强调文字颜色 6 3 2 3 2 2 3" xfId="13472"/>
    <cellStyle name="常规 7 2 3 2" xfId="13473"/>
    <cellStyle name="20% - 强调文字颜色 5 4 2 2 4 2 5" xfId="13474"/>
    <cellStyle name="常规 7 2 4" xfId="13475"/>
    <cellStyle name="40% - 强调文字颜色 6 2 3 2 3 2" xfId="13476"/>
    <cellStyle name="常规 4 4 4 3 2" xfId="13477"/>
    <cellStyle name="20% - 强调文字颜色 5 4 2 2 4 3" xfId="13478"/>
    <cellStyle name="常规 69 5 2 3" xfId="13479"/>
    <cellStyle name="20% - 强调文字颜色 5 4 2 2 4 3 2" xfId="13480"/>
    <cellStyle name="20% - 强调文字颜色 5 4 2 2 4 4" xfId="13481"/>
    <cellStyle name="20% - 强调文字颜色 5 4 2 2 4 4 2" xfId="13482"/>
    <cellStyle name="20% - 强调文字颜色 5 4 2 2 4 5" xfId="13483"/>
    <cellStyle name="20% - 强调文字颜色 5 4 2 2 5" xfId="13484"/>
    <cellStyle name="20% - 强调文字颜色 5 4 2 2 5 2" xfId="13485"/>
    <cellStyle name="20% - 强调文字颜色 5 4 2 2 6" xfId="13486"/>
    <cellStyle name="20% - 强调文字颜色 5 4 2 2 6 2" xfId="13487"/>
    <cellStyle name="20% - 强调文字颜色 5 4 2 2 7" xfId="13488"/>
    <cellStyle name="20% - 强调文字颜色 5 4 2 2 7 2" xfId="13489"/>
    <cellStyle name="20% - 强调文字颜色 5 4 2 2 8" xfId="13490"/>
    <cellStyle name="常规 30 4 5 2" xfId="13491"/>
    <cellStyle name="20% - 强调文字颜色 5 4 2 3" xfId="13492"/>
    <cellStyle name="常规 8 7 2 2 3 2 3" xfId="13493"/>
    <cellStyle name="强调文字颜色 2 2 6 3 2 3" xfId="13494"/>
    <cellStyle name="20% - 强调文字颜色 5 4 2 3 2" xfId="13495"/>
    <cellStyle name="强调文字颜色 4 4 2 4 2 2 2" xfId="13496"/>
    <cellStyle name="计算 2 2 3 4 3 12" xfId="13497"/>
    <cellStyle name="强调文字颜色 2 2 6 3 2 3 2" xfId="13498"/>
    <cellStyle name="20% - 强调文字颜色 5 4 2 3 2 2 2 2" xfId="13499"/>
    <cellStyle name="20% - 强调文字颜色 5 4 2 3 2 2 3" xfId="13500"/>
    <cellStyle name="20% - 强调文字颜色 5 4 2 3 2 2 3 2" xfId="13501"/>
    <cellStyle name="20% - 强调文字颜色 5 4 2 3 2 2 4" xfId="13502"/>
    <cellStyle name="40% - 强调文字颜色 4 2 5 5 2 2" xfId="13503"/>
    <cellStyle name="20% - 强调文字颜色 5 4 2 3 2 2 4 2" xfId="13504"/>
    <cellStyle name="20% - 强调文字颜色 5 4 2 3 2 2 5" xfId="13505"/>
    <cellStyle name="20% - 强调文字颜色 5 4 2 3 2 4 2" xfId="13506"/>
    <cellStyle name="20% - 强调文字颜色 6 3 3 2 2 2 4" xfId="13507"/>
    <cellStyle name="20% - 强调文字颜色 5 4 2 3 2 5" xfId="13508"/>
    <cellStyle name="常规 10 3 2 2 2 4" xfId="13509"/>
    <cellStyle name="20% - 强调文字颜色 5 4 2 3 3 3 2" xfId="13510"/>
    <cellStyle name="40% - 强调文字颜色 6 2 3 3 2 2 2" xfId="13511"/>
    <cellStyle name="20% - 强调文字颜色 5 4 2 3 3 4" xfId="13512"/>
    <cellStyle name="20% - 强调文字颜色 5 4 2 3 3 4 2" xfId="13513"/>
    <cellStyle name="20% - 强调文字颜色 5 4 2 3 3 5" xfId="13514"/>
    <cellStyle name="20% - 强调文字颜色 5 4 2 3 4" xfId="13515"/>
    <cellStyle name="20% - 强调文字颜色 5 4 2 3 4 2" xfId="13516"/>
    <cellStyle name="计算 2 6 2 12" xfId="13517"/>
    <cellStyle name="20% - 强调文字颜色 5 4 2 3 5" xfId="13518"/>
    <cellStyle name="20% - 强调文字颜色 5 4 2 3 5 2" xfId="13519"/>
    <cellStyle name="20% - 强调文字颜色 5 4 2 3 6" xfId="13520"/>
    <cellStyle name="20% - 强调文字颜色 5 4 2 4" xfId="13521"/>
    <cellStyle name="强调文字颜色 2 2 6 3 2 4" xfId="13522"/>
    <cellStyle name="20% - 强调文字颜色 5 4 2 4 2 3 2" xfId="13523"/>
    <cellStyle name="20% - 强调文字颜色 5 4 2 4 2 4" xfId="13524"/>
    <cellStyle name="20% - 强调文字颜色 5 4 2 4 3 2" xfId="13525"/>
    <cellStyle name="20% - 强调文字颜色 5 4 2 4 4" xfId="13526"/>
    <cellStyle name="20% - 强调文字颜色 5 4 2 4 4 2" xfId="13527"/>
    <cellStyle name="40% - 强调文字颜色 3 2 2 4" xfId="13528"/>
    <cellStyle name="20% - 强调文字颜色 5 4 2 5" xfId="13529"/>
    <cellStyle name="强调文字颜色 2 2 6 3 2 5" xfId="13530"/>
    <cellStyle name="20% - 强调文字颜色 5 4 2 5 2" xfId="13531"/>
    <cellStyle name="20% - 强调文字颜色 5 4 2 5 2 2" xfId="13532"/>
    <cellStyle name="20% - 强调文字颜色 5 4 2 5 2 2 2" xfId="13533"/>
    <cellStyle name="标题 1 3 2 6" xfId="13534"/>
    <cellStyle name="20% - 强调文字颜色 5 4 2 5 2 3" xfId="13535"/>
    <cellStyle name="60% - 强调文字颜色 5 2 2 6 2" xfId="13536"/>
    <cellStyle name="20% - 强调文字颜色 5 4 2 5 2 3 2" xfId="13537"/>
    <cellStyle name="60% - 强调文字颜色 5 2 2 6 2 2" xfId="13538"/>
    <cellStyle name="强调文字颜色 3 2 3 2 4 2 3" xfId="13539"/>
    <cellStyle name="20% - 强调文字颜色 5 4 2 5 2 4 2" xfId="13540"/>
    <cellStyle name="20% - 强调文字颜色 5 4 2 5 2 5" xfId="13541"/>
    <cellStyle name="20% - 强调文字颜色 5 4 2 5 3" xfId="13542"/>
    <cellStyle name="20% - 强调文字颜色 5 4 2 5 3 2" xfId="13543"/>
    <cellStyle name="20% - 强调文字颜色 5 4 2 5 4" xfId="13544"/>
    <cellStyle name="20% - 强调文字颜色 5 4 2 5 4 2" xfId="13545"/>
    <cellStyle name="40% - 强调文字颜色 3 3 2 4" xfId="13546"/>
    <cellStyle name="20% - 强调文字颜色 5 4 2 6" xfId="13547"/>
    <cellStyle name="强调文字颜色 3 2 5 2 4 3 2" xfId="13548"/>
    <cellStyle name="20% - 强调文字颜色 5 4 2 6 2" xfId="13549"/>
    <cellStyle name="20% - 强调文字颜色 5 4 2 7 2" xfId="13550"/>
    <cellStyle name="20% - 强调文字颜色 5 4 2 8" xfId="13551"/>
    <cellStyle name="20% - 强调文字颜色 5 4 2 9" xfId="13552"/>
    <cellStyle name="60% - 强调文字颜色 3 2 2 2 2 3 2" xfId="13553"/>
    <cellStyle name="20% - 强调文字颜色 5 4 3" xfId="13554"/>
    <cellStyle name="常规 8 7 2 2 3 3" xfId="13555"/>
    <cellStyle name="强调文字颜色 2 2 6 3 3" xfId="13556"/>
    <cellStyle name="20% - 强调文字颜色 5 4 3 2" xfId="13557"/>
    <cellStyle name="60% - 强调文字颜色 3 2 2 2 2 3 2 2" xfId="13558"/>
    <cellStyle name="强调文字颜色 2 2 6 3 3 2" xfId="13559"/>
    <cellStyle name="20% - 强调文字颜色 5 4 3 2 2" xfId="13560"/>
    <cellStyle name="输出 2 6 2 2 4" xfId="13561"/>
    <cellStyle name="强调文字颜色 2 2 6 3 3 2 2" xfId="13562"/>
    <cellStyle name="注释 6 2 3 11" xfId="13563"/>
    <cellStyle name="注释 11 3 4" xfId="13564"/>
    <cellStyle name="20% - 强调文字颜色 5 4 3 2 2 2 2 2" xfId="13565"/>
    <cellStyle name="常规 5 6" xfId="13566"/>
    <cellStyle name="解释性文本 4 2 4 2" xfId="13567"/>
    <cellStyle name="20% - 强调文字颜色 5 4 3 2 2 2 3" xfId="13568"/>
    <cellStyle name="解释性文本 4 2 5" xfId="13569"/>
    <cellStyle name="20% - 强调文字颜色 5 4 3 2 2 2 3 2" xfId="13570"/>
    <cellStyle name="常规 6 6" xfId="13571"/>
    <cellStyle name="解释性文本 4 2 5 2" xfId="13572"/>
    <cellStyle name="20% - 强调文字颜色 5 4 3 2 2 2 4" xfId="13573"/>
    <cellStyle name="解释性文本 4 2 6" xfId="13574"/>
    <cellStyle name="20% - 强调文字颜色 5 4 3 2 2 2 4 2" xfId="13575"/>
    <cellStyle name="常规 7 6" xfId="13576"/>
    <cellStyle name="解释性文本 4 2 6 2" xfId="13577"/>
    <cellStyle name="20% - 强调文字颜色 5 4 3 2 2 2 5" xfId="13578"/>
    <cellStyle name="40% - 强调文字颜色 1 2 2 2 4 2" xfId="13579"/>
    <cellStyle name="解释性文本 4 2 7" xfId="13580"/>
    <cellStyle name="20% - 强调文字颜色 5 4 3 2 2 3 2" xfId="13581"/>
    <cellStyle name="解释性文本 4 3 4" xfId="13582"/>
    <cellStyle name="20% - 强调文字颜色 5 4 3 2 2 4" xfId="13583"/>
    <cellStyle name="20% - 强调文字颜色 5 4 3 2 2 4 2" xfId="13584"/>
    <cellStyle name="解释性文本 4 4 4" xfId="13585"/>
    <cellStyle name="20% - 强调文字颜色 5 4 3 2 2 5" xfId="13586"/>
    <cellStyle name="20% - 强调文字颜色 5 4 3 2 3" xfId="13587"/>
    <cellStyle name="输出 2 6 2 2 5" xfId="13588"/>
    <cellStyle name="强调文字颜色 2 2 6 3 3 2 3" xfId="13589"/>
    <cellStyle name="20% - 强调文字颜色 5 4 3 2 3 2" xfId="13590"/>
    <cellStyle name="40% - 强调文字颜色 4 2 2 2 2 5" xfId="13591"/>
    <cellStyle name="20% - 强调文字颜色 5 4 3 2 3 2 2" xfId="13592"/>
    <cellStyle name="解释性文本 5 2 4" xfId="13593"/>
    <cellStyle name="20% - 强调文字颜色 5 4 3 2 3 3" xfId="13594"/>
    <cellStyle name="40% - 强调文字颜色 6 2 4 2 2 2" xfId="13595"/>
    <cellStyle name="输入 2 2 2 7 10 3" xfId="13596"/>
    <cellStyle name="常规 4 5 4 2 2" xfId="13597"/>
    <cellStyle name="20% - 强调文字颜色 5 4 3 2 3 3 2" xfId="13598"/>
    <cellStyle name="40% - 强调文字颜色 6 2 4 2 2 2 2" xfId="13599"/>
    <cellStyle name="常规 4 5 4 2 2 2" xfId="13600"/>
    <cellStyle name="解释性文本 5 3 4" xfId="13601"/>
    <cellStyle name="20% - 强调文字颜色 5 4 3 2 3 4" xfId="13602"/>
    <cellStyle name="20% - 强调文字颜色 5 4 3 2 3 4 2" xfId="13603"/>
    <cellStyle name="20% - 强调文字颜色 5 4 3 2 3 5" xfId="13604"/>
    <cellStyle name="20% - 强调文字颜色 5 4 3 2 4" xfId="13605"/>
    <cellStyle name="20% - 强调文字颜色 5 4 3 2 4 2" xfId="13606"/>
    <cellStyle name="20% - 强调文字颜色 5 4 3 2 5" xfId="13607"/>
    <cellStyle name="20% - 强调文字颜色 5 4 3 2 5 2" xfId="13608"/>
    <cellStyle name="20% - 强调文字颜色 5 4 3 3" xfId="13609"/>
    <cellStyle name="60% - 强调文字颜色 3 2 2 2 2 3 2 3" xfId="13610"/>
    <cellStyle name="强调文字颜色 2 2 6 3 3 3" xfId="13611"/>
    <cellStyle name="20% - 强调文字颜色 5 4 3 3 2" xfId="13612"/>
    <cellStyle name="20% - 强调文字颜色 5 4 3 3 2 3 2" xfId="13613"/>
    <cellStyle name="60% - 强调文字颜色 2 2 2 2 5 2 3" xfId="13614"/>
    <cellStyle name="20% - 强调文字颜色 5 4 3 3 2 4" xfId="13615"/>
    <cellStyle name="20% - 强调文字颜色 5 4 3 3 3" xfId="13616"/>
    <cellStyle name="20% - 强调文字颜色 5 4 3 3 3 2" xfId="13617"/>
    <cellStyle name="40% - 强调文字颜色 4 2 2 3 2 5" xfId="13618"/>
    <cellStyle name="20% - 强调文字颜色 5 4 3 3 4" xfId="13619"/>
    <cellStyle name="20% - 强调文字颜色 5 4 3 3 4 2" xfId="13620"/>
    <cellStyle name="汇总 4 2 2 2 11" xfId="13621"/>
    <cellStyle name="计算 6 2 4 2 4" xfId="13622"/>
    <cellStyle name="20% - 强调文字颜色 5 4 3 3 5" xfId="13623"/>
    <cellStyle name="20% - 强调文字颜色 5 4 3 4" xfId="13624"/>
    <cellStyle name="强调文字颜色 2 2 6 3 3 4" xfId="13625"/>
    <cellStyle name="20% - 强调文字颜色 5 4 3 4 2" xfId="13626"/>
    <cellStyle name="20% - 强调文字颜色 5 4 3 4 2 2" xfId="13627"/>
    <cellStyle name="20% - 强调文字颜色 5 4 3 4 2 2 2" xfId="13628"/>
    <cellStyle name="20% - 强调文字颜色 5 4 3 4 2 3" xfId="13629"/>
    <cellStyle name="20% - 强调文字颜色 5 4 3 4 2 3 2" xfId="13630"/>
    <cellStyle name="20% - 强调文字颜色 5 4 3 4 2 4" xfId="13631"/>
    <cellStyle name="20% - 强调文字颜色 5 4 3 4 2 4 2" xfId="13632"/>
    <cellStyle name="20% - 强调文字颜色 5 4 3 4 2 5" xfId="13633"/>
    <cellStyle name="20% - 强调文字颜色 5 4 3 4 3" xfId="13634"/>
    <cellStyle name="20% - 强调文字颜色 5 4 3 4 3 2" xfId="13635"/>
    <cellStyle name="20% - 强调文字颜色 5 4 3 4 4" xfId="13636"/>
    <cellStyle name="20% - 强调文字颜色 5 4 3 4 4 2" xfId="13637"/>
    <cellStyle name="40% - 强调文字颜色 4 2 2 4" xfId="13638"/>
    <cellStyle name="20% - 强调文字颜色 5 4 3 5" xfId="13639"/>
    <cellStyle name="20% - 强调文字颜色 5 4 3 5 2" xfId="13640"/>
    <cellStyle name="20% - 强调文字颜色 5 4 3 6" xfId="13641"/>
    <cellStyle name="20% - 强调文字颜色 5 4 3 6 2" xfId="13642"/>
    <cellStyle name="20% - 强调文字颜色 5 4 3 7 2" xfId="13643"/>
    <cellStyle name="20% - 强调文字颜色 5 4 3 8" xfId="13644"/>
    <cellStyle name="20% - 强调文字颜色 5 4 4" xfId="13645"/>
    <cellStyle name="常规 8 7 2 2 3 4" xfId="13646"/>
    <cellStyle name="强调文字颜色 2 2 6 3 4" xfId="13647"/>
    <cellStyle name="20% - 强调文字颜色 5 4 4 2" xfId="13648"/>
    <cellStyle name="常规 7 4 4 2 3" xfId="13649"/>
    <cellStyle name="强调文字颜色 2 2 6 3 4 2" xfId="13650"/>
    <cellStyle name="20% - 强调文字颜色 5 4 4 2 2" xfId="13651"/>
    <cellStyle name="常规 7 4 4 2 3 2" xfId="13652"/>
    <cellStyle name="标题 4 2 2 3" xfId="13653"/>
    <cellStyle name="20% - 强调文字颜色 5 4 4 2 2 2 2" xfId="13654"/>
    <cellStyle name="计算 2 3 14" xfId="13655"/>
    <cellStyle name="20% - 强调文字颜色 5 4 4 2 2 3" xfId="13656"/>
    <cellStyle name="20% - 强调文字颜色 5 4 4 2 2 3 2" xfId="13657"/>
    <cellStyle name="标题 4 2 3 3" xfId="13658"/>
    <cellStyle name="20% - 强调文字颜色 5 4 4 2 2 4" xfId="13659"/>
    <cellStyle name="20% - 强调文字颜色 5 4 4 2 2 5" xfId="13660"/>
    <cellStyle name="20% - 强调文字颜色 5 4 4 2 3" xfId="13661"/>
    <cellStyle name="常规 7 4 4 2 3 3" xfId="13662"/>
    <cellStyle name="20% - 强调文字颜色 5 4 4 2 3 2" xfId="13663"/>
    <cellStyle name="40% - 强调文字颜色 4 2 3 2 2 5" xfId="13664"/>
    <cellStyle name="20% - 强调文字颜色 5 4 4 2 4" xfId="13665"/>
    <cellStyle name="20% - 强调文字颜色 5 4 4 2 4 2" xfId="13666"/>
    <cellStyle name="20% - 强调文字颜色 5 4 4 2 5" xfId="13667"/>
    <cellStyle name="20% - 强调文字颜色 5 4 4 3" xfId="13668"/>
    <cellStyle name="强调文字颜色 2 2 6 3 4 3" xfId="13669"/>
    <cellStyle name="20% - 强调文字颜色 5 4 4 3 2" xfId="13670"/>
    <cellStyle name="20% - 强调文字颜色 5 4 4 3 2 2" xfId="13671"/>
    <cellStyle name="20% - 强调文字颜色 5 4 4 3 3" xfId="13672"/>
    <cellStyle name="20% - 强调文字颜色 5 4 4 3 3 2" xfId="13673"/>
    <cellStyle name="20% - 强调文字颜色 5 4 4 3 4" xfId="13674"/>
    <cellStyle name="常规 17 4 3 2 2 2" xfId="13675"/>
    <cellStyle name="常规 22 4 3 2 2 2" xfId="13676"/>
    <cellStyle name="20% - 强调文字颜色 5 4 4 3 4 2" xfId="13677"/>
    <cellStyle name="常规 22 4 3 2 2 2 2" xfId="13678"/>
    <cellStyle name="20% - 强调文字颜色 5 4 4 3 5" xfId="13679"/>
    <cellStyle name="常规 22 4 3 2 2 3" xfId="13680"/>
    <cellStyle name="20% - 强调文字颜色 5 4 4 4" xfId="13681"/>
    <cellStyle name="20% - 强调文字颜色 5 4 4 4 2" xfId="13682"/>
    <cellStyle name="20% - 强调文字颜色 5 4 4 5" xfId="13683"/>
    <cellStyle name="警告文本 4 4 2 2" xfId="13684"/>
    <cellStyle name="20% - 强调文字颜色 5 4 4 5 2" xfId="13685"/>
    <cellStyle name="警告文本 4 4 2 2 2" xfId="13686"/>
    <cellStyle name="20% - 强调文字颜色 5 4 4 6" xfId="13687"/>
    <cellStyle name="警告文本 4 4 2 3" xfId="13688"/>
    <cellStyle name="20% - 强调文字颜色 5 4 5" xfId="13689"/>
    <cellStyle name="强调文字颜色 2 2 6 3 5" xfId="13690"/>
    <cellStyle name="20% - 强调文字颜色 5 4 5 2" xfId="13691"/>
    <cellStyle name="20% - 强调文字颜色 5 4 5 2 2" xfId="13692"/>
    <cellStyle name="20% - 强调文字颜色 5 4 5 2 2 2" xfId="13693"/>
    <cellStyle name="20% - 强调文字颜色 5 4 5 2 3" xfId="13694"/>
    <cellStyle name="20% - 强调文字颜色 5 4 5 2 3 2" xfId="13695"/>
    <cellStyle name="常规 2 2 6" xfId="13696"/>
    <cellStyle name="计算 2 2 2 2 4 3 3" xfId="13697"/>
    <cellStyle name="输入 2 3 2 2 3 3 2" xfId="13698"/>
    <cellStyle name="20% - 强调文字颜色 5 4 5 2 4" xfId="13699"/>
    <cellStyle name="强调文字颜色 1 2 3 2" xfId="13700"/>
    <cellStyle name="20% - 强调文字颜色 5 4 5 3" xfId="13701"/>
    <cellStyle name="强调文字颜色 2 5 2 2 2" xfId="13702"/>
    <cellStyle name="20% - 强调文字颜色 5 4 5 3 2" xfId="13703"/>
    <cellStyle name="强调文字颜色 2 5 2 2 2 2" xfId="13704"/>
    <cellStyle name="20% - 强调文字颜色 5 4 5 4" xfId="13705"/>
    <cellStyle name="强调文字颜色 2 5 2 2 3" xfId="13706"/>
    <cellStyle name="20% - 强调文字颜色 5 4 5 4 2" xfId="13707"/>
    <cellStyle name="强调文字颜色 2 5 2 2 3 2" xfId="13708"/>
    <cellStyle name="20% - 强调文字颜色 5 4 5 5" xfId="13709"/>
    <cellStyle name="常规 8 3 3 2 2 2 2 2" xfId="13710"/>
    <cellStyle name="警告文本 4 4 3 2" xfId="13711"/>
    <cellStyle name="强调文字颜色 2 5 2 2 4" xfId="13712"/>
    <cellStyle name="20% - 强调文字颜色 5 4 6 2" xfId="13713"/>
    <cellStyle name="计算 2 2 2 3 2 3 2 11" xfId="13714"/>
    <cellStyle name="解释性文本 2 2 2 9" xfId="13715"/>
    <cellStyle name="20% - 强调文字颜色 5 4 6 2 2" xfId="13716"/>
    <cellStyle name="计算 2 2 2 3 2 3 2 11 2" xfId="13717"/>
    <cellStyle name="20% - 强调文字颜色 5 4 6 2 2 2" xfId="13718"/>
    <cellStyle name="计算 2 2 2 3 4 2 3" xfId="13719"/>
    <cellStyle name="20% - 强调文字颜色 5 4 6 2 3" xfId="13720"/>
    <cellStyle name="计算 2 2 2 3 2 3 2 11 3" xfId="13721"/>
    <cellStyle name="20% - 强调文字颜色 5 4 6 2 3 2" xfId="13722"/>
    <cellStyle name="常规 6 2 5 2 4" xfId="13723"/>
    <cellStyle name="20% - 强调文字颜色 5 4 6 2 4" xfId="13724"/>
    <cellStyle name="强调文字颜色 1 3 3 2" xfId="13725"/>
    <cellStyle name="20% - 强调文字颜色 5 4 6 2 4 2" xfId="13726"/>
    <cellStyle name="常规 11 2 4" xfId="13727"/>
    <cellStyle name="常规 6 2 5 3 4" xfId="13728"/>
    <cellStyle name="强调文字颜色 1 3 3 2 2" xfId="13729"/>
    <cellStyle name="20% - 强调文字颜色 5 4 6 2 5" xfId="13730"/>
    <cellStyle name="强调文字颜色 1 3 3 3" xfId="13731"/>
    <cellStyle name="20% - 强调文字颜色 5 4 6 3" xfId="13732"/>
    <cellStyle name="强调文字颜色 2 5 2 3 2" xfId="13733"/>
    <cellStyle name="20% - 强调文字颜色 5 4 6 3 2" xfId="13734"/>
    <cellStyle name="计算 4 2 2 2 7" xfId="13735"/>
    <cellStyle name="强调文字颜色 2 5 2 3 2 2" xfId="13736"/>
    <cellStyle name="20% - 强调文字颜色 5 4 6 4" xfId="13737"/>
    <cellStyle name="强调文字颜色 2 5 2 3 3" xfId="13738"/>
    <cellStyle name="20% - 强调文字颜色 5 4 6 4 2" xfId="13739"/>
    <cellStyle name="汇总 2 3 2 2 7" xfId="13740"/>
    <cellStyle name="检查单元格 2 5 9 5" xfId="13741"/>
    <cellStyle name="计算 4 2 2 3 7" xfId="13742"/>
    <cellStyle name="强调文字颜色 2 5 2 3 3 2" xfId="13743"/>
    <cellStyle name="20% - 强调文字颜色 5 4 6 5" xfId="13744"/>
    <cellStyle name="强调文字颜色 2 5 2 3 4" xfId="13745"/>
    <cellStyle name="20% - 强调文字颜色 5 4 7" xfId="13746"/>
    <cellStyle name="20% - 强调文字颜色 5 4 7 2" xfId="13747"/>
    <cellStyle name="千位分隔 2 2 2 7" xfId="13748"/>
    <cellStyle name="20% - 强调文字颜色 5 4 8" xfId="13749"/>
    <cellStyle name="20% - 强调文字颜色 5 4 8 2" xfId="13750"/>
    <cellStyle name="20% - 强调文字颜色 5 4 9" xfId="13751"/>
    <cellStyle name="20% - 强调文字颜色 5 4 9 2" xfId="13752"/>
    <cellStyle name="20% - 强调文字颜色 5 5" xfId="13753"/>
    <cellStyle name="常规 8 7 2 2 4" xfId="13754"/>
    <cellStyle name="强调文字颜色 2 2 6 4" xfId="13755"/>
    <cellStyle name="20% - 强调文字颜色 5 5 2" xfId="13756"/>
    <cellStyle name="常规 8 7 2 2 4 2" xfId="13757"/>
    <cellStyle name="强调文字颜色 2 2 6 4 2" xfId="13758"/>
    <cellStyle name="20% - 强调文字颜色 5 5 2 2" xfId="13759"/>
    <cellStyle name="强调文字颜色 2 2 6 4 2 2" xfId="13760"/>
    <cellStyle name="20% - 强调文字颜色 5 5 2 2 2" xfId="13761"/>
    <cellStyle name="强调文字颜色 2 2 6 4 2 2 2" xfId="13762"/>
    <cellStyle name="20% - 强调文字颜色 5 5 2 2 2 2" xfId="13763"/>
    <cellStyle name="20% - 强调文字颜色 5 5 2 2 2 2 2" xfId="13764"/>
    <cellStyle name="20% - 强调文字颜色 5 5 2 2 2 3" xfId="13765"/>
    <cellStyle name="20% - 强调文字颜色 5 5 2 2 2 3 2" xfId="13766"/>
    <cellStyle name="20% - 强调文字颜色 5 5 2 2 2 4" xfId="13767"/>
    <cellStyle name="20% - 强调文字颜色 5 5 2 2 3 2" xfId="13768"/>
    <cellStyle name="20% - 强调文字颜色 5 5 2 2 4" xfId="13769"/>
    <cellStyle name="20% - 强调文字颜色 5 5 2 2 4 2" xfId="13770"/>
    <cellStyle name="20% - 强调文字颜色 5 5 2 2 5" xfId="13771"/>
    <cellStyle name="20% - 强调文字颜色 5 5 2 3" xfId="13772"/>
    <cellStyle name="强调文字颜色 2 2 6 4 2 3" xfId="13773"/>
    <cellStyle name="20% - 强调文字颜色 5 5 2 3 2" xfId="13774"/>
    <cellStyle name="20% - 强调文字颜色 5 5 2 3 2 2" xfId="13775"/>
    <cellStyle name="20% - 强调文字颜色 5 5 2 3 3 2" xfId="13776"/>
    <cellStyle name="20% - 强调文字颜色 5 5 2 3 4" xfId="13777"/>
    <cellStyle name="20% - 强调文字颜色 5 5 2 4" xfId="13778"/>
    <cellStyle name="强调文字颜色 2 2 6 4 2 4" xfId="13779"/>
    <cellStyle name="20% - 强调文字颜色 5 5 2 4 2" xfId="13780"/>
    <cellStyle name="20% - 强调文字颜色 5 5 2 5" xfId="13781"/>
    <cellStyle name="20% - 强调文字颜色 5 5 2 5 2" xfId="13782"/>
    <cellStyle name="20% - 强调文字颜色 5 5 2 6" xfId="13783"/>
    <cellStyle name="60% - 强调文字颜色 3 2 2 2 2 4 2" xfId="13784"/>
    <cellStyle name="20% - 强调文字颜色 5 5 3" xfId="13785"/>
    <cellStyle name="常规 8 7 2 2 4 3" xfId="13786"/>
    <cellStyle name="强调文字颜色 2 2 6 4 3" xfId="13787"/>
    <cellStyle name="20% - 强调文字颜色 5 5 3 2" xfId="13788"/>
    <cellStyle name="60% - 强调文字颜色 3 2 2 2 2 4 2 2" xfId="13789"/>
    <cellStyle name="强调文字颜色 2 2 6 4 3 2" xfId="13790"/>
    <cellStyle name="20% - 强调文字颜色 5 5 3 2 2" xfId="13791"/>
    <cellStyle name="60% - 强调文字颜色 3 2 2 2 2 4 2 2 2" xfId="13792"/>
    <cellStyle name="20% - 强调文字颜色 5 5 3 2 2 2" xfId="13793"/>
    <cellStyle name="20% - 强调文字颜色 5 5 3 2 3" xfId="13794"/>
    <cellStyle name="60% - 强调文字颜色 3 2 2 2 2 4 2 2 3" xfId="13795"/>
    <cellStyle name="20% - 强调文字颜色 5 5 3 2 3 2" xfId="13796"/>
    <cellStyle name="20% - 强调文字颜色 5 5 3 3" xfId="13797"/>
    <cellStyle name="60% - 强调文字颜色 3 2 2 2 2 4 2 3" xfId="13798"/>
    <cellStyle name="强调文字颜色 2 2 6 4 3 3" xfId="13799"/>
    <cellStyle name="20% - 强调文字颜色 5 5 3 3 2" xfId="13800"/>
    <cellStyle name="20% - 强调文字颜色 5 5 3 4" xfId="13801"/>
    <cellStyle name="60% - 强调文字颜色 3 2 2 2 2 4 2 4" xfId="13802"/>
    <cellStyle name="20% - 强调文字颜色 5 5 3 4 2" xfId="13803"/>
    <cellStyle name="20% - 强调文字颜色 5 5 3 5" xfId="13804"/>
    <cellStyle name="20% - 强调文字颜色 5 5 4" xfId="13805"/>
    <cellStyle name="强调文字颜色 2 2 6 4 4" xfId="13806"/>
    <cellStyle name="20% - 强调文字颜色 5 5 4 2" xfId="13807"/>
    <cellStyle name="20% - 强调文字颜色 5 5 4 2 2" xfId="13808"/>
    <cellStyle name="20% - 强调文字颜色 5 5 4 3" xfId="13809"/>
    <cellStyle name="20% - 强调文字颜色 5 5 4 3 2" xfId="13810"/>
    <cellStyle name="20% - 强调文字颜色 5 5 4 4" xfId="13811"/>
    <cellStyle name="20% - 强调文字颜色 5 5 5" xfId="13812"/>
    <cellStyle name="强调文字颜色 2 2 6 4 5" xfId="13813"/>
    <cellStyle name="20% - 强调文字颜色 5 5 5 2" xfId="13814"/>
    <cellStyle name="20% - 强调文字颜色 5 5 6 2" xfId="13815"/>
    <cellStyle name="20% - 强调文字颜色 5 5 7" xfId="13816"/>
    <cellStyle name="20% - 强调文字颜色 5 6" xfId="13817"/>
    <cellStyle name="强调文字颜色 2 2 6 5" xfId="13818"/>
    <cellStyle name="20% - 强调文字颜色 5 6 2" xfId="13819"/>
    <cellStyle name="注释 3 2 7" xfId="13820"/>
    <cellStyle name="强调文字颜色 2 2 6 5 2" xfId="13821"/>
    <cellStyle name="20% - 强调文字颜色 5 6 2 2" xfId="13822"/>
    <cellStyle name="注释 3 2 7 2" xfId="13823"/>
    <cellStyle name="强调文字颜色 2 2 6 5 2 2" xfId="13824"/>
    <cellStyle name="20% - 强调文字颜色 5 6 2 2 2" xfId="13825"/>
    <cellStyle name="注释 3 2 7 2 2" xfId="13826"/>
    <cellStyle name="强调文字颜色 2 2 6 5 2 2 2" xfId="13827"/>
    <cellStyle name="20% - 强调文字颜色 5 6 2 2 2 2" xfId="13828"/>
    <cellStyle name="20% - 强调文字颜色 5 6 2 2 2 2 2" xfId="13829"/>
    <cellStyle name="20% - 强调文字颜色 5 6 2 2 2 3" xfId="13830"/>
    <cellStyle name="20% - 强调文字颜色 5 6 2 2 2 3 2" xfId="13831"/>
    <cellStyle name="40% - 强调文字颜色 4 3 2 3" xfId="13832"/>
    <cellStyle name="20% - 强调文字颜色 5 6 2 2 2 4" xfId="13833"/>
    <cellStyle name="计算 2 2 2 5 3 2 2" xfId="13834"/>
    <cellStyle name="20% - 强调文字颜色 5 6 2 2 2 4 2" xfId="13835"/>
    <cellStyle name="40% - 强调文字颜色 4 3 3 3" xfId="13836"/>
    <cellStyle name="20% - 强调文字颜色 5 6 2 2 2 5" xfId="13837"/>
    <cellStyle name="强调文字颜色 4 3 2 4 3 2" xfId="13838"/>
    <cellStyle name="计算 2 2 2 5 3 2 3" xfId="13839"/>
    <cellStyle name="20% - 强调文字颜色 5 6 2 2 3" xfId="13840"/>
    <cellStyle name="注释 3 2 7 2 3" xfId="13841"/>
    <cellStyle name="强调文字颜色 2 2 6 5 2 2 3" xfId="13842"/>
    <cellStyle name="20% - 强调文字颜色 5 6 2 2 3 2" xfId="13843"/>
    <cellStyle name="好 2 5 2 2 2 3" xfId="13844"/>
    <cellStyle name="20% - 强调文字颜色 5 6 2 2 4" xfId="13845"/>
    <cellStyle name="20% - 强调文字颜色 5 6 2 2 4 2" xfId="13846"/>
    <cellStyle name="60% - 强调文字颜色 5 2 2 2 2 4" xfId="13847"/>
    <cellStyle name="计算 2 3 2 2 10" xfId="13848"/>
    <cellStyle name="20% - 强调文字颜色 5 6 2 2 5" xfId="13849"/>
    <cellStyle name="20% - 强调文字颜色 5 6 2 3" xfId="13850"/>
    <cellStyle name="注释 3 2 7 3" xfId="13851"/>
    <cellStyle name="强调文字颜色 2 2 6 5 2 3" xfId="13852"/>
    <cellStyle name="20% - 强调文字颜色 5 6 2 3 2" xfId="13853"/>
    <cellStyle name="20% - 强调文字颜色 5 6 2 3 2 2" xfId="13854"/>
    <cellStyle name="20% - 强调文字颜色 5 6 2 3 3" xfId="13855"/>
    <cellStyle name="40% - 强调文字颜色 4 2 7 2 2" xfId="13856"/>
    <cellStyle name="20% - 强调文字颜色 5 6 2 3 3 2" xfId="13857"/>
    <cellStyle name="40% - 强调文字颜色 4 2 7 2 2 2" xfId="13858"/>
    <cellStyle name="20% - 强调文字颜色 5 6 2 3 4" xfId="13859"/>
    <cellStyle name="40% - 强调文字颜色 4 2 7 2 3" xfId="13860"/>
    <cellStyle name="20% - 强调文字颜色 5 6 2 3 4 2" xfId="13861"/>
    <cellStyle name="20% - 强调文字颜色 5 6 2 3 5" xfId="13862"/>
    <cellStyle name="40% - 强调文字颜色 4 2 7 2 4" xfId="13863"/>
    <cellStyle name="20% - 强调文字颜色 5 6 2 4" xfId="13864"/>
    <cellStyle name="注释 3 2 7 4" xfId="13865"/>
    <cellStyle name="强调文字颜色 2 2 6 5 2 4" xfId="13866"/>
    <cellStyle name="20% - 强调文字颜色 5 6 2 4 2" xfId="13867"/>
    <cellStyle name="20% - 强调文字颜色 5 6 2 5" xfId="13868"/>
    <cellStyle name="20% - 强调文字颜色 5 6 2 5 2" xfId="13869"/>
    <cellStyle name="20% - 强调文字颜色 5 6 2 6" xfId="13870"/>
    <cellStyle name="强调文字颜色 3 2 5 2 6 3 2" xfId="13871"/>
    <cellStyle name="20% - 强调文字颜色 5 6 3" xfId="13872"/>
    <cellStyle name="60% - 强调文字颜色 1 5 2 2" xfId="13873"/>
    <cellStyle name="注释 3 2 8" xfId="13874"/>
    <cellStyle name="强调文字颜色 2 2 6 5 3" xfId="13875"/>
    <cellStyle name="20% - 强调文字颜色 5 6 3 2" xfId="13876"/>
    <cellStyle name="60% - 强调文字颜色 1 5 2 2 2" xfId="13877"/>
    <cellStyle name="20% - 强调文字颜色 5 6 3 2 2" xfId="13878"/>
    <cellStyle name="60% - 强调文字颜色 1 5 2 2 2 2" xfId="13879"/>
    <cellStyle name="20% - 强调文字颜色 5 6 3 2 2 2" xfId="13880"/>
    <cellStyle name="20% - 强调文字颜色 5 6 3 2 3" xfId="13881"/>
    <cellStyle name="60% - 强调文字颜色 1 5 2 2 2 3" xfId="13882"/>
    <cellStyle name="20% - 强调文字颜色 5 6 3 2 3 2" xfId="13883"/>
    <cellStyle name="20% - 强调文字颜色 5 6 3 2 4" xfId="13884"/>
    <cellStyle name="20% - 强调文字颜色 5 6 3 3" xfId="13885"/>
    <cellStyle name="60% - 强调文字颜色 1 5 2 2 3" xfId="13886"/>
    <cellStyle name="20% - 强调文字颜色 5 6 3 3 2" xfId="13887"/>
    <cellStyle name="20% - 强调文字颜色 5 6 3 4" xfId="13888"/>
    <cellStyle name="60% - 强调文字颜色 1 5 2 2 4" xfId="13889"/>
    <cellStyle name="20% - 强调文字颜色 5 6 3 4 2" xfId="13890"/>
    <cellStyle name="20% - 强调文字颜色 5 6 3 5" xfId="13891"/>
    <cellStyle name="20% - 强调文字颜色 5 6 4" xfId="13892"/>
    <cellStyle name="60% - 强调文字颜色 1 5 2 3" xfId="13893"/>
    <cellStyle name="注释 3 2 9" xfId="13894"/>
    <cellStyle name="强调文字颜色 2 2 6 5 4" xfId="13895"/>
    <cellStyle name="强调文字颜色 3 4 11" xfId="13896"/>
    <cellStyle name="20% - 强调文字颜色 5 6 4 2" xfId="13897"/>
    <cellStyle name="60% - 强调文字颜色 1 5 2 3 2" xfId="13898"/>
    <cellStyle name="强调文字颜色 3 4 11 2" xfId="13899"/>
    <cellStyle name="20% - 强调文字颜色 5 6 4 2 2" xfId="13900"/>
    <cellStyle name="注释 3 2 9 2 2" xfId="13901"/>
    <cellStyle name="计算 4 6 11" xfId="13902"/>
    <cellStyle name="20% - 强调文字颜色 5 6 4 2 2 2" xfId="13903"/>
    <cellStyle name="60% - 强调文字颜色 1 3 5" xfId="13904"/>
    <cellStyle name="计算 2 2 3 3 8" xfId="13905"/>
    <cellStyle name="强调文字颜色 3 4 11 3" xfId="13906"/>
    <cellStyle name="20% - 强调文字颜色 5 6 4 2 3" xfId="13907"/>
    <cellStyle name="注释 3 2 9 2 3" xfId="13908"/>
    <cellStyle name="计算 4 6 12" xfId="13909"/>
    <cellStyle name="解释性文本 3 2 10" xfId="13910"/>
    <cellStyle name="20% - 强调文字颜色 5 6 4 2 3 2" xfId="13911"/>
    <cellStyle name="60% - 强调文字颜色 1 4 5" xfId="13912"/>
    <cellStyle name="计算 2 2 3 4 8" xfId="13913"/>
    <cellStyle name="强调文字颜色 3 4 11 4" xfId="13914"/>
    <cellStyle name="20% - 强调文字颜色 5 6 4 2 4" xfId="13915"/>
    <cellStyle name="注释 3 2 9 2 4" xfId="13916"/>
    <cellStyle name="计算 4 6 13" xfId="13917"/>
    <cellStyle name="解释性文本 3 2 2 2 2" xfId="13918"/>
    <cellStyle name="20% - 强调文字颜色 5 6 4 2 4 2" xfId="13919"/>
    <cellStyle name="解释性文本 3 2 2 2 2 2" xfId="13920"/>
    <cellStyle name="20% - 强调文字颜色 5 6 4 2 5" xfId="13921"/>
    <cellStyle name="解释性文本 3 2 2 2 3" xfId="13922"/>
    <cellStyle name="强调文字颜色 3 4 12" xfId="13923"/>
    <cellStyle name="20% - 强调文字颜色 5 6 4 3" xfId="13924"/>
    <cellStyle name="60% - 强调文字颜色 1 5 2 3 3" xfId="13925"/>
    <cellStyle name="20% - 强调文字颜色 5 6 4 3 2" xfId="13926"/>
    <cellStyle name="20% - 强调文字颜色 5 6 4 4" xfId="13927"/>
    <cellStyle name="20% - 强调文字颜色 5 6 4 4 2" xfId="13928"/>
    <cellStyle name="20% - 强调文字颜色 5 6 4 5" xfId="13929"/>
    <cellStyle name="警告文本 4 6 2 2" xfId="13930"/>
    <cellStyle name="20% - 强调文字颜色 5 6 5" xfId="13931"/>
    <cellStyle name="20% - 强调文字颜色 5 6 5 2" xfId="13932"/>
    <cellStyle name="计算 2 5 4 2 11" xfId="13933"/>
    <cellStyle name="20% - 强调文字颜色 5 6 6" xfId="13934"/>
    <cellStyle name="差 2 2" xfId="13935"/>
    <cellStyle name="强调文字颜色 3 2 3 10 2 2" xfId="13936"/>
    <cellStyle name="20% - 强调文字颜色 5 6 7" xfId="13937"/>
    <cellStyle name="差 2 3" xfId="13938"/>
    <cellStyle name="强调文字颜色 3 2 3 10 2 3" xfId="13939"/>
    <cellStyle name="20% - 强调文字颜色 5 7" xfId="13940"/>
    <cellStyle name="强调文字颜色 2 2 6 6" xfId="13941"/>
    <cellStyle name="适中 2 5 4 2 3" xfId="13942"/>
    <cellStyle name="20% - 强调文字颜色 5 7 2" xfId="13943"/>
    <cellStyle name="注释 3 3 7" xfId="13944"/>
    <cellStyle name="强调文字颜色 2 2 6 6 2" xfId="13945"/>
    <cellStyle name="适中 2 5 4 2 3 2" xfId="13946"/>
    <cellStyle name="20% - 强调文字颜色 5 7 2 2" xfId="13947"/>
    <cellStyle name="注释 3 3 7 2" xfId="13948"/>
    <cellStyle name="强调文字颜色 2 2 6 6 2 2" xfId="13949"/>
    <cellStyle name="20% - 强调文字颜色 5 7 2 2 2" xfId="13950"/>
    <cellStyle name="计算 2 5 2 4 3 12" xfId="13951"/>
    <cellStyle name="注释 3 3 7 2 2" xfId="13952"/>
    <cellStyle name="强调文字颜色 2 2 6 6 2 2 2" xfId="13953"/>
    <cellStyle name="20% - 强调文字颜色 5 7 2 2 2 2" xfId="13954"/>
    <cellStyle name="20% - 强调文字颜色 5 7 2 2 3" xfId="13955"/>
    <cellStyle name="注释 3 3 7 2 3" xfId="13956"/>
    <cellStyle name="强调文字颜色 2 2 6 6 2 2 3" xfId="13957"/>
    <cellStyle name="20% - 强调文字颜色 5 7 2 2 3 2" xfId="13958"/>
    <cellStyle name="20% - 强调文字颜色 5 7 2 2 4" xfId="13959"/>
    <cellStyle name="20% - 强调文字颜色 5 7 2 2 4 2" xfId="13960"/>
    <cellStyle name="20% - 强调文字颜色 5 7 2 2 5" xfId="13961"/>
    <cellStyle name="适中 2 5 4 2 3 3" xfId="13962"/>
    <cellStyle name="20% - 强调文字颜色 5 7 2 3" xfId="13963"/>
    <cellStyle name="注释 3 3 7 3" xfId="13964"/>
    <cellStyle name="强调文字颜色 2 2 6 6 2 3" xfId="13965"/>
    <cellStyle name="20% - 强调文字颜色 5 7 2 3 2" xfId="13966"/>
    <cellStyle name="20% - 强调文字颜色 5 7 2 4" xfId="13967"/>
    <cellStyle name="注释 3 3 7 4" xfId="13968"/>
    <cellStyle name="强调文字颜色 2 2 6 6 2 4" xfId="13969"/>
    <cellStyle name="20% - 强调文字颜色 5 7 2 4 2" xfId="13970"/>
    <cellStyle name="20% - 强调文字颜色 5 7 3" xfId="13971"/>
    <cellStyle name="60% - 强调文字颜色 1 5 3 2" xfId="13972"/>
    <cellStyle name="注释 3 3 8" xfId="13973"/>
    <cellStyle name="强调文字颜色 2 2 6 6 3" xfId="13974"/>
    <cellStyle name="20% - 强调文字颜色 5 7 3 2" xfId="13975"/>
    <cellStyle name="60% - 强调文字颜色 1 5 3 2 2" xfId="13976"/>
    <cellStyle name="20% - 强调文字颜色 5 7 3 2 2" xfId="13977"/>
    <cellStyle name="计算 4 3 2 4 2 10" xfId="13978"/>
    <cellStyle name="20% - 强调文字颜色 5 7 3 3" xfId="13979"/>
    <cellStyle name="60% - 强调文字颜色 1 5 3 2 3" xfId="13980"/>
    <cellStyle name="60% - 强调文字颜色 4 2 2 2 2 2" xfId="13981"/>
    <cellStyle name="20% - 强调文字颜色 5 7 3 3 2" xfId="13982"/>
    <cellStyle name="60% - 强调文字颜色 4 2 2 2 2 2 2" xfId="13983"/>
    <cellStyle name="20% - 强调文字颜色 5 7 3 4" xfId="13984"/>
    <cellStyle name="60% - 强调文字颜色 4 2 2 2 2 3" xfId="13985"/>
    <cellStyle name="20% - 强调文字颜色 5 7 3 4 2" xfId="13986"/>
    <cellStyle name="60% - 强调文字颜色 4 2 2 2 2 3 2" xfId="13987"/>
    <cellStyle name="20% - 强调文字颜色 5 7 4" xfId="13988"/>
    <cellStyle name="注释 3 3 9" xfId="13989"/>
    <cellStyle name="强调文字颜色 2 2 6 6 4" xfId="13990"/>
    <cellStyle name="20% - 强调文字颜色 5 7 4 2" xfId="13991"/>
    <cellStyle name="20% - 强调文字颜色 5 7 5" xfId="13992"/>
    <cellStyle name="20% - 强调文字颜色 5 7 5 2" xfId="13993"/>
    <cellStyle name="20% - 强调文字颜色 5 7 6" xfId="13994"/>
    <cellStyle name="差 3 2" xfId="13995"/>
    <cellStyle name="20% - 强调文字颜色 5 8" xfId="13996"/>
    <cellStyle name="强调文字颜色 2 2 6 7" xfId="13997"/>
    <cellStyle name="20% - 强调文字颜色 5 8 2" xfId="13998"/>
    <cellStyle name="强调文字颜色 2 2 6 7 2" xfId="13999"/>
    <cellStyle name="20% - 强调文字颜色 5 8 2 2" xfId="14000"/>
    <cellStyle name="40% - 强调文字颜色 1 2 5 2 2 3" xfId="14001"/>
    <cellStyle name="强调文字颜色 2 2 6 7 2 2" xfId="14002"/>
    <cellStyle name="20% - 强调文字颜色 5 8 2 2 2" xfId="14003"/>
    <cellStyle name="40% - 强调文字颜色 1 2 5 2 2 3 2" xfId="14004"/>
    <cellStyle name="20% - 强调文字颜色 5 8 2 2 2 2" xfId="14005"/>
    <cellStyle name="计算 2 6 2 3 5" xfId="14006"/>
    <cellStyle name="20% - 强调文字颜色 5 8 2 2 3" xfId="14007"/>
    <cellStyle name="40% - 强调文字颜色 1 2 5 2 2 3 3" xfId="14008"/>
    <cellStyle name="20% - 强调文字颜色 5 8 2 2 3 2" xfId="14009"/>
    <cellStyle name="20% - 强调文字颜色 5 8 2 2 4" xfId="14010"/>
    <cellStyle name="40% - 强调文字颜色 1 2 5 2 2 3 4" xfId="14011"/>
    <cellStyle name="20% - 强调文字颜色 5 8 2 3" xfId="14012"/>
    <cellStyle name="40% - 强调文字颜色 1 2 5 2 2 4" xfId="14013"/>
    <cellStyle name="强调文字颜色 2 2 6 7 2 3" xfId="14014"/>
    <cellStyle name="20% - 强调文字颜色 5 8 2 3 2" xfId="14015"/>
    <cellStyle name="注释 3 3 2 3 3 2 4" xfId="14016"/>
    <cellStyle name="20% - 强调文字颜色 5 8 2 4 2" xfId="14017"/>
    <cellStyle name="20% - 强调文字颜色 5 8 3" xfId="14018"/>
    <cellStyle name="强调文字颜色 2 2 6 7 3" xfId="14019"/>
    <cellStyle name="20% - 强调文字颜色 5 8 3 2" xfId="14020"/>
    <cellStyle name="40% - 强调文字颜色 1 2 5 2 3 3" xfId="14021"/>
    <cellStyle name="20% - 强调文字颜色 5 8 4" xfId="14022"/>
    <cellStyle name="强调文字颜色 2 2 6 7 4" xfId="14023"/>
    <cellStyle name="20% - 强调文字颜色 5 8 4 2" xfId="14024"/>
    <cellStyle name="40% - 强调文字颜色 1 2 5 2 4 3" xfId="14025"/>
    <cellStyle name="20% - 强调文字颜色 5 8 5" xfId="14026"/>
    <cellStyle name="20% - 强调文字颜色 5 9" xfId="14027"/>
    <cellStyle name="强调文字颜色 2 2 6 8" xfId="14028"/>
    <cellStyle name="20% - 强调文字颜色 5 9 2" xfId="14029"/>
    <cellStyle name="强调文字颜色 2 2 6 8 2" xfId="14030"/>
    <cellStyle name="20% - 强调文字颜色 5 9 2 2" xfId="14031"/>
    <cellStyle name="40% - 强调文字颜色 1 2 5 3 2 3" xfId="14032"/>
    <cellStyle name="解释性文本 2 3 2 2 2 2 3" xfId="14033"/>
    <cellStyle name="20% - 强调文字颜色 5 9 2 2 2" xfId="14034"/>
    <cellStyle name="20% - 强调文字颜色 5 9 2 3" xfId="14035"/>
    <cellStyle name="40% - 强调文字颜色 1 2 5 3 2 4" xfId="14036"/>
    <cellStyle name="20% - 强调文字颜色 5 9 2 3 2" xfId="14037"/>
    <cellStyle name="汇总 3 2 3" xfId="14038"/>
    <cellStyle name="20% - 强调文字颜色 5 9 3" xfId="14039"/>
    <cellStyle name="解释性文本 3 2 2 2 2 2 2" xfId="14040"/>
    <cellStyle name="强调文字颜色 2 2 6 8 3" xfId="14041"/>
    <cellStyle name="20% - 强调文字颜色 5 9 3 2" xfId="14042"/>
    <cellStyle name="40% - 强调文字颜色 1 2 5 3 3 3" xfId="14043"/>
    <cellStyle name="20% - 强调文字颜色 5 9 4" xfId="14044"/>
    <cellStyle name="强调文字颜色 1 4 2 2 10" xfId="14045"/>
    <cellStyle name="20% - 强调文字颜色 5 9 4 2" xfId="14046"/>
    <cellStyle name="强调文字颜色 3 2 2 2 2 5" xfId="14047"/>
    <cellStyle name="20% - 强调文字颜色 5 9 5" xfId="14048"/>
    <cellStyle name="20% - 强调文字颜色 6 2" xfId="14049"/>
    <cellStyle name="常规 46 4 2 2 3" xfId="14050"/>
    <cellStyle name="链接单元格 2 3 2 3" xfId="14051"/>
    <cellStyle name="标题 6 3 2" xfId="14052"/>
    <cellStyle name="20% - 强调文字颜色 6 2 10 2 2" xfId="14053"/>
    <cellStyle name="计算 2 5 7 4" xfId="14054"/>
    <cellStyle name="20% - 强调文字颜色 6 2 10 3" xfId="14055"/>
    <cellStyle name="标题 6 4" xfId="14056"/>
    <cellStyle name="20% - 强调文字颜色 6 2 10 3 2" xfId="14057"/>
    <cellStyle name="标题 6 4 2" xfId="14058"/>
    <cellStyle name="20% - 强调文字颜色 6 2 10 4" xfId="14059"/>
    <cellStyle name="标题 6 5" xfId="14060"/>
    <cellStyle name="20% - 强调文字颜色 6 2 12 2" xfId="14061"/>
    <cellStyle name="标题 8 3" xfId="14062"/>
    <cellStyle name="输出 3 2 3 3 2" xfId="14063"/>
    <cellStyle name="常规 16 2 2 3" xfId="14064"/>
    <cellStyle name="常规 21 2 2 3" xfId="14065"/>
    <cellStyle name="20% - 强调文字颜色 6 2 13" xfId="14066"/>
    <cellStyle name="20% - 强调文字颜色 6 2 14" xfId="14067"/>
    <cellStyle name="20% - 强调文字颜色 6 2 15" xfId="14068"/>
    <cellStyle name="20% - 强调文字颜色 6 2 2" xfId="14069"/>
    <cellStyle name="40% - 强调文字颜色 1 2 2 3 4 4" xfId="14070"/>
    <cellStyle name="60% - 强调文字颜色 1 2 5 3 3" xfId="14071"/>
    <cellStyle name="常规 46 4 2 2 3 2" xfId="14072"/>
    <cellStyle name="链接单元格 2 3 2 3 2" xfId="14073"/>
    <cellStyle name="20% - 强调文字颜色 6 2 2 10" xfId="14074"/>
    <cellStyle name="常规 18 4 3 4" xfId="14075"/>
    <cellStyle name="常规 3 3 3 4 3" xfId="14076"/>
    <cellStyle name="20% - 强调文字颜色 6 2 2 2" xfId="14077"/>
    <cellStyle name="60% - 强调文字颜色 1 2 5 3 3 2" xfId="14078"/>
    <cellStyle name="常规 3 2 2 3 2 2 3" xfId="14079"/>
    <cellStyle name="常规 22 3 2 3 2 3" xfId="14080"/>
    <cellStyle name="链接单元格 2 3 2 3 2 2" xfId="14081"/>
    <cellStyle name="20% - 强调文字颜色 6 2 2 2 2" xfId="14082"/>
    <cellStyle name="60% - 强调文字颜色 1 2 5 3 3 2 2" xfId="14083"/>
    <cellStyle name="常规 3 2 2 3 2 2 3 2" xfId="14084"/>
    <cellStyle name="常规 22 3 2 3 2 3 2" xfId="14085"/>
    <cellStyle name="链接单元格 2 3 2 3 2 2 2" xfId="14086"/>
    <cellStyle name="20% - 强调文字颜色 6 2 2 2 2 2" xfId="14087"/>
    <cellStyle name="20% - 强调文字颜色 6 2 2 2 2 2 2" xfId="14088"/>
    <cellStyle name="20% - 强调文字颜色 6 2 2 2 2 2 2 2" xfId="14089"/>
    <cellStyle name="20% - 强调文字颜色 6 2 2 2 2 2 2 2 2" xfId="14090"/>
    <cellStyle name="20% - 强调文字颜色 6 2 2 2 2 2 2 2 3" xfId="14091"/>
    <cellStyle name="20% - 强调文字颜色 6 2 2 2 2 2 2 2 3 2" xfId="14092"/>
    <cellStyle name="20% - 强调文字颜色 6 2 2 2 2 2 2 2 4" xfId="14093"/>
    <cellStyle name="20% - 强调文字颜色 6 2 2 2 2 2 2 2 4 2" xfId="14094"/>
    <cellStyle name="20% - 强调文字颜色 6 2 2 2 2 2 2 2 5" xfId="14095"/>
    <cellStyle name="20% - 强调文字颜色 6 2 2 2 2 2 2 3" xfId="14096"/>
    <cellStyle name="20% - 强调文字颜色 6 2 2 2 2 2 2 3 2" xfId="14097"/>
    <cellStyle name="20% - 强调文字颜色 6 2 2 2 2 2 2 4" xfId="14098"/>
    <cellStyle name="20% - 强调文字颜色 6 2 2 2 2 2 2 4 2" xfId="14099"/>
    <cellStyle name="20% - 强调文字颜色 6 2 2 2 2 2 2 5" xfId="14100"/>
    <cellStyle name="20% - 强调文字颜色 6 2 2 2 2 2 3 2" xfId="14101"/>
    <cellStyle name="20% - 强调文字颜色 6 2 2 2 2 2 3 2 2" xfId="14102"/>
    <cellStyle name="20% - 强调文字颜色 6 2 2 2 2 2 3 3" xfId="14103"/>
    <cellStyle name="60% - 强调文字颜色 6 2 6 2 2" xfId="14104"/>
    <cellStyle name="20% - 强调文字颜色 6 2 2 2 2 2 3 3 2" xfId="14105"/>
    <cellStyle name="60% - 强调文字颜色 6 2 6 2 2 2" xfId="14106"/>
    <cellStyle name="20% - 强调文字颜色 6 2 2 2 2 2 3 4" xfId="14107"/>
    <cellStyle name="60% - 强调文字颜色 6 2 6 2 3" xfId="14108"/>
    <cellStyle name="20% - 强调文字颜色 6 2 2 2 2 2 3 4 2" xfId="14109"/>
    <cellStyle name="20% - 强调文字颜色 6 2 2 2 2 2 3 5" xfId="14110"/>
    <cellStyle name="20% - 强调文字颜色 6 2 2 2 2 2 4" xfId="14111"/>
    <cellStyle name="20% - 强调文字颜色 6 2 2 2 2 2 4 2" xfId="14112"/>
    <cellStyle name="20% - 强调文字颜色 6 2 2 2 2 2 5" xfId="14113"/>
    <cellStyle name="20% - 强调文字颜色 6 2 2 2 2 2 5 2" xfId="14114"/>
    <cellStyle name="20% - 强调文字颜色 6 2 2 2 2 3" xfId="14115"/>
    <cellStyle name="注释 6 2 3 3 2" xfId="14116"/>
    <cellStyle name="常规 12 11 3 2" xfId="14117"/>
    <cellStyle name="常规 17 2" xfId="14118"/>
    <cellStyle name="常规 22 2" xfId="14119"/>
    <cellStyle name="20% - 强调文字颜色 6 2 2 2 2 3 2" xfId="14120"/>
    <cellStyle name="20% - 强调文字颜色 6 4 2 2 2 3" xfId="14121"/>
    <cellStyle name="注释 6 2 3 3 2 2" xfId="14122"/>
    <cellStyle name="常规 12 11 3 2 2" xfId="14123"/>
    <cellStyle name="常规 17 2 2" xfId="14124"/>
    <cellStyle name="常规 22 2 2" xfId="14125"/>
    <cellStyle name="计算 3 2 2 10" xfId="14126"/>
    <cellStyle name="20% - 强调文字颜色 6 2 2 2 2 3 2 2" xfId="14127"/>
    <cellStyle name="20% - 强调文字颜色 6 4 2 2 2 3 2" xfId="14128"/>
    <cellStyle name="常规 17 2 2 2" xfId="14129"/>
    <cellStyle name="常规 22 2 2 2" xfId="14130"/>
    <cellStyle name="计算 3 2 2 10 2" xfId="14131"/>
    <cellStyle name="20% - 强调文字颜色 6 2 2 2 2 3 2 2 2" xfId="14132"/>
    <cellStyle name="20% - 强调文字颜色 6 4 2 2 2 3 2 2" xfId="14133"/>
    <cellStyle name="常规 17 2 2 2 2" xfId="14134"/>
    <cellStyle name="常规 22 2 2 2 2" xfId="14135"/>
    <cellStyle name="20% - 强调文字颜色 6 2 2 2 2 3 2 3" xfId="14136"/>
    <cellStyle name="20% - 强调文字颜色 6 4 2 2 2 3 3" xfId="14137"/>
    <cellStyle name="常规 2 10 2 2" xfId="14138"/>
    <cellStyle name="输出 3 3 3 3 2" xfId="14139"/>
    <cellStyle name="常规 17 2 2 3" xfId="14140"/>
    <cellStyle name="常规 22 2 2 3" xfId="14141"/>
    <cellStyle name="计算 3 2 2 10 3" xfId="14142"/>
    <cellStyle name="20% - 强调文字颜色 6 2 2 2 2 3 2 3 2" xfId="14143"/>
    <cellStyle name="20% - 强调文字颜色 6 4 2 2 2 3 3 2" xfId="14144"/>
    <cellStyle name="常规 2 10 2 2 2" xfId="14145"/>
    <cellStyle name="输出 3 3 3 3 2 2" xfId="14146"/>
    <cellStyle name="常规 17 2 2 3 2" xfId="14147"/>
    <cellStyle name="常规 22 2 2 3 2" xfId="14148"/>
    <cellStyle name="20% - 强调文字颜色 6 2 2 2 2 3 2 4" xfId="14149"/>
    <cellStyle name="20% - 强调文字颜色 6 4 2 2 2 3 4" xfId="14150"/>
    <cellStyle name="常规 2 10 2 3" xfId="14151"/>
    <cellStyle name="输出 3 3 3 3 3" xfId="14152"/>
    <cellStyle name="常规 17 2 2 4" xfId="14153"/>
    <cellStyle name="常规 22 2 2 4" xfId="14154"/>
    <cellStyle name="20% - 强调文字颜色 6 2 2 2 2 3 3 2" xfId="14155"/>
    <cellStyle name="20% - 强调文字颜色 6 4 2 2 2 4 2" xfId="14156"/>
    <cellStyle name="常规 17 2 3 2" xfId="14157"/>
    <cellStyle name="常规 22 2 3 2" xfId="14158"/>
    <cellStyle name="20% - 强调文字颜色 6 2 2 2 2 3 4" xfId="14159"/>
    <cellStyle name="20% - 强调文字颜色 6 4 2 2 2 5" xfId="14160"/>
    <cellStyle name="常规 17 2 4" xfId="14161"/>
    <cellStyle name="常规 22 2 4" xfId="14162"/>
    <cellStyle name="计算 3 2 2 12" xfId="14163"/>
    <cellStyle name="强调文字颜色 1 3 9 2 2" xfId="14164"/>
    <cellStyle name="20% - 强调文字颜色 6 2 2 2 2 3 4 2" xfId="14165"/>
    <cellStyle name="20% - 强调文字颜色 6 4 2 2 2 5 2" xfId="14166"/>
    <cellStyle name="常规 17 2 4 2" xfId="14167"/>
    <cellStyle name="常规 22 2 4 2" xfId="14168"/>
    <cellStyle name="20% - 强调文字颜色 6 2 2 2 2 3 5" xfId="14169"/>
    <cellStyle name="20% - 强调文字颜色 6 4 2 2 2 6" xfId="14170"/>
    <cellStyle name="常规 17 2 5" xfId="14171"/>
    <cellStyle name="常规 22 2 5" xfId="14172"/>
    <cellStyle name="计算 3 2 2 13" xfId="14173"/>
    <cellStyle name="20% - 强调文字颜色 6 2 2 2 2 4" xfId="14174"/>
    <cellStyle name="注释 6 2 3 3 3" xfId="14175"/>
    <cellStyle name="常规 12 11 3 3" xfId="14176"/>
    <cellStyle name="常规 13 3 2 2" xfId="14177"/>
    <cellStyle name="常规 17 3" xfId="14178"/>
    <cellStyle name="常规 22 3" xfId="14179"/>
    <cellStyle name="20% - 强调文字颜色 6 2 2 2 2 4 2" xfId="14180"/>
    <cellStyle name="20% - 强调文字颜色 6 4 2 2 3 3" xfId="14181"/>
    <cellStyle name="常规 13 3 2 2 2" xfId="14182"/>
    <cellStyle name="常规 17 3 2" xfId="14183"/>
    <cellStyle name="常规 22 3 2" xfId="14184"/>
    <cellStyle name="20% - 强调文字颜色 6 2 2 2 2 4 2 2" xfId="14185"/>
    <cellStyle name="20% - 强调文字颜色 6 2 6 2 2 4" xfId="14186"/>
    <cellStyle name="20% - 强调文字颜色 6 4 2 2 3 3 2" xfId="14187"/>
    <cellStyle name="常规 17 3 2 2" xfId="14188"/>
    <cellStyle name="常规 22 3 2 2" xfId="14189"/>
    <cellStyle name="常规 13 3 2 2 2 2" xfId="14190"/>
    <cellStyle name="常规 3 3 3 2 4 4" xfId="14191"/>
    <cellStyle name="20% - 强调文字颜色 6 2 2 2 2 4 2 2 2" xfId="14192"/>
    <cellStyle name="20% - 强调文字颜色 6 2 6 2 2 4 2" xfId="14193"/>
    <cellStyle name="常规 13 3 2 2 2 2 2" xfId="14194"/>
    <cellStyle name="常规 17 3 2 2 2" xfId="14195"/>
    <cellStyle name="常规 22 3 2 2 2" xfId="14196"/>
    <cellStyle name="输入 2 3 4 3 9" xfId="14197"/>
    <cellStyle name="计算 6 2 10" xfId="14198"/>
    <cellStyle name="20% - 强调文字颜色 6 2 2 2 2 4 2 3" xfId="14199"/>
    <cellStyle name="20% - 强调文字颜色 6 2 6 2 2 5" xfId="14200"/>
    <cellStyle name="常规 2 11 2 2" xfId="14201"/>
    <cellStyle name="输出 3 3 4 3 2" xfId="14202"/>
    <cellStyle name="常规 17 3 2 3" xfId="14203"/>
    <cellStyle name="常规 22 3 2 3" xfId="14204"/>
    <cellStyle name="常规 13 3 2 2 2 3" xfId="14205"/>
    <cellStyle name="常规 3 2 2 3 2" xfId="14206"/>
    <cellStyle name="20% - 强调文字颜色 6 2 2 2 2 4 2 3 2" xfId="14207"/>
    <cellStyle name="常规 2 11 2 2 2" xfId="14208"/>
    <cellStyle name="常规 17 3 2 3 2" xfId="14209"/>
    <cellStyle name="常规 22 3 2 3 2" xfId="14210"/>
    <cellStyle name="常规 3 2 2 3 2 2" xfId="14211"/>
    <cellStyle name="20% - 强调文字颜色 6 2 2 2 2 4 2 4" xfId="14212"/>
    <cellStyle name="常规 2 11 2 3" xfId="14213"/>
    <cellStyle name="常规 17 3 2 4" xfId="14214"/>
    <cellStyle name="常规 22 3 2 4" xfId="14215"/>
    <cellStyle name="常规 13 3 2 2 2 4" xfId="14216"/>
    <cellStyle name="常规 3 2 2 3 3" xfId="14217"/>
    <cellStyle name="20% - 强调文字颜色 6 2 2 2 2 4 2 4 2" xfId="14218"/>
    <cellStyle name="常规 17 3 2 4 2" xfId="14219"/>
    <cellStyle name="常规 22 3 2 4 2" xfId="14220"/>
    <cellStyle name="常规 3 2 2 3 3 2" xfId="14221"/>
    <cellStyle name="20% - 强调文字颜色 6 2 2 2 2 4 2 5" xfId="14222"/>
    <cellStyle name="常规 17 3 2 5" xfId="14223"/>
    <cellStyle name="常规 22 3 2 5" xfId="14224"/>
    <cellStyle name="常规 13 3 2 2 2 5" xfId="14225"/>
    <cellStyle name="常规 3 2 2 3 4" xfId="14226"/>
    <cellStyle name="20% - 强调文字颜色 6 2 2 2 2 4 3" xfId="14227"/>
    <cellStyle name="20% - 强调文字颜色 6 4 2 2 3 4" xfId="14228"/>
    <cellStyle name="常规 13 3 2 2 3" xfId="14229"/>
    <cellStyle name="常规 17 3 3" xfId="14230"/>
    <cellStyle name="常规 22 3 3" xfId="14231"/>
    <cellStyle name="20% - 强调文字颜色 6 2 2 2 2 4 3 2" xfId="14232"/>
    <cellStyle name="20% - 强调文字颜色 6 2 6 2 3 4" xfId="14233"/>
    <cellStyle name="20% - 强调文字颜色 6 4 2 2 3 4 2" xfId="14234"/>
    <cellStyle name="常规 11 7 2 2 3" xfId="14235"/>
    <cellStyle name="常规 13 3 2 2 3 2" xfId="14236"/>
    <cellStyle name="常规 17 3 3 2" xfId="14237"/>
    <cellStyle name="常规 22 3 3 2" xfId="14238"/>
    <cellStyle name="好 3" xfId="14239"/>
    <cellStyle name="20% - 强调文字颜色 6 2 2 2 2 4 4" xfId="14240"/>
    <cellStyle name="20% - 强调文字颜色 6 4 2 2 3 5" xfId="14241"/>
    <cellStyle name="常规 13 3 2 2 4" xfId="14242"/>
    <cellStyle name="常规 17 3 4" xfId="14243"/>
    <cellStyle name="常规 22 3 4" xfId="14244"/>
    <cellStyle name="20% - 强调文字颜色 6 2 2 2 2 4 4 2" xfId="14245"/>
    <cellStyle name="常规 17 3 4 2" xfId="14246"/>
    <cellStyle name="常规 22 3 4 2" xfId="14247"/>
    <cellStyle name="20% - 强调文字颜色 6 2 2 2 2 4 5" xfId="14248"/>
    <cellStyle name="常规 13 3 2 2 5" xfId="14249"/>
    <cellStyle name="常规 17 3 5" xfId="14250"/>
    <cellStyle name="常规 22 3 5" xfId="14251"/>
    <cellStyle name="20% - 强调文字颜色 6 2 2 2 2 5" xfId="14252"/>
    <cellStyle name="注释 6 2 3 3 4" xfId="14253"/>
    <cellStyle name="常规 12 11 3 4" xfId="14254"/>
    <cellStyle name="常规 13 3 2 3" xfId="14255"/>
    <cellStyle name="常规 17 4" xfId="14256"/>
    <cellStyle name="常规 22 4" xfId="14257"/>
    <cellStyle name="20% - 强调文字颜色 6 4 2 2 4 3" xfId="14258"/>
    <cellStyle name="常规 13 3 2 3 2" xfId="14259"/>
    <cellStyle name="常规 17 4 2" xfId="14260"/>
    <cellStyle name="常规 22 4 2" xfId="14261"/>
    <cellStyle name="20% - 强调文字颜色 6 2 2 2 2 5 2" xfId="14262"/>
    <cellStyle name="常规 29 2 2 4 2 2 3" xfId="14263"/>
    <cellStyle name="20% - 强调文字颜色 6 2 2 2 2 6" xfId="14264"/>
    <cellStyle name="常规 13 3 2 4" xfId="14265"/>
    <cellStyle name="常规 17 5" xfId="14266"/>
    <cellStyle name="常规 22 5" xfId="14267"/>
    <cellStyle name="20% - 强调文字颜色 6 2 2 2 2 6 2" xfId="14268"/>
    <cellStyle name="常规 13 3 2 4 2" xfId="14269"/>
    <cellStyle name="常规 17 5 2" xfId="14270"/>
    <cellStyle name="常规 22 5 2" xfId="14271"/>
    <cellStyle name="20% - 强调文字颜色 6 2 2 2 2 7" xfId="14272"/>
    <cellStyle name="常规 13 3 2 5" xfId="14273"/>
    <cellStyle name="常规 17 6" xfId="14274"/>
    <cellStyle name="常规 22 6" xfId="14275"/>
    <cellStyle name="20% - 强调文字颜色 6 2 2 2 2 7 2" xfId="14276"/>
    <cellStyle name="常规 17 6 2" xfId="14277"/>
    <cellStyle name="常规 22 6 2" xfId="14278"/>
    <cellStyle name="20% - 强调文字颜色 6 2 2 2 2 8" xfId="14279"/>
    <cellStyle name="常规 17 7" xfId="14280"/>
    <cellStyle name="常规 22 7" xfId="14281"/>
    <cellStyle name="20% - 强调文字颜色 6 2 2 2 3" xfId="14282"/>
    <cellStyle name="60% - 强调文字颜色 1 2 5 3 3 2 3" xfId="14283"/>
    <cellStyle name="常规 3 2 2 3 2 2 3 3" xfId="14284"/>
    <cellStyle name="常规 22 3 2 3 2 3 3" xfId="14285"/>
    <cellStyle name="链接单元格 2 3 2 3 2 2 3" xfId="14286"/>
    <cellStyle name="20% - 强调文字颜色 6 2 2 2 3 2" xfId="14287"/>
    <cellStyle name="20% - 强调文字颜色 6 2 2 2 3 2 2" xfId="14288"/>
    <cellStyle name="20% - 强调文字颜色 6 2 2 2 3 2 2 2" xfId="14289"/>
    <cellStyle name="常规 7 3 8" xfId="14290"/>
    <cellStyle name="20% - 强调文字颜色 6 2 2 2 3 2 2 2 2" xfId="14291"/>
    <cellStyle name="40% - 强调文字颜色 1 2 4 2 4" xfId="14292"/>
    <cellStyle name="20% - 强调文字颜色 6 2 2 2 3 2 2 3" xfId="14293"/>
    <cellStyle name="20% - 强调文字颜色 6 2 2 2 3 2 2 3 2" xfId="14294"/>
    <cellStyle name="40% - 强调文字颜色 1 2 4 3 4" xfId="14295"/>
    <cellStyle name="20% - 强调文字颜色 6 2 2 2 3 2 2 4" xfId="14296"/>
    <cellStyle name="20% - 强调文字颜色 6 2 2 2 3 2 2 4 2" xfId="14297"/>
    <cellStyle name="20% - 强调文字颜色 6 2 2 2 3 2 2 5" xfId="14298"/>
    <cellStyle name="20% - 强调文字颜色 6 2 3 3 2" xfId="14299"/>
    <cellStyle name="20% - 强调文字颜色 6 2 2 2 3 2 3" xfId="14300"/>
    <cellStyle name="20% - 强调文字颜色 6 2 2 2 3 2 3 2" xfId="14301"/>
    <cellStyle name="20% - 强调文字颜色 6 2 2 2 3 2 4" xfId="14302"/>
    <cellStyle name="常规 3 3 5 2 3 2" xfId="14303"/>
    <cellStyle name="20% - 强调文字颜色 6 2 2 2 3 2 4 2" xfId="14304"/>
    <cellStyle name="20% - 强调文字颜色 6 2 2 2 3 3" xfId="14305"/>
    <cellStyle name="常规 11 3 2 2 2" xfId="14306"/>
    <cellStyle name="注释 6 2 3 4 2" xfId="14307"/>
    <cellStyle name="常规 12 11 4 2" xfId="14308"/>
    <cellStyle name="常规 18 2" xfId="14309"/>
    <cellStyle name="常规 23 2" xfId="14310"/>
    <cellStyle name="20% - 强调文字颜色 6 2 2 2 3 3 3 2" xfId="14311"/>
    <cellStyle name="20% - 强调文字颜色 6 4 2 3 2 4 2" xfId="14312"/>
    <cellStyle name="常规 18 2 3 2" xfId="14313"/>
    <cellStyle name="常规 23 2 3 2" xfId="14314"/>
    <cellStyle name="20% - 强调文字颜色 6 2 2 2 3 3 4" xfId="14315"/>
    <cellStyle name="20% - 强调文字颜色 6 4 2 3 2 5" xfId="14316"/>
    <cellStyle name="20% - 强调文字颜色 6 2 8 2 2 2" xfId="14317"/>
    <cellStyle name="常规 11 3 2 2 2 4" xfId="14318"/>
    <cellStyle name="常规 18 2 4" xfId="14319"/>
    <cellStyle name="常规 23 2 4" xfId="14320"/>
    <cellStyle name="20% - 强调文字颜色 6 2 2 2 3 3 4 2" xfId="14321"/>
    <cellStyle name="常规 18 2 4 2" xfId="14322"/>
    <cellStyle name="常规 23 2 4 2" xfId="14323"/>
    <cellStyle name="20% - 强调文字颜色 6 2 2 2 3 3 5" xfId="14324"/>
    <cellStyle name="常规 11 3 2 2 2 5" xfId="14325"/>
    <cellStyle name="常规 18 2 5" xfId="14326"/>
    <cellStyle name="常规 23 2 5" xfId="14327"/>
    <cellStyle name="20% - 强调文字颜色 6 2 2 2 3 4" xfId="14328"/>
    <cellStyle name="常规 11 3 2 2 3" xfId="14329"/>
    <cellStyle name="注释 6 2 3 4 3" xfId="14330"/>
    <cellStyle name="常规 12 11 4 3" xfId="14331"/>
    <cellStyle name="常规 13 3 3 2" xfId="14332"/>
    <cellStyle name="常规 18 3" xfId="14333"/>
    <cellStyle name="常规 23 3" xfId="14334"/>
    <cellStyle name="20% - 强调文字颜色 6 2 2 2 3 5" xfId="14335"/>
    <cellStyle name="常规 11 3 2 2 4" xfId="14336"/>
    <cellStyle name="常规 13 3 3 3" xfId="14337"/>
    <cellStyle name="常规 18 4" xfId="14338"/>
    <cellStyle name="常规 23 4" xfId="14339"/>
    <cellStyle name="20% - 强调文字颜色 6 2 2 2 3 5 2" xfId="14340"/>
    <cellStyle name="常规 13 3 3 3 2" xfId="14341"/>
    <cellStyle name="常规 18 4 2" xfId="14342"/>
    <cellStyle name="常规 23 4 2" xfId="14343"/>
    <cellStyle name="20% - 强调文字颜色 6 2 2 2 3 6" xfId="14344"/>
    <cellStyle name="常规 11 3 2 2 5" xfId="14345"/>
    <cellStyle name="常规 13 3 3 4" xfId="14346"/>
    <cellStyle name="常规 18 5" xfId="14347"/>
    <cellStyle name="常规 23 5" xfId="14348"/>
    <cellStyle name="20% - 强调文字颜色 6 2 2 2 4" xfId="14349"/>
    <cellStyle name="20% - 强调文字颜色 6 2 2 2 4 2" xfId="14350"/>
    <cellStyle name="20% - 强调文字颜色 6 2 2 2 4 3" xfId="14351"/>
    <cellStyle name="常规 11 3 2 3 2" xfId="14352"/>
    <cellStyle name="常规 19 2" xfId="14353"/>
    <cellStyle name="常规 24 2" xfId="14354"/>
    <cellStyle name="20% - 强调文字颜色 6 2 2 2 4 4" xfId="14355"/>
    <cellStyle name="常规 11 3 2 3 3" xfId="14356"/>
    <cellStyle name="常规 13 3 4 2" xfId="14357"/>
    <cellStyle name="常规 19 3" xfId="14358"/>
    <cellStyle name="常规 24 3" xfId="14359"/>
    <cellStyle name="强调文字颜色 1 3 5 3 2 2" xfId="14360"/>
    <cellStyle name="20% - 强调文字颜色 6 2 2 2 4 4 2" xfId="14361"/>
    <cellStyle name="常规 13 3 4 2 2" xfId="14362"/>
    <cellStyle name="常规 19 3 2" xfId="14363"/>
    <cellStyle name="常规 24 3 2" xfId="14364"/>
    <cellStyle name="20% - 强调文字颜色 6 2 2 2 4 5" xfId="14365"/>
    <cellStyle name="常规 13 3 4 3" xfId="14366"/>
    <cellStyle name="常规 19 4" xfId="14367"/>
    <cellStyle name="常规 24 4" xfId="14368"/>
    <cellStyle name="常规 11 3 2 3 4" xfId="14369"/>
    <cellStyle name="强调文字颜色 1 3 10 2 2" xfId="14370"/>
    <cellStyle name="20% - 强调文字颜色 6 2 2 2 5" xfId="14371"/>
    <cellStyle name="20% - 强调文字颜色 6 2 2 2 5 2" xfId="14372"/>
    <cellStyle name="20% - 强调文字颜色 6 2 2 2 5 2 2" xfId="14373"/>
    <cellStyle name="20% - 强调文字颜色 6 2 2 2 5 2 2 2" xfId="14374"/>
    <cellStyle name="强调文字颜色 4 2 3 2 3 2 3" xfId="14375"/>
    <cellStyle name="常规 15 15" xfId="14376"/>
    <cellStyle name="20% - 强调文字颜色 6 2 2 2 5 2 3" xfId="14377"/>
    <cellStyle name="20% - 强调文字颜色 6 2 2 2 5 2 3 2" xfId="14378"/>
    <cellStyle name="警告文本 2 8" xfId="14379"/>
    <cellStyle name="20% - 强调文字颜色 6 2 2 2 5 2 4" xfId="14380"/>
    <cellStyle name="20% - 强调文字颜色 6 2 2 2 5 2 4 2" xfId="14381"/>
    <cellStyle name="警告文本 3 8" xfId="14382"/>
    <cellStyle name="20% - 强调文字颜色 6 2 2 2 5 2 5" xfId="14383"/>
    <cellStyle name="好 2 2 2 2 2 2" xfId="14384"/>
    <cellStyle name="20% - 强调文字颜色 6 2 2 2 5 3" xfId="14385"/>
    <cellStyle name="常规 11 3 2 4 2" xfId="14386"/>
    <cellStyle name="常规 25 2" xfId="14387"/>
    <cellStyle name="常规 30 2" xfId="14388"/>
    <cellStyle name="20% - 强调文字颜色 6 2 2 2 5 3 2" xfId="14389"/>
    <cellStyle name="20% - 强调文字颜色 6 4 2 5 2 3" xfId="14390"/>
    <cellStyle name="常规 11 3 2 4 2 2" xfId="14391"/>
    <cellStyle name="常规 25 2 2" xfId="14392"/>
    <cellStyle name="常规 30 2 2" xfId="14393"/>
    <cellStyle name="20% - 强调文字颜色 6 2 2 2 5 4" xfId="14394"/>
    <cellStyle name="常规 11 3 2 4 3" xfId="14395"/>
    <cellStyle name="常规 13 3 5 2" xfId="14396"/>
    <cellStyle name="常规 25 3" xfId="14397"/>
    <cellStyle name="常规 30 3" xfId="14398"/>
    <cellStyle name="20% - 强调文字颜色 6 2 2 2 5 4 2" xfId="14399"/>
    <cellStyle name="常规 13 3 5 2 2" xfId="14400"/>
    <cellStyle name="常规 25 3 2" xfId="14401"/>
    <cellStyle name="常规 30 3 2" xfId="14402"/>
    <cellStyle name="20% - 强调文字颜色 6 2 2 2 5 5" xfId="14403"/>
    <cellStyle name="常规 13 3 5 3" xfId="14404"/>
    <cellStyle name="常规 25 4" xfId="14405"/>
    <cellStyle name="常规 30 4" xfId="14406"/>
    <cellStyle name="常规 11 3 2 4 4" xfId="14407"/>
    <cellStyle name="强调文字颜色 1 3 10 3 2" xfId="14408"/>
    <cellStyle name="20% - 强调文字颜色 6 2 2 2 6" xfId="14409"/>
    <cellStyle name="20% - 强调文字颜色 6 2 2 2 6 2" xfId="14410"/>
    <cellStyle name="汇总 2 4 2 7" xfId="14411"/>
    <cellStyle name="计算 4 3 2 8" xfId="14412"/>
    <cellStyle name="20% - 强调文字颜色 6 2 2 2 7" xfId="14413"/>
    <cellStyle name="20% - 强调文字颜色 6 2 2 2 7 2" xfId="14414"/>
    <cellStyle name="汇总 2 4 3 7" xfId="14415"/>
    <cellStyle name="计算 4 3 3 8" xfId="14416"/>
    <cellStyle name="20% - 强调文字颜色 6 2 2 2 8" xfId="14417"/>
    <cellStyle name="20% - 强调文字颜色 6 2 2 2 8 2" xfId="14418"/>
    <cellStyle name="计算 4 3 4 8" xfId="14419"/>
    <cellStyle name="20% - 强调文字颜色 6 2 2 2 9" xfId="14420"/>
    <cellStyle name="20% - 强调文字颜色 6 2 2 3" xfId="14421"/>
    <cellStyle name="60% - 强调文字颜色 1 2 5 3 3 3" xfId="14422"/>
    <cellStyle name="链接单元格 2 3 2 3 2 3" xfId="14423"/>
    <cellStyle name="20% - 强调文字颜色 6 2 2 3 2" xfId="14424"/>
    <cellStyle name="20% - 强调文字颜色 6 2 2 3 2 2 2 2" xfId="14425"/>
    <cellStyle name="计算 4 4 2 3 2 10 2" xfId="14426"/>
    <cellStyle name="20% - 强调文字颜色 6 2 2 3 2 2 2 2 2" xfId="14427"/>
    <cellStyle name="常规 6 6 3 2 3" xfId="14428"/>
    <cellStyle name="20% - 强调文字颜色 6 2 2 3 2 2 2 3" xfId="14429"/>
    <cellStyle name="计算 4 4 2 3 2 10 3" xfId="14430"/>
    <cellStyle name="20% - 强调文字颜色 6 2 2 3 2 2 2 3 2" xfId="14431"/>
    <cellStyle name="20% - 强调文字颜色 6 2 2 3 2 2 2 4" xfId="14432"/>
    <cellStyle name="20% - 强调文字颜色 6 2 2 3 2 2 2 4 2" xfId="14433"/>
    <cellStyle name="20% - 强调文字颜色 6 2 2 3 2 2 2 5" xfId="14434"/>
    <cellStyle name="好 3 3 4 2" xfId="14435"/>
    <cellStyle name="20% - 强调文字颜色 6 2 2 3 2 2 3 2" xfId="14436"/>
    <cellStyle name="20% - 强调文字颜色 6 2 2 3 2 2 4" xfId="14437"/>
    <cellStyle name="20% - 强调文字颜色 6 2 2 3 2 2 4 2" xfId="14438"/>
    <cellStyle name="20% - 强调文字颜色 6 2 2 3 2 2 5" xfId="14439"/>
    <cellStyle name="常规 5 5 2 2 3 2" xfId="14440"/>
    <cellStyle name="20% - 强调文字颜色 6 2 2 3 2 3" xfId="14441"/>
    <cellStyle name="20% - 强调文字颜色 6 2 2 3 2 3 2" xfId="14442"/>
    <cellStyle name="20% - 强调文字颜色 6 4 3 2 2 3" xfId="14443"/>
    <cellStyle name="常规 30 11" xfId="14444"/>
    <cellStyle name="20% - 强调文字颜色 6 2 2 3 2 3 2 2" xfId="14445"/>
    <cellStyle name="常规 30 11 2" xfId="14446"/>
    <cellStyle name="20% - 强调文字颜色 6 2 2 3 2 3 3 2" xfId="14447"/>
    <cellStyle name="常规 30 12 2" xfId="14448"/>
    <cellStyle name="20% - 强调文字颜色 6 2 2 3 2 3 4" xfId="14449"/>
    <cellStyle name="常规 30 13" xfId="14450"/>
    <cellStyle name="计算 2 5 2 2 4 2 2" xfId="14451"/>
    <cellStyle name="强调文字颜色 1 4 9 2 2" xfId="14452"/>
    <cellStyle name="20% - 强调文字颜色 6 2 2 3 2 3 4 2" xfId="14453"/>
    <cellStyle name="常规 30 13 2" xfId="14454"/>
    <cellStyle name="20% - 强调文字颜色 6 2 2 3 2 3 5" xfId="14455"/>
    <cellStyle name="强调文字颜色 4 2 3 2 4 2 2" xfId="14456"/>
    <cellStyle name="常规 30 14" xfId="14457"/>
    <cellStyle name="计算 2 5 2 2 4 2 3" xfId="14458"/>
    <cellStyle name="20% - 强调文字颜色 6 2 2 3 2 4" xfId="14459"/>
    <cellStyle name="常规 13 4 2 2" xfId="14460"/>
    <cellStyle name="20% - 强调文字颜色 6 2 2 3 2 4 2" xfId="14461"/>
    <cellStyle name="20% - 强调文字颜色 6 4 3 2 3 3" xfId="14462"/>
    <cellStyle name="常规 13 4 2 2 2" xfId="14463"/>
    <cellStyle name="20% - 强调文字颜色 6 2 2 3 2 5" xfId="14464"/>
    <cellStyle name="常规 13 4 2 3" xfId="14465"/>
    <cellStyle name="20% - 强调文字颜色 6 2 2 3 2 5 2" xfId="14466"/>
    <cellStyle name="常规 13 4 2 3 2" xfId="14467"/>
    <cellStyle name="20% - 强调文字颜色 6 2 2 3 2 6" xfId="14468"/>
    <cellStyle name="常规 13 4 2 4" xfId="14469"/>
    <cellStyle name="20% - 强调文字颜色 6 2 2 3 3" xfId="14470"/>
    <cellStyle name="20% - 强调文字颜色 6 2 2 3 3 2" xfId="14471"/>
    <cellStyle name="20% - 强调文字颜色 6 2 2 3 3 2 2" xfId="14472"/>
    <cellStyle name="20% - 强调文字颜色 6 2 2 3 3 2 2 2" xfId="14473"/>
    <cellStyle name="20% - 强调文字颜色 6 2 2 3 3 2 3" xfId="14474"/>
    <cellStyle name="20% - 强调文字颜色 6 2 2 3 3 2 3 2" xfId="14475"/>
    <cellStyle name="20% - 强调文字颜色 6 2 2 3 3 2 4" xfId="14476"/>
    <cellStyle name="20% - 强调文字颜色 6 2 2 3 3 3" xfId="14477"/>
    <cellStyle name="常规 11 3 3 2 2" xfId="14478"/>
    <cellStyle name="20% - 强调文字颜色 6 2 2 3 3 4" xfId="14479"/>
    <cellStyle name="常规 11 3 3 2 3" xfId="14480"/>
    <cellStyle name="常规 13 4 3 2" xfId="14481"/>
    <cellStyle name="20% - 强调文字颜色 6 2 2 3 3 4 2" xfId="14482"/>
    <cellStyle name="注释 2 2 4 7 6" xfId="14483"/>
    <cellStyle name="常规 11 3 3 2 3 2" xfId="14484"/>
    <cellStyle name="常规 13 4 3 2 2" xfId="14485"/>
    <cellStyle name="20% - 强调文字颜色 6 2 2 3 3 5" xfId="14486"/>
    <cellStyle name="常规 11 3 3 2 4" xfId="14487"/>
    <cellStyle name="常规 13 4 3 3" xfId="14488"/>
    <cellStyle name="20% - 强调文字颜色 6 2 2 3 4" xfId="14489"/>
    <cellStyle name="20% - 强调文字颜色 6 2 2 3 4 2" xfId="14490"/>
    <cellStyle name="20% - 强调文字颜色 6 2 2 3 4 2 2" xfId="14491"/>
    <cellStyle name="20% - 强调文字颜色 6 2 2 3 4 2 2 2" xfId="14492"/>
    <cellStyle name="计算 2 5 2 12" xfId="14493"/>
    <cellStyle name="20% - 强调文字颜色 6 2 2 3 4 2 3" xfId="14494"/>
    <cellStyle name="20% - 强调文字颜色 6 2 2 3 4 2 3 2" xfId="14495"/>
    <cellStyle name="20% - 强调文字颜色 6 2 2 3 4 2 4" xfId="14496"/>
    <cellStyle name="20% - 强调文字颜色 6 2 2 3 4 2 4 2" xfId="14497"/>
    <cellStyle name="20% - 强调文字颜色 6 2 2 3 4 2 5" xfId="14498"/>
    <cellStyle name="20% - 强调文字颜色 6 2 2 3 4 3" xfId="14499"/>
    <cellStyle name="常规 11 3 3 3 2" xfId="14500"/>
    <cellStyle name="常规 69 2" xfId="14501"/>
    <cellStyle name="20% - 强调文字颜色 6 2 2 3 4 3 2" xfId="14502"/>
    <cellStyle name="20% - 强调文字颜色 6 4 3 4 2 3" xfId="14503"/>
    <cellStyle name="常规 11 3 3 3 2 2" xfId="14504"/>
    <cellStyle name="常规 69 2 2" xfId="14505"/>
    <cellStyle name="20% - 强调文字颜色 6 2 2 3 4 4" xfId="14506"/>
    <cellStyle name="常规 11 3 3 3 3" xfId="14507"/>
    <cellStyle name="常规 13 4 4 2" xfId="14508"/>
    <cellStyle name="常规 69 3" xfId="14509"/>
    <cellStyle name="20% - 强调文字颜色 6 2 2 3 4 4 2" xfId="14510"/>
    <cellStyle name="常规 13 4 4 2 2" xfId="14511"/>
    <cellStyle name="常规 69 3 2" xfId="14512"/>
    <cellStyle name="20% - 强调文字颜色 6 2 2 3 4 5" xfId="14513"/>
    <cellStyle name="常规 13 4 4 3" xfId="14514"/>
    <cellStyle name="常规 69 4" xfId="14515"/>
    <cellStyle name="20% - 强调文字颜色 6 2 2 3 5" xfId="14516"/>
    <cellStyle name="20% - 强调文字颜色 6 2 2 3 5 2" xfId="14517"/>
    <cellStyle name="20% - 强调文字颜色 6 2 2 3 6" xfId="14518"/>
    <cellStyle name="40% - 强调文字颜色 3 4 6 2 2" xfId="14519"/>
    <cellStyle name="20% - 强调文字颜色 6 2 2 3 6 2" xfId="14520"/>
    <cellStyle name="汇总 2 5 2 7" xfId="14521"/>
    <cellStyle name="计算 4 4 2 8" xfId="14522"/>
    <cellStyle name="20% - 强调文字颜色 6 2 2 3 7" xfId="14523"/>
    <cellStyle name="20% - 强调文字颜色 6 2 2 3 7 2" xfId="14524"/>
    <cellStyle name="20% - 强调文字颜色 6 2 2 3 8" xfId="14525"/>
    <cellStyle name="常规 30 3 4 2 2" xfId="14526"/>
    <cellStyle name="20% - 强调文字颜色 6 2 2 4" xfId="14527"/>
    <cellStyle name="60% - 强调文字颜色 1 2 5 3 3 4" xfId="14528"/>
    <cellStyle name="链接单元格 2 3 2 3 2 4" xfId="14529"/>
    <cellStyle name="20% - 强调文字颜色 6 2 2 4 2" xfId="14530"/>
    <cellStyle name="20% - 强调文字颜色 6 2 2 4 2 2" xfId="14531"/>
    <cellStyle name="20% - 强调文字颜色 6 2 2 4 2 2 2" xfId="14532"/>
    <cellStyle name="20% - 强调文字颜色 6 2 2 4 2 2 2 2" xfId="14533"/>
    <cellStyle name="20% - 强调文字颜色 6 2 2 4 2 2 3" xfId="14534"/>
    <cellStyle name="20% - 强调文字颜色 6 2 2 4 2 2 3 2" xfId="14535"/>
    <cellStyle name="20% - 强调文字颜色 6 2 2 4 2 2 4" xfId="14536"/>
    <cellStyle name="20% - 强调文字颜色 6 2 2 4 2 2 4 2" xfId="14537"/>
    <cellStyle name="20% - 强调文字颜色 6 2 2 4 2 2 5" xfId="14538"/>
    <cellStyle name="20% - 强调文字颜色 6 2 2 4 2 3" xfId="14539"/>
    <cellStyle name="20% - 强调文字颜色 6 2 2 4 2 3 2" xfId="14540"/>
    <cellStyle name="20% - 强调文字颜色 6 4 4 2 2 3" xfId="14541"/>
    <cellStyle name="20% - 强调文字颜色 6 2 2 4 2 4" xfId="14542"/>
    <cellStyle name="注释 4 2 3 3 3 2 11" xfId="14543"/>
    <cellStyle name="常规 13 5 2 2" xfId="14544"/>
    <cellStyle name="20% - 强调文字颜色 6 2 2 4 2 4 2" xfId="14545"/>
    <cellStyle name="常规 13 5 2 2 2" xfId="14546"/>
    <cellStyle name="计算 2 2 2 2 6 10" xfId="14547"/>
    <cellStyle name="20% - 强调文字颜色 6 2 2 4 2 5" xfId="14548"/>
    <cellStyle name="注释 4 2 3 3 3 2 12" xfId="14549"/>
    <cellStyle name="常规 13 5 2 3" xfId="14550"/>
    <cellStyle name="20% - 强调文字颜色 6 2 2 4 3" xfId="14551"/>
    <cellStyle name="20% - 强调文字颜色 6 2 2 4 3 2" xfId="14552"/>
    <cellStyle name="20% - 强调文字颜色 6 2 2 4 3 2 2" xfId="14553"/>
    <cellStyle name="常规 25 2 2 4 3" xfId="14554"/>
    <cellStyle name="常规 30 2 2 4 3" xfId="14555"/>
    <cellStyle name="20% - 强调文字颜色 6 2 2 4 3 3" xfId="14556"/>
    <cellStyle name="常规 11 3 4 2 2" xfId="14557"/>
    <cellStyle name="强调文字颜色 1 3 3 3 2 2 2" xfId="14558"/>
    <cellStyle name="20% - 强调文字颜色 6 2 2 4 3 3 2" xfId="14559"/>
    <cellStyle name="常规 11 3 4 2 2 2" xfId="14560"/>
    <cellStyle name="计算 2 6 2 2 12" xfId="14561"/>
    <cellStyle name="20% - 强调文字颜色 6 2 2 4 3 4" xfId="14562"/>
    <cellStyle name="常规 11 3 4 2 3" xfId="14563"/>
    <cellStyle name="常规 13 5 3 2" xfId="14564"/>
    <cellStyle name="20% - 强调文字颜色 6 2 2 4 3 4 2" xfId="14565"/>
    <cellStyle name="常规 13 5 3 2 2" xfId="14566"/>
    <cellStyle name="20% - 强调文字颜色 6 2 2 4 3 5" xfId="14567"/>
    <cellStyle name="常规 13 5 3 3" xfId="14568"/>
    <cellStyle name="20% - 强调文字颜色 6 2 2 4 4" xfId="14569"/>
    <cellStyle name="检查单元格 4 2 2 2" xfId="14570"/>
    <cellStyle name="20% - 强调文字颜色 6 2 2 4 4 2" xfId="14571"/>
    <cellStyle name="检查单元格 4 2 2 2 2" xfId="14572"/>
    <cellStyle name="20% - 强调文字颜色 6 2 2 4 5" xfId="14573"/>
    <cellStyle name="检查单元格 4 2 2 3" xfId="14574"/>
    <cellStyle name="20% - 强调文字颜色 6 2 2 4 6" xfId="14575"/>
    <cellStyle name="检查单元格 4 2 2 4" xfId="14576"/>
    <cellStyle name="20% - 强调文字颜色 6 2 2 5" xfId="14577"/>
    <cellStyle name="20% - 强调文字颜色 6 2 2 5 2" xfId="14578"/>
    <cellStyle name="20% - 强调文字颜色 6 2 2 5 2 2" xfId="14579"/>
    <cellStyle name="20% - 强调文字颜色 6 2 2 5 2 2 2" xfId="14580"/>
    <cellStyle name="20% - 强调文字颜色 6 2 2 5 2 3" xfId="14581"/>
    <cellStyle name="20% - 强调文字颜色 6 2 2 5 2 3 2" xfId="14582"/>
    <cellStyle name="计算 2 3 2 2 4 2 4" xfId="14583"/>
    <cellStyle name="20% - 强调文字颜色 6 2 2 5 2 4" xfId="14584"/>
    <cellStyle name="常规 13 6 2 2" xfId="14585"/>
    <cellStyle name="20% - 强调文字颜色 6 2 2 5 3" xfId="14586"/>
    <cellStyle name="20% - 强调文字颜色 6 2 2 5 3 2" xfId="14587"/>
    <cellStyle name="20% - 强调文字颜色 6 2 2 5 4" xfId="14588"/>
    <cellStyle name="注释 2 2 3 2 8 3 11" xfId="14589"/>
    <cellStyle name="检查单元格 4 2 3 2" xfId="14590"/>
    <cellStyle name="20% - 强调文字颜色 6 2 2 5 4 2" xfId="14591"/>
    <cellStyle name="检查单元格 4 2 3 2 2" xfId="14592"/>
    <cellStyle name="20% - 强调文字颜色 6 2 2 5 5" xfId="14593"/>
    <cellStyle name="注释 2 2 3 2 8 3 12" xfId="14594"/>
    <cellStyle name="检查单元格 4 2 3 3" xfId="14595"/>
    <cellStyle name="20% - 强调文字颜色 6 2 2 6" xfId="14596"/>
    <cellStyle name="20% - 强调文字颜色 6 2 2 6 2" xfId="14597"/>
    <cellStyle name="20% - 强调文字颜色 6 2 2 6 2 2" xfId="14598"/>
    <cellStyle name="20% - 强调文字颜色 6 2 2 6 2 2 2" xfId="14599"/>
    <cellStyle name="20% - 强调文字颜色 6 2 2 6 2 3" xfId="14600"/>
    <cellStyle name="20% - 强调文字颜色 6 2 2 6 2 3 2" xfId="14601"/>
    <cellStyle name="20% - 强调文字颜色 6 2 2 6 2 4" xfId="14602"/>
    <cellStyle name="常规 13 7 2 2" xfId="14603"/>
    <cellStyle name="强调文字颜色 2 2 2 11 2" xfId="14604"/>
    <cellStyle name="20% - 强调文字颜色 6 2 2 6 2 4 2" xfId="14605"/>
    <cellStyle name="常规 13 7 2 2 2" xfId="14606"/>
    <cellStyle name="计算 2 2 2 3 2 3 12" xfId="14607"/>
    <cellStyle name="20% - 强调文字颜色 6 2 2 6 2 5" xfId="14608"/>
    <cellStyle name="常规 13 7 2 3" xfId="14609"/>
    <cellStyle name="20% - 强调文字颜色 6 2 2 6 3" xfId="14610"/>
    <cellStyle name="20% - 强调文字颜色 6 2 2 6 3 2" xfId="14611"/>
    <cellStyle name="20% - 强调文字颜色 6 2 2 6 4" xfId="14612"/>
    <cellStyle name="检查单元格 4 2 4 2" xfId="14613"/>
    <cellStyle name="20% - 强调文字颜色 6 2 2 6 4 2" xfId="14614"/>
    <cellStyle name="常规 7 2 3 2 2 3" xfId="14615"/>
    <cellStyle name="检查单元格 4 2 4 2 2" xfId="14616"/>
    <cellStyle name="20% - 强调文字颜色 6 2 2 6 5" xfId="14617"/>
    <cellStyle name="检查单元格 4 2 4 3" xfId="14618"/>
    <cellStyle name="20% - 强调文字颜色 6 2 2 7 2" xfId="14619"/>
    <cellStyle name="40% - 强调文字颜色 3 2 2 5 2 3" xfId="14620"/>
    <cellStyle name="20% - 强调文字颜色 6 2 2 8" xfId="14621"/>
    <cellStyle name="20% - 强调文字颜色 6 2 2 8 2" xfId="14622"/>
    <cellStyle name="20% - 强调文字颜色 6 2 2 9" xfId="14623"/>
    <cellStyle name="20% - 强调文字颜色 6 2 2 9 2" xfId="14624"/>
    <cellStyle name="输出 4 2 3 2 2" xfId="14625"/>
    <cellStyle name="常规 15 10 3" xfId="14626"/>
    <cellStyle name="20% - 强调文字颜色 6 2 3" xfId="14627"/>
    <cellStyle name="60% - 强调文字颜色 1 2 5 3 4" xfId="14628"/>
    <cellStyle name="常规 46 4 2 2 3 3" xfId="14629"/>
    <cellStyle name="链接单元格 2 3 2 3 3" xfId="14630"/>
    <cellStyle name="20% - 强调文字颜色 6 2 3 2" xfId="14631"/>
    <cellStyle name="20% - 强调文字颜色 6 2 3 2 2" xfId="14632"/>
    <cellStyle name="20% - 强调文字颜色 6 2 3 2 2 2" xfId="14633"/>
    <cellStyle name="40% - 强调文字颜色 1 2 3 5 4" xfId="14634"/>
    <cellStyle name="40% - 强调文字颜色 2 7 2 4" xfId="14635"/>
    <cellStyle name="计算 2 5 2 3 2 8" xfId="14636"/>
    <cellStyle name="20% - 强调文字颜色 6 2 3 2 2 2 2" xfId="14637"/>
    <cellStyle name="计算 2 5 2 3 2 8 2" xfId="14638"/>
    <cellStyle name="20% - 强调文字颜色 6 2 3 2 2 2 3" xfId="14639"/>
    <cellStyle name="计算 2 5 2 3 2 8 3" xfId="14640"/>
    <cellStyle name="20% - 强调文字颜色 6 2 3 2 2 3" xfId="14641"/>
    <cellStyle name="计算 2 5 2 3 2 9" xfId="14642"/>
    <cellStyle name="20% - 强调文字颜色 6 2 3 2 2 3 2" xfId="14643"/>
    <cellStyle name="20% - 强调文字颜色 6 5 2 2 2 3" xfId="14644"/>
    <cellStyle name="计算 2 5 2 3 2 9 2" xfId="14645"/>
    <cellStyle name="20% - 强调文字颜色 6 2 3 2 2 3 2 2" xfId="14646"/>
    <cellStyle name="强调文字颜色 2 3 2 3" xfId="14647"/>
    <cellStyle name="20% - 强调文字颜色 6 2 3 2 2 3 3" xfId="14648"/>
    <cellStyle name="计算 2 5 2 3 2 9 3" xfId="14649"/>
    <cellStyle name="20% - 强调文字颜色 6 2 3 2 2 3 3 2" xfId="14650"/>
    <cellStyle name="强调文字颜色 2 3 3 3" xfId="14651"/>
    <cellStyle name="20% - 强调文字颜色 6 2 3 2 2 3 4" xfId="14652"/>
    <cellStyle name="计算 2 5 7 10" xfId="14653"/>
    <cellStyle name="强调文字颜色 2 3 9 2 2" xfId="14654"/>
    <cellStyle name="20% - 强调文字颜色 6 2 3 2 2 3 4 2" xfId="14655"/>
    <cellStyle name="强调文字颜色 2 3 4 3" xfId="14656"/>
    <cellStyle name="20% - 强调文字颜色 6 2 3 2 2 4" xfId="14657"/>
    <cellStyle name="常规 14 3 2 2" xfId="14658"/>
    <cellStyle name="20% - 强调文字颜色 6 2 3 2 2 4 2" xfId="14659"/>
    <cellStyle name="常规 14 3 2 2 2" xfId="14660"/>
    <cellStyle name="20% - 强调文字颜色 6 2 3 2 2 5" xfId="14661"/>
    <cellStyle name="常规 14 3 2 3" xfId="14662"/>
    <cellStyle name="20% - 强调文字颜色 6 2 3 2 2 5 2" xfId="14663"/>
    <cellStyle name="常规 14 3 2 3 2" xfId="14664"/>
    <cellStyle name="计算 3 2 2 4 3 2 3" xfId="14665"/>
    <cellStyle name="20% - 强调文字颜色 6 2 3 2 2 6" xfId="14666"/>
    <cellStyle name="常规 14 3 2 4" xfId="14667"/>
    <cellStyle name="常规 5 3 2 2 4 2" xfId="14668"/>
    <cellStyle name="20% - 强调文字颜色 6 2 3 2 3" xfId="14669"/>
    <cellStyle name="20% - 强调文字颜色 6 2 3 2 3 2" xfId="14670"/>
    <cellStyle name="40% - 强调文字颜色 2 7 3 4" xfId="14671"/>
    <cellStyle name="20% - 强调文字颜色 6 2 3 2 3 2 2" xfId="14672"/>
    <cellStyle name="计算 2 2 2 2 2 12" xfId="14673"/>
    <cellStyle name="20% - 强调文字颜色 6 2 3 2 3 2 2 2" xfId="14674"/>
    <cellStyle name="强调文字颜色 3 2 2 3" xfId="14675"/>
    <cellStyle name="20% - 强调文字颜色 6 2 3 2 3 2 3" xfId="14676"/>
    <cellStyle name="计算 2 2 2 2 2 13" xfId="14677"/>
    <cellStyle name="20% - 强调文字颜色 6 2 3 2 3 2 3 2" xfId="14678"/>
    <cellStyle name="解释性文本 3 2 3 2 3" xfId="14679"/>
    <cellStyle name="强调文字颜色 3 2 3 3" xfId="14680"/>
    <cellStyle name="20% - 强调文字颜色 6 2 3 2 3 3" xfId="14681"/>
    <cellStyle name="常规 11 4 2 2 2" xfId="14682"/>
    <cellStyle name="20% - 强调文字颜色 6 2 3 2 3 3 2" xfId="14683"/>
    <cellStyle name="常规 11 4 2 2 2 2" xfId="14684"/>
    <cellStyle name="20% - 强调文字颜色 6 2 3 2 3 4" xfId="14685"/>
    <cellStyle name="常规 11 4 2 2 3" xfId="14686"/>
    <cellStyle name="常规 14 3 3 2" xfId="14687"/>
    <cellStyle name="20% - 强调文字颜色 6 2 3 2 3 4 2" xfId="14688"/>
    <cellStyle name="常规 11 4 2 2 3 2" xfId="14689"/>
    <cellStyle name="常规 14 3 3 2 2" xfId="14690"/>
    <cellStyle name="20% - 强调文字颜色 6 2 3 2 3 5" xfId="14691"/>
    <cellStyle name="常规 11 4 2 2 4" xfId="14692"/>
    <cellStyle name="常规 14 3 3 3" xfId="14693"/>
    <cellStyle name="20% - 强调文字颜色 6 2 3 2 4" xfId="14694"/>
    <cellStyle name="20% - 强调文字颜色 6 2 3 2 4 2" xfId="14695"/>
    <cellStyle name="20% - 强调文字颜色 6 2 3 2 4 2 2" xfId="14696"/>
    <cellStyle name="输入 2 5 7 11" xfId="14697"/>
    <cellStyle name="20% - 强调文字颜色 6 2 3 2 4 2 2 2" xfId="14698"/>
    <cellStyle name="20% - 强调文字颜色 6 2 3 2 4 2 3" xfId="14699"/>
    <cellStyle name="20% - 强调文字颜色 6 2 3 2 4 2 3 2" xfId="14700"/>
    <cellStyle name="解释性文本 3 3 3 2 3" xfId="14701"/>
    <cellStyle name="20% - 强调文字颜色 6 2 3 2 4 2 4" xfId="14702"/>
    <cellStyle name="20% - 强调文字颜色 6 2 3 2 4 2 4 2" xfId="14703"/>
    <cellStyle name="20% - 强调文字颜色 6 2 3 2 4 3" xfId="14704"/>
    <cellStyle name="常规 11 4 2 3 2" xfId="14705"/>
    <cellStyle name="20% - 强调文字颜色 6 2 3 2 4 3 2" xfId="14706"/>
    <cellStyle name="常规 11 4 2 3 2 2" xfId="14707"/>
    <cellStyle name="20% - 强调文字颜色 6 2 3 2 4 4" xfId="14708"/>
    <cellStyle name="常规 11 4 2 3 3" xfId="14709"/>
    <cellStyle name="常规 14 3 4 2" xfId="14710"/>
    <cellStyle name="20% - 强调文字颜色 6 2 3 2 4 4 2" xfId="14711"/>
    <cellStyle name="常规 14 3 4 2 2" xfId="14712"/>
    <cellStyle name="20% - 强调文字颜色 6 2 3 2 4 5" xfId="14713"/>
    <cellStyle name="常规 14 3 4 3" xfId="14714"/>
    <cellStyle name="20% - 强调文字颜色 6 2 3 2 5 2" xfId="14715"/>
    <cellStyle name="20% - 强调文字颜色 6 2 3 2 6" xfId="14716"/>
    <cellStyle name="输入 2 5 4 3 4" xfId="14717"/>
    <cellStyle name="20% - 强调文字颜色 6 2 3 2 6 2" xfId="14718"/>
    <cellStyle name="汇总 3 4 2 7" xfId="14719"/>
    <cellStyle name="计算 5 3 2 8" xfId="14720"/>
    <cellStyle name="20% - 强调文字颜色 6 2 3 2 7" xfId="14721"/>
    <cellStyle name="输入 2 5 4 4 4" xfId="14722"/>
    <cellStyle name="20% - 强调文字颜色 6 2 3 2 7 2" xfId="14723"/>
    <cellStyle name="60% - 强调文字颜色 4 4 2 2 2 4" xfId="14724"/>
    <cellStyle name="20% - 强调文字颜色 6 2 3 2 8" xfId="14725"/>
    <cellStyle name="20% - 强调文字颜色 6 2 3 3" xfId="14726"/>
    <cellStyle name="20% - 强调文字颜色 6 2 3 3 2 2" xfId="14727"/>
    <cellStyle name="40% - 强调文字颜色 2 8 2 4" xfId="14728"/>
    <cellStyle name="20% - 强调文字颜色 6 2 3 3 2 2 2" xfId="14729"/>
    <cellStyle name="20% - 强调文字颜色 6 2 3 3 2 2 2 2" xfId="14730"/>
    <cellStyle name="20% - 强调文字颜色 6 2 3 3 2 2 3" xfId="14731"/>
    <cellStyle name="20% - 强调文字颜色 6 2 3 3 2 2 3 2" xfId="14732"/>
    <cellStyle name="20% - 强调文字颜色 6 2 3 3 2 2 4" xfId="14733"/>
    <cellStyle name="20% - 强调文字颜色 6 2 3 3 2 2 4 2" xfId="14734"/>
    <cellStyle name="20% - 强调文字颜色 6 2 3 3 2 3" xfId="14735"/>
    <cellStyle name="强调文字颜色 1 2 5 2 8 3 2" xfId="14736"/>
    <cellStyle name="20% - 强调文字颜色 6 2 3 3 2 3 2" xfId="14737"/>
    <cellStyle name="20% - 强调文字颜色 6 2 3 3 2 4" xfId="14738"/>
    <cellStyle name="常规 14 4 2 2" xfId="14739"/>
    <cellStyle name="20% - 强调文字颜色 6 2 3 3 2 4 2" xfId="14740"/>
    <cellStyle name="常规 14 4 2 2 2" xfId="14741"/>
    <cellStyle name="计算 3 2 15" xfId="14742"/>
    <cellStyle name="20% - 强调文字颜色 6 2 3 3 2 5" xfId="14743"/>
    <cellStyle name="常规 14 4 2 3" xfId="14744"/>
    <cellStyle name="20% - 强调文字颜色 6 2 3 3 3" xfId="14745"/>
    <cellStyle name="20% - 强调文字颜色 6 2 3 3 3 2" xfId="14746"/>
    <cellStyle name="计算 2 5 2 4 3 8" xfId="14747"/>
    <cellStyle name="20% - 强调文字颜色 6 2 3 3 3 2 2" xfId="14748"/>
    <cellStyle name="20% - 强调文字颜色 6 2 3 3 3 3" xfId="14749"/>
    <cellStyle name="常规 11 4 3 2 2" xfId="14750"/>
    <cellStyle name="计算 2 5 2 4 3 9" xfId="14751"/>
    <cellStyle name="20% - 强调文字颜色 6 2 3 3 3 3 2" xfId="14752"/>
    <cellStyle name="常规 11 4 3 2 2 2" xfId="14753"/>
    <cellStyle name="20% - 强调文字颜色 6 2 3 3 3 4" xfId="14754"/>
    <cellStyle name="常规 11 4 3 2 3" xfId="14755"/>
    <cellStyle name="常规 14 4 3 2" xfId="14756"/>
    <cellStyle name="20% - 强调文字颜色 6 2 3 3 3 4 2" xfId="14757"/>
    <cellStyle name="常规 14 4 3 2 2" xfId="14758"/>
    <cellStyle name="20% - 强调文字颜色 6 2 3 3 3 5" xfId="14759"/>
    <cellStyle name="常规 14 4 3 3" xfId="14760"/>
    <cellStyle name="20% - 强调文字颜色 6 2 3 3 4" xfId="14761"/>
    <cellStyle name="20% - 强调文字颜色 6 2 3 3 4 2" xfId="14762"/>
    <cellStyle name="20% - 强调文字颜色 6 2 3 3 5 2" xfId="14763"/>
    <cellStyle name="20% - 强调文字颜色 6 2 3 3 6" xfId="14764"/>
    <cellStyle name="20% - 强调文字颜色 6 2 3 4" xfId="14765"/>
    <cellStyle name="20% - 强调文字颜色 6 2 3 4 2" xfId="14766"/>
    <cellStyle name="20% - 强调文字颜色 6 2 3 4 2 2" xfId="14767"/>
    <cellStyle name="40% - 强调文字颜色 1 2 5 5 4" xfId="14768"/>
    <cellStyle name="40% - 强调文字颜色 2 9 2 4" xfId="14769"/>
    <cellStyle name="检查单元格 3 10 3" xfId="14770"/>
    <cellStyle name="20% - 强调文字颜色 6 2 3 4 2 2 2" xfId="14771"/>
    <cellStyle name="检查单元格 3 10 3 2" xfId="14772"/>
    <cellStyle name="20% - 强调文字颜色 6 2 3 4 2 3" xfId="14773"/>
    <cellStyle name="20% - 强调文字颜色 6 2 3 4 2 3 2" xfId="14774"/>
    <cellStyle name="20% - 强调文字颜色 6 2 3 4 2 4" xfId="14775"/>
    <cellStyle name="常规 14 5 2 2" xfId="14776"/>
    <cellStyle name="汇总 3 2 2 10" xfId="14777"/>
    <cellStyle name="20% - 强调文字颜色 6 2 3 4 3" xfId="14778"/>
    <cellStyle name="20% - 强调文字颜色 6 2 3 4 3 2" xfId="14779"/>
    <cellStyle name="20% - 强调文字颜色 6 2 3 4 4" xfId="14780"/>
    <cellStyle name="强调文字颜色 4 4 3 2 3 3 4" xfId="14781"/>
    <cellStyle name="检查单元格 4 3 2 2" xfId="14782"/>
    <cellStyle name="20% - 强调文字颜色 6 2 3 4 4 2" xfId="14783"/>
    <cellStyle name="检查单元格 4 3 2 2 2" xfId="14784"/>
    <cellStyle name="20% - 强调文字颜色 6 2 3 5 2 4 2" xfId="14785"/>
    <cellStyle name="60% - 强调文字颜色 5 7" xfId="14786"/>
    <cellStyle name="常规 14 6 2 2 2" xfId="14787"/>
    <cellStyle name="常规 14 6 2 3" xfId="14788"/>
    <cellStyle name="20% - 强调文字颜色 6 2 3 5 2 5" xfId="14789"/>
    <cellStyle name="计算 3 2 3 2 2" xfId="14790"/>
    <cellStyle name="20% - 强调文字颜色 6 2 3 8 2" xfId="14791"/>
    <cellStyle name="警告文本 2 2 3" xfId="14792"/>
    <cellStyle name="20% - 强调文字颜色 6 2 4" xfId="14793"/>
    <cellStyle name="60% - 强调文字颜色 1 2 5 3 5" xfId="14794"/>
    <cellStyle name="链接单元格 2 3 2 3 4" xfId="14795"/>
    <cellStyle name="20% - 强调文字颜色 6 2 4 2" xfId="14796"/>
    <cellStyle name="常规 7 5 2 2 3" xfId="14797"/>
    <cellStyle name="计算 4 2 2 2 4 10" xfId="14798"/>
    <cellStyle name="20% - 强调文字颜色 6 2 4 2 2" xfId="14799"/>
    <cellStyle name="20% - 强调文字颜色 6 4 2 3 2 2 5" xfId="14800"/>
    <cellStyle name="常规 7 5 2 2 3 2" xfId="14801"/>
    <cellStyle name="20% - 强调文字颜色 6 2 4 2 2 2 2 2" xfId="14802"/>
    <cellStyle name="20% - 强调文字颜色 6 2 4 2 2 2 3" xfId="14803"/>
    <cellStyle name="20% - 强调文字颜色 6 2 4 2 2 2 3 2" xfId="14804"/>
    <cellStyle name="20% - 强调文字颜色 6 2 4 2 2 2 4" xfId="14805"/>
    <cellStyle name="20% - 强调文字颜色 6 2 4 2 2 4 2" xfId="14806"/>
    <cellStyle name="常规 15 3 2 2 2" xfId="14807"/>
    <cellStyle name="常规 20 3 2 2 2" xfId="14808"/>
    <cellStyle name="20% - 强调文字颜色 6 2 4 2 2 5" xfId="14809"/>
    <cellStyle name="常规 15 3 2 3" xfId="14810"/>
    <cellStyle name="常规 20 3 2 3" xfId="14811"/>
    <cellStyle name="20% - 强调文字颜色 6 2 4 2 3 2 2" xfId="14812"/>
    <cellStyle name="20% - 强调文字颜色 6 2 4 2 3 3" xfId="14813"/>
    <cellStyle name="常规 11 5 2 2 2" xfId="14814"/>
    <cellStyle name="20% - 强调文字颜色 6 2 4 2 3 3 2" xfId="14815"/>
    <cellStyle name="常规 11 5 2 2 2 2" xfId="14816"/>
    <cellStyle name="20% - 强调文字颜色 6 2 4 2 3 4" xfId="14817"/>
    <cellStyle name="常规 11 5 2 2 3" xfId="14818"/>
    <cellStyle name="常规 15 3 3 2" xfId="14819"/>
    <cellStyle name="常规 20 3 3 2" xfId="14820"/>
    <cellStyle name="20% - 强调文字颜色 6 2 4 2 4" xfId="14821"/>
    <cellStyle name="常规 7 5 2 2 3 4" xfId="14822"/>
    <cellStyle name="20% - 强调文字颜色 6 2 4 2 4 2" xfId="14823"/>
    <cellStyle name="20% - 强调文字颜色 6 2 4 2 5" xfId="14824"/>
    <cellStyle name="60% - 强调文字颜色 1 4 4 2 2 2" xfId="14825"/>
    <cellStyle name="20% - 强调文字颜色 6 2 4 2 5 2" xfId="14826"/>
    <cellStyle name="20% - 强调文字颜色 6 2 4 2 6" xfId="14827"/>
    <cellStyle name="20% - 强调文字颜色 6 2 4 3" xfId="14828"/>
    <cellStyle name="常规 7 5 2 2 4" xfId="14829"/>
    <cellStyle name="计算 4 2 2 2 4 11" xfId="14830"/>
    <cellStyle name="20% - 强调文字颜色 6 2 4 3 2" xfId="14831"/>
    <cellStyle name="输出 3 4 3 3 4" xfId="14832"/>
    <cellStyle name="常规 18 2 2 5" xfId="14833"/>
    <cellStyle name="常规 23 2 2 5" xfId="14834"/>
    <cellStyle name="常规 7 5 2 2 4 2" xfId="14835"/>
    <cellStyle name="计算 4 2 2 2 4 11 2" xfId="14836"/>
    <cellStyle name="20% - 强调文字颜色 6 2 4 3 2 2 2" xfId="14837"/>
    <cellStyle name="20% - 强调文字颜色 6 2 4 3 2 3" xfId="14838"/>
    <cellStyle name="输出 3 4 3 3 4 3" xfId="14839"/>
    <cellStyle name="常规 18 2 2 5 3" xfId="14840"/>
    <cellStyle name="常规 23 2 2 5 3" xfId="14841"/>
    <cellStyle name="计算 2 5 3 4 2 9" xfId="14842"/>
    <cellStyle name="20% - 强调文字颜色 6 2 4 3 2 3 2" xfId="14843"/>
    <cellStyle name="20% - 强调文字颜色 6 2 4 3 2 4" xfId="14844"/>
    <cellStyle name="常规 15 4 2 2" xfId="14845"/>
    <cellStyle name="常规 20 4 2 2" xfId="14846"/>
    <cellStyle name="20% - 强调文字颜色 6 2 4 3 3" xfId="14847"/>
    <cellStyle name="常规 7 5 2 2 4 3" xfId="14848"/>
    <cellStyle name="计算 4 2 2 2 4 11 3" xfId="14849"/>
    <cellStyle name="20% - 强调文字颜色 6 2 4 3 3 2" xfId="14850"/>
    <cellStyle name="e鯪9Y_x000b_ 2 2 4" xfId="14851"/>
    <cellStyle name="20% - 强调文字颜色 6 2 4 3 4" xfId="14852"/>
    <cellStyle name="20% - 强调文字颜色 6 2 4 3 4 2" xfId="14853"/>
    <cellStyle name="20% - 强调文字颜色 6 2 4 3 5" xfId="14854"/>
    <cellStyle name="20% - 强调文字颜色 6 2 4 4" xfId="14855"/>
    <cellStyle name="计算 4 2 2 2 4 12" xfId="14856"/>
    <cellStyle name="20% - 强调文字颜色 6 2 4 4 2" xfId="14857"/>
    <cellStyle name="强调文字颜色 6 3 2 3 2 2 2 2" xfId="14858"/>
    <cellStyle name="常规 18 2 3 5" xfId="14859"/>
    <cellStyle name="计算 4 2 2 2 4 12 2" xfId="14860"/>
    <cellStyle name="20% - 强调文字颜色 6 2 4 4 2 2" xfId="14861"/>
    <cellStyle name="40% - 强调文字颜色 3 9 2 4" xfId="14862"/>
    <cellStyle name="20% - 强调文字颜色 6 2 4 4 3" xfId="14863"/>
    <cellStyle name="计算 4 2 2 2 4 12 3" xfId="14864"/>
    <cellStyle name="20% - 强调文字颜色 6 2 4 4 3 2" xfId="14865"/>
    <cellStyle name="计算 3 2 2 3 2 11" xfId="14866"/>
    <cellStyle name="20% - 强调文字颜色 6 2 4 4 4" xfId="14867"/>
    <cellStyle name="检查单元格 4 4 2 2" xfId="14868"/>
    <cellStyle name="20% - 强调文字颜色 6 2 5" xfId="14869"/>
    <cellStyle name="20% - 强调文字颜色 6 2 5 2" xfId="14870"/>
    <cellStyle name="常规 7 5 2 3 3" xfId="14871"/>
    <cellStyle name="20% - 强调文字颜色 6 2 5 2 2" xfId="14872"/>
    <cellStyle name="常规 3 3 2 2 4" xfId="14873"/>
    <cellStyle name="常规 7 5 2 3 3 2" xfId="14874"/>
    <cellStyle name="20% - 强调文字颜色 6 2 5 2 2 2 2" xfId="14875"/>
    <cellStyle name="输出 3 2 2 6 3 2 3" xfId="14876"/>
    <cellStyle name="常规 3 3 2 2 4 2 2" xfId="14877"/>
    <cellStyle name="计算 2 5 2 2 14 2" xfId="14878"/>
    <cellStyle name="20% - 强调文字颜色 6 2 5 2 2 2 3" xfId="14879"/>
    <cellStyle name="输出 3 2 2 6 3 2 4" xfId="14880"/>
    <cellStyle name="常规 3 3 2 2 4 2 3" xfId="14881"/>
    <cellStyle name="计算 2 5 2 2 14 3" xfId="14882"/>
    <cellStyle name="强调文字颜色 3 2 6 3 2 2" xfId="14883"/>
    <cellStyle name="20% - 强调文字颜色 6 2 5 2 2 2 4" xfId="14884"/>
    <cellStyle name="强调文字颜色 3 2 6 3 2 3" xfId="14885"/>
    <cellStyle name="20% - 强调文字颜色 6 2 5 2 2 2 4 2" xfId="14886"/>
    <cellStyle name="20% - 强调文字颜色 6 2 5 2 2 3" xfId="14887"/>
    <cellStyle name="常规 3 3 2 2 4 3" xfId="14888"/>
    <cellStyle name="20% - 强调文字颜色 6 2 5 2 2 3 2" xfId="14889"/>
    <cellStyle name="20% - 强调文字颜色 6 7 2 2 2 3" xfId="14890"/>
    <cellStyle name="40% - 强调文字颜色 3 4 2 2 2 2 2 3" xfId="14891"/>
    <cellStyle name="20% - 强调文字颜色 6 2 5 2 2 3 3" xfId="14892"/>
    <cellStyle name="40% - 强调文字颜色 3 4 2 2 2 2 2 4" xfId="14893"/>
    <cellStyle name="强调文字颜色 3 2 6 3 3 2" xfId="14894"/>
    <cellStyle name="20% - 强调文字颜色 6 2 5 2 2 3 3 2" xfId="14895"/>
    <cellStyle name="20% - 强调文字颜色 6 2 5 2 2 3 4" xfId="14896"/>
    <cellStyle name="20% - 强调文字颜色 6 2 5 2 2 3 4 2" xfId="14897"/>
    <cellStyle name="20% - 强调文字颜色 6 2 5 2 2 4" xfId="14898"/>
    <cellStyle name="常规 16 3 2 2" xfId="14899"/>
    <cellStyle name="常规 21 3 2 2" xfId="14900"/>
    <cellStyle name="常规 3 3 2 2 4 4" xfId="14901"/>
    <cellStyle name="20% - 强调文字颜色 6 2 5 2 2 4 2" xfId="14902"/>
    <cellStyle name="常规 16 3 2 2 2" xfId="14903"/>
    <cellStyle name="20% - 强调文字颜色 6 2 5 2 2 5" xfId="14904"/>
    <cellStyle name="输出 3 2 4 3 2" xfId="14905"/>
    <cellStyle name="常规 16 3 2 3" xfId="14906"/>
    <cellStyle name="20% - 强调文字颜色 6 2 5 2 2 5 2" xfId="14907"/>
    <cellStyle name="输出 3 2 4 3 2 2" xfId="14908"/>
    <cellStyle name="60% - 强调文字颜色 6 3 2 2 2 5" xfId="14909"/>
    <cellStyle name="常规 16 3 2 3 2" xfId="14910"/>
    <cellStyle name="20% - 强调文字颜色 6 2 5 2 2 6" xfId="14911"/>
    <cellStyle name="输出 3 2 4 3 3" xfId="14912"/>
    <cellStyle name="常规 16 3 2 4" xfId="14913"/>
    <cellStyle name="20% - 强调文字颜色 6 2 5 2 3" xfId="14914"/>
    <cellStyle name="常规 3 3 2 2 5" xfId="14915"/>
    <cellStyle name="常规 7 5 2 3 3 3" xfId="14916"/>
    <cellStyle name="20% - 强调文字颜色 6 2 5 2 3 2" xfId="14917"/>
    <cellStyle name="40% - 强调文字颜色 4 7 3 4" xfId="14918"/>
    <cellStyle name="常规 3 3 2 2 5 2" xfId="14919"/>
    <cellStyle name="20% - 强调文字颜色 6 2 5 2 3 2 2" xfId="14920"/>
    <cellStyle name="20% - 强调文字颜色 6 2 5 2 3 2 3" xfId="14921"/>
    <cellStyle name="强调文字颜色 3 2 6 4 2 2" xfId="14922"/>
    <cellStyle name="20% - 强调文字颜色 6 2 5 2 3 2 3 2" xfId="14923"/>
    <cellStyle name="强调文字颜色 1 2 3 7" xfId="14924"/>
    <cellStyle name="20% - 强调文字颜色 6 2 5 2 3 2 4" xfId="14925"/>
    <cellStyle name="20% - 强调文字颜色 6 2 5 2 3 3" xfId="14926"/>
    <cellStyle name="常规 11 6 2 2 2" xfId="14927"/>
    <cellStyle name="常规 3 3 2 2 5 3" xfId="14928"/>
    <cellStyle name="20% - 强调文字颜色 6 2 5 2 3 3 2" xfId="14929"/>
    <cellStyle name="常规 11 6 2 2 2 2" xfId="14930"/>
    <cellStyle name="20% - 强调文字颜色 6 2 5 2 3 4" xfId="14931"/>
    <cellStyle name="常规 11 6 2 2 3" xfId="14932"/>
    <cellStyle name="常规 16 3 3 2" xfId="14933"/>
    <cellStyle name="20% - 强调文字颜色 6 2 5 2 3 4 2" xfId="14934"/>
    <cellStyle name="常规 16 3 3 2 2" xfId="14935"/>
    <cellStyle name="20% - 强调文字颜色 6 2 5 2 3 5" xfId="14936"/>
    <cellStyle name="输出 3 2 4 4 2" xfId="14937"/>
    <cellStyle name="常规 16 3 3 3" xfId="14938"/>
    <cellStyle name="20% - 强调文字颜色 6 2 5 2 4" xfId="14939"/>
    <cellStyle name="20% - 强调文字颜色 6 2 5 2 4 2" xfId="14940"/>
    <cellStyle name="20% - 强调文字颜色 6 2 5 2 4 2 2" xfId="14941"/>
    <cellStyle name="20% - 强调文字颜色 6 2 5 2 4 2 3" xfId="14942"/>
    <cellStyle name="强调文字颜色 3 2 6 5 2 2" xfId="14943"/>
    <cellStyle name="20% - 强调文字颜色 6 2 5 2 4 2 4" xfId="14944"/>
    <cellStyle name="20% - 强调文字颜色 6 2 5 2 4 3" xfId="14945"/>
    <cellStyle name="常规 11 6 2 3 2" xfId="14946"/>
    <cellStyle name="20% - 强调文字颜色 6 2 5 2 4 4" xfId="14947"/>
    <cellStyle name="常规 16 3 4 2" xfId="14948"/>
    <cellStyle name="20% - 强调文字颜色 6 2 5 2 4 5" xfId="14949"/>
    <cellStyle name="常规 16 3 4 3" xfId="14950"/>
    <cellStyle name="20% - 强调文字颜色 6 2 5 2 5" xfId="14951"/>
    <cellStyle name="20% - 强调文字颜色 6 2 5 2 5 2" xfId="14952"/>
    <cellStyle name="20% - 强调文字颜色 6 2 5 2 6" xfId="14953"/>
    <cellStyle name="40% - 强调文字颜色 2 2 5 2" xfId="14954"/>
    <cellStyle name="20% - 强调文字颜色 6 2 5 2 6 2" xfId="14955"/>
    <cellStyle name="40% - 强调文字颜色 2 2 5 2 2" xfId="14956"/>
    <cellStyle name="注释 2 6 3 3 3 5" xfId="14957"/>
    <cellStyle name="计算 7 3 2 8" xfId="14958"/>
    <cellStyle name="20% - 强调文字颜色 6 2 5 2 7" xfId="14959"/>
    <cellStyle name="40% - 强调文字颜色 2 2 5 3" xfId="14960"/>
    <cellStyle name="解释性文本 2 4 2 2 2" xfId="14961"/>
    <cellStyle name="40% - 强调文字颜色 2 2 5 3 2" xfId="14962"/>
    <cellStyle name="20% - 强调文字颜色 6 2 5 2 7 2" xfId="14963"/>
    <cellStyle name="60% - 强调文字颜色 4 4 4 2 2 4" xfId="14964"/>
    <cellStyle name="20% - 强调文字颜色 6 2 5 2 8" xfId="14965"/>
    <cellStyle name="40% - 强调文字颜色 2 2 5 4" xfId="14966"/>
    <cellStyle name="20% - 强调文字颜色 6 2 5 3" xfId="14967"/>
    <cellStyle name="20% - 强调文字颜色 6 2 5 3 2" xfId="14968"/>
    <cellStyle name="常规 18 3 2 5" xfId="14969"/>
    <cellStyle name="常规 3 3 2 3 4" xfId="14970"/>
    <cellStyle name="20% - 强调文字颜色 6 2 5 3 2 2" xfId="14971"/>
    <cellStyle name="40% - 强调文字颜色 4 8 2 4" xfId="14972"/>
    <cellStyle name="常规 18 3 2 5 2" xfId="14973"/>
    <cellStyle name="常规 3 3 2 3 4 2" xfId="14974"/>
    <cellStyle name="20% - 强调文字颜色 6 2 5 3 2 2 2" xfId="14975"/>
    <cellStyle name="20% - 强调文字颜色 6 2 5 3 2 2 3" xfId="14976"/>
    <cellStyle name="常规 4 4 2 2 2 2 2 2" xfId="14977"/>
    <cellStyle name="强调文字颜色 3 2 7 3 2 2" xfId="14978"/>
    <cellStyle name="20% - 强调文字颜色 6 2 5 3 2 2 3 2" xfId="14979"/>
    <cellStyle name="40% - 强调文字颜色 3 2 5 5" xfId="14980"/>
    <cellStyle name="20% - 强调文字颜色 6 2 5 3 2 2 4" xfId="14981"/>
    <cellStyle name="20% - 强调文字颜色 6 2 5 3 2 2 4 2" xfId="14982"/>
    <cellStyle name="20% - 强调文字颜色 6 2 5 3 2 3" xfId="14983"/>
    <cellStyle name="常规 18 3 2 5 3" xfId="14984"/>
    <cellStyle name="常规 3 3 2 3 4 3" xfId="14985"/>
    <cellStyle name="20% - 强调文字颜色 6 2 5 3 2 3 2" xfId="14986"/>
    <cellStyle name="20% - 强调文字颜色 6 2 5 3 2 4" xfId="14987"/>
    <cellStyle name="常规 16 4 2 2" xfId="14988"/>
    <cellStyle name="20% - 强调文字颜色 6 2 5 3 2 4 2" xfId="14989"/>
    <cellStyle name="常规 16 4 2 2 2" xfId="14990"/>
    <cellStyle name="20% - 强调文字颜色 6 2 5 3 2 5" xfId="14991"/>
    <cellStyle name="输出 3 2 5 3 2" xfId="14992"/>
    <cellStyle name="常规 16 4 2 3" xfId="14993"/>
    <cellStyle name="20% - 强调文字颜色 6 2 5 3 3" xfId="14994"/>
    <cellStyle name="常规 15 3 5 2 2 2" xfId="14995"/>
    <cellStyle name="20% - 强调文字颜色 6 2 5 3 3 2" xfId="14996"/>
    <cellStyle name="常规 15 3 5 2 2 2 2" xfId="14997"/>
    <cellStyle name="20% - 强调文字颜色 6 2 5 3 3 2 2" xfId="14998"/>
    <cellStyle name="20% - 强调文字颜色 6 2 5 3 3 3" xfId="14999"/>
    <cellStyle name="常规 11 6 3 2 2" xfId="15000"/>
    <cellStyle name="常规 15 3 5 2 2 2 3" xfId="15001"/>
    <cellStyle name="注释 3 8 3 6 3" xfId="15002"/>
    <cellStyle name="20% - 强调文字颜色 6 2 5 3 3 3 2" xfId="15003"/>
    <cellStyle name="60% - 强调文字颜色 4 2 3 2 2 2 2 3" xfId="15004"/>
    <cellStyle name="20% - 强调文字颜色 6 2 5 3 3 4" xfId="15005"/>
    <cellStyle name="常规 16 4 3 2" xfId="15006"/>
    <cellStyle name="20% - 强调文字颜色 6 2 5 3 3 4 2" xfId="15007"/>
    <cellStyle name="40% - 强调文字颜色 5 2 13" xfId="15008"/>
    <cellStyle name="常规 16 4 3 2 2" xfId="15009"/>
    <cellStyle name="20% - 强调文字颜色 6 2 5 3 3 5" xfId="15010"/>
    <cellStyle name="常规 16 4 3 3" xfId="15011"/>
    <cellStyle name="20% - 强调文字颜色 6 2 5 3 4" xfId="15012"/>
    <cellStyle name="常规 3 2 4 2 2 2 2" xfId="15013"/>
    <cellStyle name="20% - 强调文字颜色 6 2 5 3 4 2" xfId="15014"/>
    <cellStyle name="常规 3 2 4 2 2 2 2 2" xfId="15015"/>
    <cellStyle name="20% - 强调文字颜色 6 2 5 3 5" xfId="15016"/>
    <cellStyle name="常规 3 2 4 2 2 2 3" xfId="15017"/>
    <cellStyle name="20% - 强调文字颜色 6 2 5 3 5 2" xfId="15018"/>
    <cellStyle name="常规 3 2 4 2 2 2 3 2" xfId="15019"/>
    <cellStyle name="20% - 强调文字颜色 6 2 5 3 6" xfId="15020"/>
    <cellStyle name="强调文字颜色 4 6 2 2 2 2" xfId="15021"/>
    <cellStyle name="40% - 强调文字颜色 2 2 6 2" xfId="15022"/>
    <cellStyle name="常规 3 2 4 2 2 2 4" xfId="15023"/>
    <cellStyle name="20% - 强调文字颜色 6 2 5 4" xfId="15024"/>
    <cellStyle name="20% - 强调文字颜色 6 2 5 4 2" xfId="15025"/>
    <cellStyle name="常规 18 3 3 5" xfId="15026"/>
    <cellStyle name="常规 18 3 3 5 2" xfId="15027"/>
    <cellStyle name="20% - 强调文字颜色 6 2 5 4 2 2" xfId="15028"/>
    <cellStyle name="计算 2 2 4 2 13" xfId="15029"/>
    <cellStyle name="20% - 强调文字颜色 6 2 5 4 2 2 2" xfId="15030"/>
    <cellStyle name="20% - 强调文字颜色 6 2 5 4 2 3" xfId="15031"/>
    <cellStyle name="常规 18 3 3 5 3" xfId="15032"/>
    <cellStyle name="20% - 强调文字颜色 6 2 5 4 2 3 2" xfId="15033"/>
    <cellStyle name="20% - 强调文字颜色 6 2 5 4 2 4" xfId="15034"/>
    <cellStyle name="常规 16 5 2 2" xfId="15035"/>
    <cellStyle name="20% - 强调文字颜色 6 2 5 4 3" xfId="15036"/>
    <cellStyle name="20% - 强调文字颜色 6 2 5 4 3 2" xfId="15037"/>
    <cellStyle name="20% - 强调文字颜色 6 2 5 4 4" xfId="15038"/>
    <cellStyle name="常规 3 2 4 2 2 3 2" xfId="15039"/>
    <cellStyle name="检查单元格 4 5 2 2" xfId="15040"/>
    <cellStyle name="20% - 强调文字颜色 6 2 5 4 4 2" xfId="15041"/>
    <cellStyle name="常规 3 2 4 2 2 3 2 2" xfId="15042"/>
    <cellStyle name="检查单元格 4 5 2 2 2" xfId="15043"/>
    <cellStyle name="20% - 强调文字颜色 6 2 5 4 5" xfId="15044"/>
    <cellStyle name="常规 3 2 4 2 2 3 3" xfId="15045"/>
    <cellStyle name="检查单元格 4 5 2 3" xfId="15046"/>
    <cellStyle name="强调文字颜色 1 2 2 10" xfId="15047"/>
    <cellStyle name="20% - 强调文字颜色 6 2 5 5 2" xfId="15048"/>
    <cellStyle name="警告文本 5 2 3 2 2" xfId="15049"/>
    <cellStyle name="20% - 强调文字颜色 6 2 5 5 2 2" xfId="15050"/>
    <cellStyle name="警告文本 5 2 3 2 2 2" xfId="15051"/>
    <cellStyle name="20% - 强调文字颜色 6 2 5 5 2 2 2" xfId="15052"/>
    <cellStyle name="20% - 强调文字颜色 6 2 5 5 2 3" xfId="15053"/>
    <cellStyle name="警告文本 5 2 3 2 2 3" xfId="15054"/>
    <cellStyle name="20% - 强调文字颜色 6 2 5 5 2 3 2" xfId="15055"/>
    <cellStyle name="20% - 强调文字颜色 6 2 5 5 2 4" xfId="15056"/>
    <cellStyle name="常规 16 6 2 2" xfId="15057"/>
    <cellStyle name="20% - 强调文字颜色 6 2 5 5 2 4 2" xfId="15058"/>
    <cellStyle name="常规 16 6 2 2 2" xfId="15059"/>
    <cellStyle name="20% - 强调文字颜色 6 2 5 5 2 5" xfId="15060"/>
    <cellStyle name="输出 3 2 7 3 2" xfId="15061"/>
    <cellStyle name="常规 16 6 2 3" xfId="15062"/>
    <cellStyle name="常规 8 3 2 2 3 2 2" xfId="15063"/>
    <cellStyle name="20% - 强调文字颜色 6 2 5 5 3" xfId="15064"/>
    <cellStyle name="警告文本 5 2 3 2 3" xfId="15065"/>
    <cellStyle name="20% - 强调文字颜色 6 2 5 5 3 2" xfId="15066"/>
    <cellStyle name="20% - 强调文字颜色 6 2 5 5 4 2" xfId="15067"/>
    <cellStyle name="常规 3 2 4 2 2 4 2 2" xfId="15068"/>
    <cellStyle name="常规 9 4 2 2 2 2" xfId="15069"/>
    <cellStyle name="检查单元格 4 5 3 2 2" xfId="15070"/>
    <cellStyle name="20% - 强调文字颜色 6 2 5 5 5" xfId="15071"/>
    <cellStyle name="常规 3 2 4 2 2 4 3" xfId="15072"/>
    <cellStyle name="常规 9 4 2 2 3" xfId="15073"/>
    <cellStyle name="20% - 强调文字颜色 6 2 5 6" xfId="15074"/>
    <cellStyle name="20% - 强调文字颜色 6 2 5 6 2" xfId="15075"/>
    <cellStyle name="20% - 强调文字颜色 6 2 5 7" xfId="15076"/>
    <cellStyle name="常规 17 9 2 2" xfId="15077"/>
    <cellStyle name="常规 22 9 2 2" xfId="15078"/>
    <cellStyle name="20% - 强调文字颜色 6 2 5 7 2" xfId="15079"/>
    <cellStyle name="常规 17 9 2 2 2" xfId="15080"/>
    <cellStyle name="常规 22 9 2 2 2" xfId="15081"/>
    <cellStyle name="20% - 强调文字颜色 6 2 5 8" xfId="15082"/>
    <cellStyle name="常规 17 9 2 3" xfId="15083"/>
    <cellStyle name="常规 22 9 2 3" xfId="15084"/>
    <cellStyle name="常规 3 2 8 3 2" xfId="15085"/>
    <cellStyle name="20% - 强调文字颜色 6 2 5 8 2" xfId="15086"/>
    <cellStyle name="常规 22 9 2 3 2" xfId="15087"/>
    <cellStyle name="常规 3 2 8 3 2 2" xfId="15088"/>
    <cellStyle name="警告文本 4 2 3" xfId="15089"/>
    <cellStyle name="20% - 强调文字颜色 6 2 6" xfId="15090"/>
    <cellStyle name="20% - 强调文字颜色 6 2 6 2" xfId="15091"/>
    <cellStyle name="20% - 强调文字颜色 6 2 6 2 2" xfId="15092"/>
    <cellStyle name="常规 3 3 3 2 4" xfId="15093"/>
    <cellStyle name="20% - 强调文字颜色 6 2 6 2 2 2" xfId="15094"/>
    <cellStyle name="输入 2 6 2 5 11" xfId="15095"/>
    <cellStyle name="常规 3 3 3 2 4 2" xfId="15096"/>
    <cellStyle name="40% - 强调文字颜色 5 7 2 4" xfId="15097"/>
    <cellStyle name="计算 2 5 5 3 2 8" xfId="15098"/>
    <cellStyle name="20% - 强调文字颜色 6 2 6 2 2 2 2" xfId="15099"/>
    <cellStyle name="输入 2 6 2 5 11 2" xfId="15100"/>
    <cellStyle name="常规 3 3 3 2 4 2 2" xfId="15101"/>
    <cellStyle name="20% - 强调文字颜色 6 2 6 2 2 2 3" xfId="15102"/>
    <cellStyle name="输入 2 6 2 5 11 3" xfId="15103"/>
    <cellStyle name="常规 3 3 3 2 4 2 3" xfId="15104"/>
    <cellStyle name="20% - 强调文字颜色 6 2 6 2 2 2 4" xfId="15105"/>
    <cellStyle name="20% - 强调文字颜色 6 2 6 2 2 3" xfId="15106"/>
    <cellStyle name="输入 2 6 2 5 12" xfId="15107"/>
    <cellStyle name="常规 3 3 3 2 4 3" xfId="15108"/>
    <cellStyle name="计算 2 5 5 3 2 9" xfId="15109"/>
    <cellStyle name="20% - 强调文字颜色 6 2 6 2 2 3 2" xfId="15110"/>
    <cellStyle name="20% - 强调文字颜色 6 2 6 2 3" xfId="15111"/>
    <cellStyle name="常规 3 3 3 2 5" xfId="15112"/>
    <cellStyle name="20% - 强调文字颜色 6 2 6 2 3 2" xfId="15113"/>
    <cellStyle name="40% - 强调文字颜色 5 7 3 4" xfId="15114"/>
    <cellStyle name="常规 3 3 3 2 5 2" xfId="15115"/>
    <cellStyle name="20% - 强调文字颜色 6 2 6 2 3 2 2" xfId="15116"/>
    <cellStyle name="20% - 强调文字颜色 6 2 6 2 3 3" xfId="15117"/>
    <cellStyle name="常规 11 7 2 2 2" xfId="15118"/>
    <cellStyle name="常规 3 3 3 2 5 3" xfId="15119"/>
    <cellStyle name="好 2" xfId="15120"/>
    <cellStyle name="20% - 强调文字颜色 6 2 6 2 3 3 2" xfId="15121"/>
    <cellStyle name="常规 11 7 2 2 2 2" xfId="15122"/>
    <cellStyle name="好 2 2" xfId="15123"/>
    <cellStyle name="20% - 强调文字颜色 6 2 6 2 4" xfId="15124"/>
    <cellStyle name="20% - 强调文字颜色 6 2 6 2 4 2" xfId="15125"/>
    <cellStyle name="注释 2 5 7 3 2 10" xfId="15126"/>
    <cellStyle name="20% - 强调文字颜色 6 2 6 2 5" xfId="15127"/>
    <cellStyle name="20% - 强调文字颜色 6 2 6 2 5 2" xfId="15128"/>
    <cellStyle name="注释 2 5 7 3 2 11" xfId="15129"/>
    <cellStyle name="20% - 强调文字颜色 6 2 6 2 6" xfId="15130"/>
    <cellStyle name="40% - 强调文字颜色 2 3 5 2" xfId="15131"/>
    <cellStyle name="20% - 强调文字颜色 6 2 6 3" xfId="15132"/>
    <cellStyle name="20% - 强调文字颜色 6 2 6 3 2" xfId="15133"/>
    <cellStyle name="常规 18 4 2 5" xfId="15134"/>
    <cellStyle name="常规 3 3 3 3 4" xfId="15135"/>
    <cellStyle name="20% - 强调文字颜色 6 2 6 3 2 2" xfId="15136"/>
    <cellStyle name="40% - 强调文字颜色 5 8 2 4" xfId="15137"/>
    <cellStyle name="常规 18 4 2 5 2" xfId="15138"/>
    <cellStyle name="常规 3 3 3 3 4 2" xfId="15139"/>
    <cellStyle name="20% - 强调文字颜色 6 2 6 3 2 2 2" xfId="15140"/>
    <cellStyle name="常规 19 6" xfId="15141"/>
    <cellStyle name="常规 24 6" xfId="15142"/>
    <cellStyle name="20% - 强调文字颜色 6 2 6 3 2 3" xfId="15143"/>
    <cellStyle name="常规 18 4 2 5 3" xfId="15144"/>
    <cellStyle name="常规 3 3 3 3 4 3" xfId="15145"/>
    <cellStyle name="20% - 强调文字颜色 6 2 6 3 2 3 2" xfId="15146"/>
    <cellStyle name="常规 25 6" xfId="15147"/>
    <cellStyle name="常规 30 6" xfId="15148"/>
    <cellStyle name="20% - 强调文字颜色 6 2 6 3 2 4" xfId="15149"/>
    <cellStyle name="20% - 强调文字颜色 6 4 2 2 4 3 2" xfId="15150"/>
    <cellStyle name="常规 13 3 2 3 2 2" xfId="15151"/>
    <cellStyle name="常规 17 4 2 2" xfId="15152"/>
    <cellStyle name="常规 22 4 2 2" xfId="15153"/>
    <cellStyle name="20% - 强调文字颜色 6 2 6 3 3" xfId="15154"/>
    <cellStyle name="20% - 强调文字颜色 6 2 6 3 3 2" xfId="15155"/>
    <cellStyle name="20% - 强调文字颜色 6 2 6 3 4" xfId="15156"/>
    <cellStyle name="常规 3 2 4 2 3 2 2" xfId="15157"/>
    <cellStyle name="20% - 强调文字颜色 6 2 6 3 4 2" xfId="15158"/>
    <cellStyle name="常规 3 2 4 2 3 2 2 2" xfId="15159"/>
    <cellStyle name="常规 3 2 4 2 3 2 3" xfId="15160"/>
    <cellStyle name="20% - 强调文字颜色 6 2 6 3 5" xfId="15161"/>
    <cellStyle name="强调文字颜色 2 4 6 2 2 2" xfId="15162"/>
    <cellStyle name="20% - 强调文字颜色 6 2 6 4" xfId="15163"/>
    <cellStyle name="20% - 强调文字颜色 6 2 6 4 2" xfId="15164"/>
    <cellStyle name="20% - 强调文字颜色 6 2 6 4 2 2" xfId="15165"/>
    <cellStyle name="40% - 强调文字颜色 5 9 2 4" xfId="15166"/>
    <cellStyle name="20% - 强调文字颜色 6 2 6 4 3" xfId="15167"/>
    <cellStyle name="20% - 强调文字颜色 6 2 6 4 3 2" xfId="15168"/>
    <cellStyle name="20% - 强调文字颜色 6 2 6 4 4" xfId="15169"/>
    <cellStyle name="常规 3 2 4 2 3 3 2" xfId="15170"/>
    <cellStyle name="检查单元格 4 6 2 2" xfId="15171"/>
    <cellStyle name="20% - 强调文字颜色 6 2 6 6" xfId="15172"/>
    <cellStyle name="20% - 强调文字颜色 6 2 6 6 2" xfId="15173"/>
    <cellStyle name="20% - 强调文字颜色 6 2 6 7" xfId="15174"/>
    <cellStyle name="常规 17 9 3 2" xfId="15175"/>
    <cellStyle name="常规 22 9 3 2" xfId="15176"/>
    <cellStyle name="20% - 强调文字颜色 6 2 7" xfId="15177"/>
    <cellStyle name="好 4 2 3 2" xfId="15178"/>
    <cellStyle name="20% - 强调文字颜色 6 2 7 2" xfId="15179"/>
    <cellStyle name="好 4 2 3 2 2" xfId="15180"/>
    <cellStyle name="20% - 强调文字颜色 6 2 7 2 2" xfId="15181"/>
    <cellStyle name="常规 3 3 4 2 4" xfId="15182"/>
    <cellStyle name="好 4 2 3 2 2 2" xfId="15183"/>
    <cellStyle name="20% - 强调文字颜色 6 2 7 2 2 2 2" xfId="15184"/>
    <cellStyle name="20% - 强调文字颜色 6 2 7 2 2 3" xfId="15185"/>
    <cellStyle name="常规 13 11 3 2" xfId="15186"/>
    <cellStyle name="常规 3 3 4 2 4 3" xfId="15187"/>
    <cellStyle name="常规 9 3 7" xfId="15188"/>
    <cellStyle name="好 4 2 3 2 2 2 3" xfId="15189"/>
    <cellStyle name="20% - 强调文字颜色 6 2 7 2 2 3 2" xfId="15190"/>
    <cellStyle name="20% - 强调文字颜色 6 2 7 2 2 4" xfId="15191"/>
    <cellStyle name="20% - 强调文字颜色 6 4 2 3 3 3 2" xfId="15192"/>
    <cellStyle name="常规 18 3 2 2" xfId="15193"/>
    <cellStyle name="常规 23 3 2 2" xfId="15194"/>
    <cellStyle name="常规 13 3 3 2 2 2" xfId="15195"/>
    <cellStyle name="常规 9 3 8" xfId="15196"/>
    <cellStyle name="20% - 强调文字颜色 6 2 7 2 3" xfId="15197"/>
    <cellStyle name="好 4 2 3 2 2 3" xfId="15198"/>
    <cellStyle name="20% - 强调文字颜色 6 2 7 2 3 2" xfId="15199"/>
    <cellStyle name="常规 13 2 3 2 4" xfId="15200"/>
    <cellStyle name="常规 9 4 6" xfId="15201"/>
    <cellStyle name="20% - 强调文字颜色 6 2 7 2 4" xfId="15202"/>
    <cellStyle name="好 4 2 3 2 2 4" xfId="15203"/>
    <cellStyle name="20% - 强调文字颜色 6 2 7 2 4 2" xfId="15204"/>
    <cellStyle name="常规 9 5 6" xfId="15205"/>
    <cellStyle name="计算 2 3 2 2 2 10" xfId="15206"/>
    <cellStyle name="20% - 强调文字颜色 6 2 7 2 5" xfId="15207"/>
    <cellStyle name="20% - 强调文字颜色 6 2 7 3" xfId="15208"/>
    <cellStyle name="好 4 2 3 2 3" xfId="15209"/>
    <cellStyle name="20% - 强调文字颜色 6 2 7 3 2" xfId="15210"/>
    <cellStyle name="好 4 2 3 2 3 2" xfId="15211"/>
    <cellStyle name="20% - 强调文字颜色 6 2 7 3 2 2" xfId="15212"/>
    <cellStyle name="20% - 强调文字颜色 6 2 7 3 3" xfId="15213"/>
    <cellStyle name="好 4 2 3 2 3 3" xfId="15214"/>
    <cellStyle name="20% - 强调文字颜色 6 2 7 3 3 2" xfId="15215"/>
    <cellStyle name="20% - 强调文字颜色 6 2 7 3 4" xfId="15216"/>
    <cellStyle name="常规 3 2 4 2 4 2 2" xfId="15217"/>
    <cellStyle name="好 4 2 3 2 3 4" xfId="15218"/>
    <cellStyle name="20% - 强调文字颜色 6 2 7 4" xfId="15219"/>
    <cellStyle name="好 4 2 3 2 4" xfId="15220"/>
    <cellStyle name="20% - 强调文字颜色 6 2 7 4 2" xfId="15221"/>
    <cellStyle name="20% - 强调文字颜色 6 2 8" xfId="15222"/>
    <cellStyle name="好 4 2 3 3" xfId="15223"/>
    <cellStyle name="20% - 强调文字颜色 6 2 8 2" xfId="15224"/>
    <cellStyle name="好 4 2 3 3 2" xfId="15225"/>
    <cellStyle name="20% - 强调文字颜色 6 2 8 2 2" xfId="15226"/>
    <cellStyle name="常规 3 3 5 2 4" xfId="15227"/>
    <cellStyle name="好 4 2 3 3 2 2" xfId="15228"/>
    <cellStyle name="20% - 强调文字颜色 6 2 8 2 3" xfId="15229"/>
    <cellStyle name="好 4 2 3 3 2 3" xfId="15230"/>
    <cellStyle name="20% - 强调文字颜色 6 2 8 2 3 2" xfId="15231"/>
    <cellStyle name="20% - 强调文字颜色 6 4 2 3 3 5" xfId="15232"/>
    <cellStyle name="常规 13 3 3 2 4" xfId="15233"/>
    <cellStyle name="常规 18 3 4" xfId="15234"/>
    <cellStyle name="常规 23 3 4" xfId="15235"/>
    <cellStyle name="20% - 强调文字颜色 6 2 8 2 4" xfId="15236"/>
    <cellStyle name="常规 12 2 3 2 3 2" xfId="15237"/>
    <cellStyle name="20% - 强调文字颜色 6 2 8 3" xfId="15238"/>
    <cellStyle name="好 4 2 3 3 3" xfId="15239"/>
    <cellStyle name="20% - 强调文字颜色 6 2 8 3 2" xfId="15240"/>
    <cellStyle name="计算 3 6 3 2 4" xfId="15241"/>
    <cellStyle name="20% - 强调文字颜色 6 2 8 4" xfId="15242"/>
    <cellStyle name="40% - 强调文字颜色 3 3 2 2 2 2 2 2" xfId="15243"/>
    <cellStyle name="好 4 2 3 3 4" xfId="15244"/>
    <cellStyle name="20% - 强调文字颜色 6 2 8 4 2" xfId="15245"/>
    <cellStyle name="20% - 强调文字颜色 6 2 9" xfId="15246"/>
    <cellStyle name="好 4 2 3 4" xfId="15247"/>
    <cellStyle name="20% - 强调文字颜色 6 2 9 2" xfId="15248"/>
    <cellStyle name="好 4 2 3 4 2" xfId="15249"/>
    <cellStyle name="计算 2 5 2 2 5" xfId="15250"/>
    <cellStyle name="20% - 强调文字颜色 6 2 9 2 2" xfId="15251"/>
    <cellStyle name="20% - 强调文字颜色 6 2 9 3" xfId="15252"/>
    <cellStyle name="好 4 2 3 4 3" xfId="15253"/>
    <cellStyle name="计算 2 5 2 2 6" xfId="15254"/>
    <cellStyle name="计算 5 2 2" xfId="15255"/>
    <cellStyle name="20% - 强调文字颜色 6 2 9 3 2" xfId="15256"/>
    <cellStyle name="计算 5 2 2 2" xfId="15257"/>
    <cellStyle name="20% - 强调文字颜色 6 2 9 4" xfId="15258"/>
    <cellStyle name="好 4 2 3 4 4" xfId="15259"/>
    <cellStyle name="计算 5 2 3" xfId="15260"/>
    <cellStyle name="计算 2 5 2 2 7" xfId="15261"/>
    <cellStyle name="强调文字颜色 2 3 5 3 2 2" xfId="15262"/>
    <cellStyle name="20% - 强调文字颜色 6 3" xfId="15263"/>
    <cellStyle name="常规 8 7 2 3 2" xfId="15264"/>
    <cellStyle name="链接单元格 2 3 2 4" xfId="15265"/>
    <cellStyle name="强调文字颜色 2 2 7 2" xfId="15266"/>
    <cellStyle name="20% - 强调文字颜色 6 3 10" xfId="15267"/>
    <cellStyle name="20% - 强调文字颜色 6 3 11" xfId="15268"/>
    <cellStyle name="20% - 强调文字颜色 6 3 2" xfId="15269"/>
    <cellStyle name="常规 8 7 2 3 2 2" xfId="15270"/>
    <cellStyle name="链接单元格 2 3 2 4 2" xfId="15271"/>
    <cellStyle name="计算 3 4 10" xfId="15272"/>
    <cellStyle name="强调文字颜色 2 2 7 2 2" xfId="15273"/>
    <cellStyle name="20% - 强调文字颜色 6 3 2 2" xfId="15274"/>
    <cellStyle name="常规 8 7 2 3 2 2 2" xfId="15275"/>
    <cellStyle name="链接单元格 2 3 2 4 2 2" xfId="15276"/>
    <cellStyle name="计算 3 4 10 2" xfId="15277"/>
    <cellStyle name="强调文字颜色 2 2 7 2 2 2" xfId="15278"/>
    <cellStyle name="20% - 强调文字颜色 6 3 2 2 2" xfId="15279"/>
    <cellStyle name="强调文字颜色 2 2 7 2 2 2 2" xfId="15280"/>
    <cellStyle name="20% - 强调文字颜色 6 3 2 2 2 2" xfId="15281"/>
    <cellStyle name="20% - 强调文字颜色 6 3 2 2 2 2 2" xfId="15282"/>
    <cellStyle name="20% - 强调文字颜色 6 3 2 2 2 2 2 2" xfId="15283"/>
    <cellStyle name="20% - 强调文字颜色 6 3 2 2 2 2 2 2 2" xfId="15284"/>
    <cellStyle name="20% - 强调文字颜色 6 3 2 2 2 2 2 3" xfId="15285"/>
    <cellStyle name="常规 22 3 5 3 2 2" xfId="15286"/>
    <cellStyle name="注释 2 2 3 9 3 7 3" xfId="15287"/>
    <cellStyle name="解释性文本 2 2 3 3 2" xfId="15288"/>
    <cellStyle name="20% - 强调文字颜色 6 3 2 2 2 2 2 3 2" xfId="15289"/>
    <cellStyle name="60% - 强调文字颜色 4 2 5 3 2 4" xfId="15290"/>
    <cellStyle name="解释性文本 2 2 3 3 2 2" xfId="15291"/>
    <cellStyle name="20% - 强调文字颜色 6 3 2 2 2 2 2 4" xfId="15292"/>
    <cellStyle name="20% - 强调文字颜色 6 3 2 2 2 2 2 4 2" xfId="15293"/>
    <cellStyle name="20% - 强调文字颜色 6 3 2 2 2 2 2 5" xfId="15294"/>
    <cellStyle name="20% - 强调文字颜色 6 3 2 2 2 2 3" xfId="15295"/>
    <cellStyle name="20% - 强调文字颜色 6 3 2 2 2 2 3 2" xfId="15296"/>
    <cellStyle name="检查单元格 2 6 2 4" xfId="15297"/>
    <cellStyle name="20% - 强调文字颜色 6 3 2 2 2 2 4 2" xfId="15298"/>
    <cellStyle name="检查单元格 2 6 3 4" xfId="15299"/>
    <cellStyle name="20% - 强调文字颜色 6 3 2 2 2 2 5" xfId="15300"/>
    <cellStyle name="20% - 强调文字颜色 6 3 2 2 2 3" xfId="15301"/>
    <cellStyle name="常规 17 11 3 2" xfId="15302"/>
    <cellStyle name="常规 22 11 3 2" xfId="15303"/>
    <cellStyle name="20% - 强调文字颜色 6 3 2 2 2 3 2" xfId="15304"/>
    <cellStyle name="常规 17 11 3 2 2" xfId="15305"/>
    <cellStyle name="常规 22 11 3 2 2" xfId="15306"/>
    <cellStyle name="20% - 强调文字颜色 6 3 2 2 2 3 2 2" xfId="15307"/>
    <cellStyle name="20% - 强调文字颜色 6 3 2 2 2 3 3" xfId="15308"/>
    <cellStyle name="常规 17 11 3 2 3" xfId="15309"/>
    <cellStyle name="常规 22 11 3 2 3" xfId="15310"/>
    <cellStyle name="20% - 强调文字颜色 6 3 2 2 2 3 3 2" xfId="15311"/>
    <cellStyle name="计算 3 4 2 3 8" xfId="15312"/>
    <cellStyle name="20% - 强调文字颜色 6 3 2 2 2 3 4" xfId="15313"/>
    <cellStyle name="20% - 强调文字颜色 6 3 2 2 2 3 4 2" xfId="15314"/>
    <cellStyle name="20% - 强调文字颜色 6 3 2 2 2 3 5" xfId="15315"/>
    <cellStyle name="20% - 强调文字颜色 6 3 2 2 2 4" xfId="15316"/>
    <cellStyle name="20% - 强调文字颜色 6 3 2 2 2 4 2" xfId="15317"/>
    <cellStyle name="20% - 强调文字颜色 6 3 2 2 2 5" xfId="15318"/>
    <cellStyle name="20% - 强调文字颜色 6 3 2 2 2 5 2" xfId="15319"/>
    <cellStyle name="20% - 强调文字颜色 6 3 2 2 2 6" xfId="15320"/>
    <cellStyle name="20% - 强调文字颜色 6 3 2 2 3 2" xfId="15321"/>
    <cellStyle name="好 3 2 2 2 2 3" xfId="15322"/>
    <cellStyle name="20% - 强调文字颜色 6 3 2 2 3 2 2" xfId="15323"/>
    <cellStyle name="40% - 强调文字颜色 1 3 6" xfId="15324"/>
    <cellStyle name="好 3 2 2 2 2 3 2" xfId="15325"/>
    <cellStyle name="20% - 强调文字颜色 6 3 2 2 3 2 2 2" xfId="15326"/>
    <cellStyle name="40% - 强调文字颜色 1 3 6 2" xfId="15327"/>
    <cellStyle name="好 3 2 2 2 2 3 2 2" xfId="15328"/>
    <cellStyle name="20% - 强调文字颜色 6 3 2 2 3 2 3" xfId="15329"/>
    <cellStyle name="40% - 强调文字颜色 1 3 7" xfId="15330"/>
    <cellStyle name="好 3 2 2 2 2 3 3" xfId="15331"/>
    <cellStyle name="20% - 强调文字颜色 6 3 2 2 3 2 3 2" xfId="15332"/>
    <cellStyle name="20% - 强调文字颜色 6 3 2 2 3 2 4" xfId="15333"/>
    <cellStyle name="40% - 强调文字颜色 1 3 8" xfId="15334"/>
    <cellStyle name="40% - 强调文字颜色 6 2 2 3 2 3 2" xfId="15335"/>
    <cellStyle name="常规 4 3 5 2 3 2" xfId="15336"/>
    <cellStyle name="好 3 2 2 2 2 3 4" xfId="15337"/>
    <cellStyle name="强调文字颜色 2 2 5 10 2 2" xfId="15338"/>
    <cellStyle name="20% - 强调文字颜色 6 3 2 2 3 3" xfId="15339"/>
    <cellStyle name="常规 12 3 2 2 2" xfId="15340"/>
    <cellStyle name="强调文字颜色 2 10 2 2" xfId="15341"/>
    <cellStyle name="20% - 强调文字颜色 6 3 2 2 3 4" xfId="15342"/>
    <cellStyle name="常规 12 3 2 2 3" xfId="15343"/>
    <cellStyle name="20% - 强调文字颜色 6 3 2 2 3 4 2" xfId="15344"/>
    <cellStyle name="40% - 强调文字颜色 1 5 6" xfId="15345"/>
    <cellStyle name="输入 2 4 2 3" xfId="15346"/>
    <cellStyle name="常规 12 3 2 2 3 2" xfId="15347"/>
    <cellStyle name="20% - 强调文字颜色 6 3 2 2 3 5" xfId="15348"/>
    <cellStyle name="常规 12 3 2 2 4" xfId="15349"/>
    <cellStyle name="20% - 强调文字颜色 6 3 2 2 4" xfId="15350"/>
    <cellStyle name="20% - 强调文字颜色 6 3 2 2 4 2" xfId="15351"/>
    <cellStyle name="20% - 强调文字颜色 6 3 2 2 4 2 2" xfId="15352"/>
    <cellStyle name="强调文字颜色 4 6 2 3 2" xfId="15353"/>
    <cellStyle name="40% - 强调文字颜色 2 3 6" xfId="15354"/>
    <cellStyle name="20% - 强调文字颜色 6 3 2 2 4 2 2 2" xfId="15355"/>
    <cellStyle name="强调文字颜色 4 6 2 3 2 2" xfId="15356"/>
    <cellStyle name="40% - 强调文字颜色 2 3 6 2" xfId="15357"/>
    <cellStyle name="常规 3 2 4 2 3 2 4" xfId="15358"/>
    <cellStyle name="20% - 强调文字颜色 6 3 2 2 4 2 2 2 2" xfId="15359"/>
    <cellStyle name="40% - 强调文字颜色 2 3 6 2 2" xfId="15360"/>
    <cellStyle name="20% - 强调文字颜色 6 3 2 2 4 2 2 3" xfId="15361"/>
    <cellStyle name="强调文字颜色 4 6 2 3 2 3" xfId="15362"/>
    <cellStyle name="40% - 强调文字颜色 2 3 6 3" xfId="15363"/>
    <cellStyle name="20% - 强调文字颜色 6 3 2 2 4 2 2 3 2" xfId="15364"/>
    <cellStyle name="20% - 强调文字颜色 6 3 2 2 4 2 2 4" xfId="15365"/>
    <cellStyle name="强调文字颜色 4 6 2 3 2 4" xfId="15366"/>
    <cellStyle name="40% - 强调文字颜色 2 3 6 4" xfId="15367"/>
    <cellStyle name="20% - 强调文字颜色 6 3 2 2 4 2 3" xfId="15368"/>
    <cellStyle name="强调文字颜色 4 6 2 3 3" xfId="15369"/>
    <cellStyle name="40% - 强调文字颜色 2 3 7" xfId="15370"/>
    <cellStyle name="20% - 强调文字颜色 6 3 2 2 4 2 3 2" xfId="15371"/>
    <cellStyle name="20% - 强调文字颜色 6 3 2 2 4 2 4" xfId="15372"/>
    <cellStyle name="强调文字颜色 4 6 2 3 4" xfId="15373"/>
    <cellStyle name="40% - 强调文字颜色 2 3 8" xfId="15374"/>
    <cellStyle name="20% - 强调文字颜色 6 3 2 2 4 2 4 2" xfId="15375"/>
    <cellStyle name="20% - 强调文字颜色 6 3 2 2 4 2 5" xfId="15376"/>
    <cellStyle name="20% - 强调文字颜色 6 3 2 2 4 3" xfId="15377"/>
    <cellStyle name="常规 12 3 2 3 2" xfId="15378"/>
    <cellStyle name="强调文字颜色 2 10 3 2" xfId="15379"/>
    <cellStyle name="20% - 强调文字颜色 6 3 2 2 4 3 2" xfId="15380"/>
    <cellStyle name="强调文字颜色 4 6 2 4 2" xfId="15381"/>
    <cellStyle name="40% - 强调文字颜色 2 4 6" xfId="15382"/>
    <cellStyle name="常规 12 3 2 3 2 2" xfId="15383"/>
    <cellStyle name="20% - 强调文字颜色 6 3 2 2 4 4" xfId="15384"/>
    <cellStyle name="常规 12 3 2 3 3" xfId="15385"/>
    <cellStyle name="强调文字颜色 1 4 5 3 2 2" xfId="15386"/>
    <cellStyle name="注释 4 2 2 3 3 13" xfId="15387"/>
    <cellStyle name="20% - 强调文字颜色 6 3 2 2 4 4 2" xfId="15388"/>
    <cellStyle name="40% - 强调文字颜色 2 5 6" xfId="15389"/>
    <cellStyle name="注释 2 2 3 7 13" xfId="15390"/>
    <cellStyle name="常规 4 2 6 2 6" xfId="15391"/>
    <cellStyle name="20% - 强调文字颜色 6 3 2 2 4 5" xfId="15392"/>
    <cellStyle name="常规 12 2 2 2 2 2 2" xfId="15393"/>
    <cellStyle name="20% - 强调文字颜色 6 3 2 2 5" xfId="15394"/>
    <cellStyle name="20% - 强调文字颜色 6 3 2 2 5 2" xfId="15395"/>
    <cellStyle name="20% - 强调文字颜色 6 3 2 2 6" xfId="15396"/>
    <cellStyle name="20% - 强调文字颜色 6 3 2 2 6 2" xfId="15397"/>
    <cellStyle name="20% - 强调文字颜色 6 3 2 2 7" xfId="15398"/>
    <cellStyle name="20% - 强调文字颜色 6 3 2 2 7 2" xfId="15399"/>
    <cellStyle name="强调文字颜色 4 6 5 3" xfId="15400"/>
    <cellStyle name="60% - 强调文字颜色 4 4 3 2 5" xfId="15401"/>
    <cellStyle name="20% - 强调文字颜色 6 3 2 2 8" xfId="15402"/>
    <cellStyle name="20% - 强调文字颜色 6 3 2 3" xfId="15403"/>
    <cellStyle name="常规 8 7 2 3 2 2 3" xfId="15404"/>
    <cellStyle name="链接单元格 2 3 2 4 2 3" xfId="15405"/>
    <cellStyle name="计算 3 4 10 3" xfId="15406"/>
    <cellStyle name="强调文字颜色 2 2 7 2 2 3" xfId="15407"/>
    <cellStyle name="20% - 强调文字颜色 6 3 2 3 2" xfId="15408"/>
    <cellStyle name="常规 15 2 9" xfId="15409"/>
    <cellStyle name="20% - 强调文字颜色 6 3 2 3 2 2" xfId="15410"/>
    <cellStyle name="20% - 强调文字颜色 6 3 2 3 2 2 2" xfId="15411"/>
    <cellStyle name="20% - 强调文字颜色 6 3 2 3 2 2 2 2" xfId="15412"/>
    <cellStyle name="20% - 强调文字颜色 6 3 2 3 2 2 3" xfId="15413"/>
    <cellStyle name="20% - 强调文字颜色 6 3 2 3 2 2 3 2" xfId="15414"/>
    <cellStyle name="20% - 强调文字颜色 6 3 2 3 2 2 4" xfId="15415"/>
    <cellStyle name="20% - 强调文字颜色 6 3 2 3 2 2 4 2" xfId="15416"/>
    <cellStyle name="20% - 强调文字颜色 6 3 2 3 2 2 5" xfId="15417"/>
    <cellStyle name="常规 6 5 2 2 3 2" xfId="15418"/>
    <cellStyle name="20% - 强调文字颜色 6 3 2 3 2 3" xfId="15419"/>
    <cellStyle name="常规 11 2 2 2 2 2" xfId="15420"/>
    <cellStyle name="20% - 强调文字颜色 6 3 2 3 2 3 2" xfId="15421"/>
    <cellStyle name="常规 11 2 2 2 2 2 2" xfId="15422"/>
    <cellStyle name="20% - 强调文字颜色 6 3 2 3 2 4" xfId="15423"/>
    <cellStyle name="常规 11 2 2 2 2 3" xfId="15424"/>
    <cellStyle name="20% - 强调文字颜色 6 3 2 3 2 4 2" xfId="15425"/>
    <cellStyle name="20% - 强调文字颜色 6 3 2 3 2 5" xfId="15426"/>
    <cellStyle name="常规 3 2 5 2 4 2" xfId="15427"/>
    <cellStyle name="好 4 2 2 3 2 2 2" xfId="15428"/>
    <cellStyle name="20% - 强调文字颜色 6 3 2 3 3 2" xfId="15429"/>
    <cellStyle name="20% - 强调文字颜色 6 3 2 3 3 2 2" xfId="15430"/>
    <cellStyle name="20% - 强调文字颜色 6 3 2 3 3 3" xfId="15431"/>
    <cellStyle name="常规 11 2 2 2 3 2" xfId="15432"/>
    <cellStyle name="常规 12 3 3 2 2" xfId="15433"/>
    <cellStyle name="强调文字颜色 2 11 2 2" xfId="15434"/>
    <cellStyle name="20% - 强调文字颜色 6 3 2 3 3 3 2" xfId="15435"/>
    <cellStyle name="常规 12 3 3 2 2 2" xfId="15436"/>
    <cellStyle name="20% - 强调文字颜色 6 3 2 3 3 4" xfId="15437"/>
    <cellStyle name="常规 11 2 2 2 3 3" xfId="15438"/>
    <cellStyle name="常规 12 3 3 2 3" xfId="15439"/>
    <cellStyle name="强调文字颜色 2 11 2 3" xfId="15440"/>
    <cellStyle name="20% - 强调文字颜色 6 3 2 3 3 4 2" xfId="15441"/>
    <cellStyle name="输入 3 4 2 3" xfId="15442"/>
    <cellStyle name="常规 12 3 3 2 3 2" xfId="15443"/>
    <cellStyle name="常规 4 3 5 2 6" xfId="15444"/>
    <cellStyle name="常规 11 2 2 2 3 4" xfId="15445"/>
    <cellStyle name="常规 12 3 3 2 4" xfId="15446"/>
    <cellStyle name="20% - 强调文字颜色 6 3 2 3 3 5" xfId="15447"/>
    <cellStyle name="常规 3 2 5 2 5 2" xfId="15448"/>
    <cellStyle name="强调文字颜色 2 11 2 4" xfId="15449"/>
    <cellStyle name="20% - 强调文字颜色 6 3 2 3 4" xfId="15450"/>
    <cellStyle name="20% - 强调文字颜色 6 3 2 3 4 2" xfId="15451"/>
    <cellStyle name="20% - 强调文字颜色 6 3 2 3 5" xfId="15452"/>
    <cellStyle name="20% - 强调文字颜色 6 3 2 3 5 2" xfId="15453"/>
    <cellStyle name="20% - 强调文字颜色 6 3 2 3 6" xfId="15454"/>
    <cellStyle name="20% - 强调文字颜色 6 3 2 4" xfId="15455"/>
    <cellStyle name="强调文字颜色 2 2 7 2 2 4" xfId="15456"/>
    <cellStyle name="20% - 强调文字颜色 6 3 2 4 2" xfId="15457"/>
    <cellStyle name="20% - 强调文字颜色 6 3 2 4 2 2" xfId="15458"/>
    <cellStyle name="20% - 强调文字颜色 6 3 2 4 2 2 2" xfId="15459"/>
    <cellStyle name="20% - 强调文字颜色 6 3 2 4 2 3" xfId="15460"/>
    <cellStyle name="常规 11 2 2 3 2 2" xfId="15461"/>
    <cellStyle name="20% - 强调文字颜色 6 3 2 4 2 3 2" xfId="15462"/>
    <cellStyle name="20% - 强调文字颜色 6 3 2 4 2 4" xfId="15463"/>
    <cellStyle name="40% - 强调文字颜色 4 2 2 2 2 2 3 2" xfId="15464"/>
    <cellStyle name="20% - 强调文字颜色 6 3 2 4 3 2" xfId="15465"/>
    <cellStyle name="20% - 强调文字颜色 6 3 2 4 4" xfId="15466"/>
    <cellStyle name="检查单元格 5 2 2 2" xfId="15467"/>
    <cellStyle name="20% - 强调文字颜色 6 3 2 4 4 2" xfId="15468"/>
    <cellStyle name="检查单元格 5 2 2 2 2" xfId="15469"/>
    <cellStyle name="20% - 强调文字颜色 6 3 2 5" xfId="15470"/>
    <cellStyle name="20% - 强调文字颜色 6 3 2 5 2" xfId="15471"/>
    <cellStyle name="20% - 强调文字颜色 6 3 2 5 2 2" xfId="15472"/>
    <cellStyle name="20% - 强调文字颜色 6 3 2 5 2 2 2" xfId="15473"/>
    <cellStyle name="常规 4 5 2 2 3 3" xfId="15474"/>
    <cellStyle name="20% - 强调文字颜色 6 3 2 5 2 3" xfId="15475"/>
    <cellStyle name="20% - 强调文字颜色 6 3 2 5 2 3 2" xfId="15476"/>
    <cellStyle name="20% - 强调文字颜色 6 3 2 5 2 4 2" xfId="15477"/>
    <cellStyle name="20% - 强调文字颜色 6 3 2 5 2 5" xfId="15478"/>
    <cellStyle name="20% - 强调文字颜色 6 3 2 5 3" xfId="15479"/>
    <cellStyle name="20% - 强调文字颜色 6 3 2 5 3 2" xfId="15480"/>
    <cellStyle name="20% - 强调文字颜色 6 3 2 5 4" xfId="15481"/>
    <cellStyle name="检查单元格 5 2 3 2" xfId="15482"/>
    <cellStyle name="20% - 强调文字颜色 6 3 2 5 4 2" xfId="15483"/>
    <cellStyle name="检查单元格 5 2 3 2 2" xfId="15484"/>
    <cellStyle name="20% - 强调文字颜色 6 3 2 6" xfId="15485"/>
    <cellStyle name="强调文字颜色 3 2 5 3 3 3 2" xfId="15486"/>
    <cellStyle name="20% - 强调文字颜色 6 3 2 7 2" xfId="15487"/>
    <cellStyle name="40% - 强调文字颜色 3 2 3 5 2 3" xfId="15488"/>
    <cellStyle name="20% - 强调文字颜色 6 3 2 8" xfId="15489"/>
    <cellStyle name="差 2 2 2 2 4 2" xfId="15490"/>
    <cellStyle name="汇总 3 5 11" xfId="15491"/>
    <cellStyle name="20% - 强调文字颜色 6 3 2 8 2" xfId="15492"/>
    <cellStyle name="差 2 2 2 2 4 2 2" xfId="15493"/>
    <cellStyle name="20% - 强调文字颜色 6 3 2 9" xfId="15494"/>
    <cellStyle name="汇总 3 5 12" xfId="15495"/>
    <cellStyle name="20% - 强调文字颜色 6 3 3" xfId="15496"/>
    <cellStyle name="常规 8 7 2 3 2 3" xfId="15497"/>
    <cellStyle name="60% - 强调文字颜色 3 2 2 2 3 2 2" xfId="15498"/>
    <cellStyle name="链接单元格 2 3 2 4 3" xfId="15499"/>
    <cellStyle name="计算 3 4 11" xfId="15500"/>
    <cellStyle name="强调文字颜色 2 2 7 2 3" xfId="15501"/>
    <cellStyle name="20% - 强调文字颜色 6 3 3 2" xfId="15502"/>
    <cellStyle name="60% - 强调文字颜色 3 2 2 2 3 2 2 2" xfId="15503"/>
    <cellStyle name="计算 3 4 11 2" xfId="15504"/>
    <cellStyle name="强调文字颜色 2 2 7 2 3 2" xfId="15505"/>
    <cellStyle name="20% - 强调文字颜色 6 3 3 2 2" xfId="15506"/>
    <cellStyle name="60% - 强调文字颜色 3 2 2 2 3 2 2 2 2" xfId="15507"/>
    <cellStyle name="20% - 强调文字颜色 6 3 3 2 2 2" xfId="15508"/>
    <cellStyle name="40% - 强调文字颜色 2 2 3 5 4" xfId="15509"/>
    <cellStyle name="20% - 强调文字颜色 6 3 3 2 2 2 2" xfId="15510"/>
    <cellStyle name="输出 2 2 2 5 3" xfId="15511"/>
    <cellStyle name="20% - 强调文字颜色 6 3 3 2 2 2 2 2" xfId="15512"/>
    <cellStyle name="20% - 强调文字颜色 6 3 3 2 2 2 3" xfId="15513"/>
    <cellStyle name="输出 2 2 2 6 3" xfId="15514"/>
    <cellStyle name="20% - 强调文字颜色 6 3 3 2 2 2 3 2" xfId="15515"/>
    <cellStyle name="输出 2 2 2 7 3" xfId="15516"/>
    <cellStyle name="20% - 强调文字颜色 6 3 3 2 2 2 4 2" xfId="15517"/>
    <cellStyle name="适中 2 2 3 6 3 2" xfId="15518"/>
    <cellStyle name="40% - 强调文字颜色 1 2 3 2 6" xfId="15519"/>
    <cellStyle name="输出 2 10 2 2" xfId="15520"/>
    <cellStyle name="20% - 强调文字颜色 6 3 3 2 2 2 5" xfId="15521"/>
    <cellStyle name="20% - 强调文字颜色 6 3 3 2 2 3" xfId="15522"/>
    <cellStyle name="20% - 强调文字颜色 6 3 3 2 2 3 2" xfId="15523"/>
    <cellStyle name="20% - 强调文字颜色 6 3 3 2 2 4" xfId="15524"/>
    <cellStyle name="20% - 强调文字颜色 6 3 3 2 2 4 2" xfId="15525"/>
    <cellStyle name="20% - 强调文字颜色 6 3 3 2 2 5" xfId="15526"/>
    <cellStyle name="20% - 强调文字颜色 6 3 3 2 3" xfId="15527"/>
    <cellStyle name="60% - 强调文字颜色 3 2 2 2 3 2 2 2 3" xfId="15528"/>
    <cellStyle name="20% - 强调文字颜色 6 3 3 2 3 2" xfId="15529"/>
    <cellStyle name="20% - 强调文字颜色 6 3 3 2 3 2 2" xfId="15530"/>
    <cellStyle name="20% - 强调文字颜色 6 3 3 2 3 3" xfId="15531"/>
    <cellStyle name="常规 12 4 2 2 2" xfId="15532"/>
    <cellStyle name="20% - 强调文字颜色 6 3 3 2 3 3 2" xfId="15533"/>
    <cellStyle name="常规 12 4 2 2 2 2" xfId="15534"/>
    <cellStyle name="20% - 强调文字颜色 6 3 3 2 3 4" xfId="15535"/>
    <cellStyle name="常规 12 4 2 2 3" xfId="15536"/>
    <cellStyle name="20% - 强调文字颜色 6 3 3 2 3 4 2" xfId="15537"/>
    <cellStyle name="常规 12 4 2 2 3 2" xfId="15538"/>
    <cellStyle name="20% - 强调文字颜色 6 3 3 2 3 5" xfId="15539"/>
    <cellStyle name="常规 12 4 2 2 4" xfId="15540"/>
    <cellStyle name="20% - 强调文字颜色 6 3 3 2 4" xfId="15541"/>
    <cellStyle name="20% - 强调文字颜色 6 3 3 2 4 2" xfId="15542"/>
    <cellStyle name="20% - 强调文字颜色 6 3 3 2 5 2" xfId="15543"/>
    <cellStyle name="20% - 强调文字颜色 6 3 3 2 6" xfId="15544"/>
    <cellStyle name="20% - 强调文字颜色 6 3 3 3" xfId="15545"/>
    <cellStyle name="60% - 强调文字颜色 3 2 2 2 3 2 2 3" xfId="15546"/>
    <cellStyle name="计算 3 4 11 3" xfId="15547"/>
    <cellStyle name="强调文字颜色 2 2 7 2 3 3" xfId="15548"/>
    <cellStyle name="20% - 强调文字颜色 6 3 3 3 2" xfId="15549"/>
    <cellStyle name="适中 4 2 2 2 3 2 2 2" xfId="15550"/>
    <cellStyle name="常规 16 2 9" xfId="15551"/>
    <cellStyle name="20% - 强调文字颜色 6 3 3 3 2 2" xfId="15552"/>
    <cellStyle name="强调文字颜色 4 4 3 3 3 2 2 2" xfId="15553"/>
    <cellStyle name="计算 4 4 2 11" xfId="15554"/>
    <cellStyle name="20% - 强调文字颜色 6 3 3 3 2 3" xfId="15555"/>
    <cellStyle name="常规 11 2 3 2 2 2" xfId="15556"/>
    <cellStyle name="强调文字颜色 4 4 3 3 3 2 2 3" xfId="15557"/>
    <cellStyle name="计算 4 4 2 12" xfId="15558"/>
    <cellStyle name="20% - 强调文字颜色 6 3 3 3 2 3 2" xfId="15559"/>
    <cellStyle name="常规 11 2 3 2 2 2 2" xfId="15560"/>
    <cellStyle name="20% - 强调文字颜色 6 3 3 3 2 4" xfId="15561"/>
    <cellStyle name="常规 11 2 3 2 2 3" xfId="15562"/>
    <cellStyle name="计算 4 4 2 13" xfId="15563"/>
    <cellStyle name="20% - 强调文字颜色 6 3 3 3 3" xfId="15564"/>
    <cellStyle name="20% - 强调文字颜色 6 3 3 3 3 2" xfId="15565"/>
    <cellStyle name="20% - 强调文字颜色 6 3 3 3 4" xfId="15566"/>
    <cellStyle name="20% - 强调文字颜色 6 3 3 3 4 2" xfId="15567"/>
    <cellStyle name="20% - 强调文字颜色 6 3 3 4" xfId="15568"/>
    <cellStyle name="60% - 强调文字颜色 3 2 2 2 3 2 2 4" xfId="15569"/>
    <cellStyle name="20% - 强调文字颜色 6 3 3 4 2" xfId="15570"/>
    <cellStyle name="20% - 强调文字颜色 6 3 3 4 2 2" xfId="15571"/>
    <cellStyle name="40% - 强调文字颜色 2 2 5 5 4" xfId="15572"/>
    <cellStyle name="强调文字颜色 4 2 2 4 2 4" xfId="15573"/>
    <cellStyle name="20% - 强调文字颜色 6 3 3 4 2 2 2" xfId="15574"/>
    <cellStyle name="标题 1 3 4 4" xfId="15575"/>
    <cellStyle name="20% - 强调文字颜色 6 3 3 4 2 3" xfId="15576"/>
    <cellStyle name="常规 11 2 3 3 2 2" xfId="15577"/>
    <cellStyle name="20% - 强调文字颜色 6 3 3 4 2 3 2" xfId="15578"/>
    <cellStyle name="20% - 强调文字颜色 6 3 3 4 2 4" xfId="15579"/>
    <cellStyle name="20% - 强调文字颜色 6 3 3 4 2 4 2" xfId="15580"/>
    <cellStyle name="20% - 强调文字颜色 6 3 3 4 2 5" xfId="15581"/>
    <cellStyle name="计算 4 2 2 2 2" xfId="15582"/>
    <cellStyle name="20% - 强调文字颜色 6 3 3 4 3" xfId="15583"/>
    <cellStyle name="20% - 强调文字颜色 6 3 3 4 3 2" xfId="15584"/>
    <cellStyle name="20% - 强调文字颜色 6 3 3 4 4" xfId="15585"/>
    <cellStyle name="检查单元格 5 3 2 2" xfId="15586"/>
    <cellStyle name="20% - 强调文字颜色 6 3 3 4 4 2" xfId="15587"/>
    <cellStyle name="检查单元格 5 3 2 2 2" xfId="15588"/>
    <cellStyle name="20% - 强调文字颜色 6 3 3 7 2" xfId="15589"/>
    <cellStyle name="40% - 强调文字颜色 5 2 2 2 2 3 3" xfId="15590"/>
    <cellStyle name="百分比 2 2 3 2 2 3" xfId="15591"/>
    <cellStyle name="20% - 强调文字颜色 6 3 3 8" xfId="15592"/>
    <cellStyle name="20% - 强调文字颜色 6 3 4" xfId="15593"/>
    <cellStyle name="常规 8 7 2 3 2 4" xfId="15594"/>
    <cellStyle name="链接单元格 2 3 2 4 4" xfId="15595"/>
    <cellStyle name="计算 3 4 12" xfId="15596"/>
    <cellStyle name="强调文字颜色 2 2 7 2 4" xfId="15597"/>
    <cellStyle name="20% - 强调文字颜色 6 3 4 2" xfId="15598"/>
    <cellStyle name="常规 7 5 3 2 3" xfId="15599"/>
    <cellStyle name="计算 3 4 12 2" xfId="15600"/>
    <cellStyle name="20% - 强调文字颜色 6 3 4 2 2" xfId="15601"/>
    <cellStyle name="常规 7 5 3 2 3 2" xfId="15602"/>
    <cellStyle name="20% - 强调文字颜色 6 3 4 2 2 2 2" xfId="15603"/>
    <cellStyle name="20% - 强调文字颜色 6 3 4 2 2 3" xfId="15604"/>
    <cellStyle name="20% - 强调文字颜色 6 3 4 2 2 3 2" xfId="15605"/>
    <cellStyle name="20% - 强调文字颜色 6 3 4 2 2 4" xfId="15606"/>
    <cellStyle name="20% - 强调文字颜色 6 3 4 2 2 4 2" xfId="15607"/>
    <cellStyle name="20% - 强调文字颜色 6 3 4 2 2 5" xfId="15608"/>
    <cellStyle name="20% - 强调文字颜色 6 3 4 2 3" xfId="15609"/>
    <cellStyle name="常规 7 5 3 2 3 3" xfId="15610"/>
    <cellStyle name="20% - 强调文字颜色 6 3 4 2 3 2" xfId="15611"/>
    <cellStyle name="20% - 强调文字颜色 6 3 4 2 4" xfId="15612"/>
    <cellStyle name="20% - 强调文字颜色 6 3 4 2 4 2" xfId="15613"/>
    <cellStyle name="20% - 强调文字颜色 6 3 4 2 5" xfId="15614"/>
    <cellStyle name="20% - 强调文字颜色 6 3 4 3" xfId="15615"/>
    <cellStyle name="计算 3 4 12 3" xfId="15616"/>
    <cellStyle name="20% - 强调文字颜色 6 3 4 3 2" xfId="15617"/>
    <cellStyle name="常规 19 2 2 5" xfId="15618"/>
    <cellStyle name="适中 4 2 2 2 3 3 2 2" xfId="15619"/>
    <cellStyle name="常规 17 2 9" xfId="15620"/>
    <cellStyle name="常规 22 2 9" xfId="15621"/>
    <cellStyle name="20% - 强调文字颜色 6 3 4 3 2 2" xfId="15622"/>
    <cellStyle name="20% - 强调文字颜色 6 3 4 3 3" xfId="15623"/>
    <cellStyle name="适中 4 2 2 2 3 3 2 3" xfId="15624"/>
    <cellStyle name="常规 5 2 10" xfId="15625"/>
    <cellStyle name="20% - 强调文字颜色 6 3 4 3 3 2" xfId="15626"/>
    <cellStyle name="20% - 强调文字颜色 6 3 4 3 4" xfId="15627"/>
    <cellStyle name="常规 17 5 2 2 2 2" xfId="15628"/>
    <cellStyle name="常规 22 5 2 2 2 2" xfId="15629"/>
    <cellStyle name="常规 5 2 11" xfId="15630"/>
    <cellStyle name="20% - 强调文字颜色 6 3 4 3 4 2" xfId="15631"/>
    <cellStyle name="常规 22 5 2 2 2 2 2" xfId="15632"/>
    <cellStyle name="20% - 强调文字颜色 6 3 4 3 5" xfId="15633"/>
    <cellStyle name="常规 22 5 2 2 2 3" xfId="15634"/>
    <cellStyle name="常规 5 2 12" xfId="15635"/>
    <cellStyle name="20% - 强调文字颜色 6 3 4 4" xfId="15636"/>
    <cellStyle name="20% - 强调文字颜色 6 3 4 4 2" xfId="15637"/>
    <cellStyle name="常规 17 3 9" xfId="15638"/>
    <cellStyle name="常规 22 3 9" xfId="15639"/>
    <cellStyle name="20% - 强调文字颜色 6 3 4 5 2" xfId="15640"/>
    <cellStyle name="警告文本 5 3 2 2 2" xfId="15641"/>
    <cellStyle name="20% - 强调文字颜色 6 3 4 6" xfId="15642"/>
    <cellStyle name="警告文本 5 3 2 3" xfId="15643"/>
    <cellStyle name="20% - 强调文字颜色 6 3 5" xfId="15644"/>
    <cellStyle name="计算 3 4 13" xfId="15645"/>
    <cellStyle name="强调文字颜色 2 2 7 2 5" xfId="15646"/>
    <cellStyle name="20% - 强调文字颜色 6 3 5 2" xfId="15647"/>
    <cellStyle name="计算 3 4 13 2" xfId="15648"/>
    <cellStyle name="20% - 强调文字颜色 6 3 5 2 2" xfId="15649"/>
    <cellStyle name="常规 3 4 2 2 4" xfId="15650"/>
    <cellStyle name="20% - 强调文字颜色 6 3 5 2 2 2" xfId="15651"/>
    <cellStyle name="常规 3 4 2 2 4 2" xfId="15652"/>
    <cellStyle name="20% - 强调文字颜色 6 3 5 2 3" xfId="15653"/>
    <cellStyle name="常规 3 4 2 2 5" xfId="15654"/>
    <cellStyle name="20% - 强调文字颜色 6 3 5 2 3 2" xfId="15655"/>
    <cellStyle name="20% - 强调文字颜色 6 3 5 2 4" xfId="15656"/>
    <cellStyle name="20% - 强调文字颜色 6 3 5 3" xfId="15657"/>
    <cellStyle name="计算 3 4 13 3" xfId="15658"/>
    <cellStyle name="20% - 强调文字颜色 6 3 5 3 2" xfId="15659"/>
    <cellStyle name="常规 18 2 9" xfId="15660"/>
    <cellStyle name="常规 3 4 2 3 4" xfId="15661"/>
    <cellStyle name="20% - 强调文字颜色 6 3 5 4" xfId="15662"/>
    <cellStyle name="20% - 强调文字颜色 6 3 5 4 2" xfId="15663"/>
    <cellStyle name="20% - 强调文字颜色 6 3 6" xfId="15664"/>
    <cellStyle name="计算 3 4 14" xfId="15665"/>
    <cellStyle name="20% - 强调文字颜色 6 3 6 2" xfId="15666"/>
    <cellStyle name="计算 3 4 14 2" xfId="15667"/>
    <cellStyle name="20% - 强调文字颜色 6 3 6 2 2" xfId="15668"/>
    <cellStyle name="常规 3 4 3 2 4" xfId="15669"/>
    <cellStyle name="20% - 强调文字颜色 6 3 6 2 2 2" xfId="15670"/>
    <cellStyle name="常规 16 9 6" xfId="15671"/>
    <cellStyle name="常规 3 4 3 2 4 2" xfId="15672"/>
    <cellStyle name="20% - 强调文字颜色 6 3 6 2 3" xfId="15673"/>
    <cellStyle name="常规 3 4 3 2 5" xfId="15674"/>
    <cellStyle name="20% - 强调文字颜色 6 3 6 2 3 2" xfId="15675"/>
    <cellStyle name="20% - 强调文字颜色 6 3 6 2 4" xfId="15676"/>
    <cellStyle name="20% - 强调文字颜色 6 3 6 2 4 2" xfId="15677"/>
    <cellStyle name="计算 3 2 2 2 4 2 5" xfId="15678"/>
    <cellStyle name="20% - 强调文字颜色 6 3 6 2 5" xfId="15679"/>
    <cellStyle name="20% - 强调文字颜色 6 3 6 3" xfId="15680"/>
    <cellStyle name="计算 3 4 14 3" xfId="15681"/>
    <cellStyle name="20% - 强调文字颜色 6 3 6 3 2" xfId="15682"/>
    <cellStyle name="常规 3 4 3 3 4" xfId="15683"/>
    <cellStyle name="20% - 强调文字颜色 6 3 6 4" xfId="15684"/>
    <cellStyle name="20% - 强调文字颜色 6 3 6 4 2" xfId="15685"/>
    <cellStyle name="汇总 3 2 2 2 7" xfId="15686"/>
    <cellStyle name="20% - 强调文字颜色 6 3 6 5" xfId="15687"/>
    <cellStyle name="20% - 强调文字颜色 6 3 7" xfId="15688"/>
    <cellStyle name="好 4 2 4 2" xfId="15689"/>
    <cellStyle name="20% - 强调文字颜色 6 3 7 2" xfId="15690"/>
    <cellStyle name="好 4 2 4 2 2" xfId="15691"/>
    <cellStyle name="20% - 强调文字颜色 6 3 8" xfId="15692"/>
    <cellStyle name="好 4 2 4 3" xfId="15693"/>
    <cellStyle name="20% - 强调文字颜色 6 3 8 2" xfId="15694"/>
    <cellStyle name="好 4 2 4 3 2" xfId="15695"/>
    <cellStyle name="20% - 强调文字颜色 6 3 9" xfId="15696"/>
    <cellStyle name="20% - 强调文字颜色 6 3 9 2" xfId="15697"/>
    <cellStyle name="计算 2 5 3 2 5" xfId="15698"/>
    <cellStyle name="20% - 强调文字颜色 6 4" xfId="15699"/>
    <cellStyle name="常规 8 7 2 3 3" xfId="15700"/>
    <cellStyle name="链接单元格 2 3 2 5" xfId="15701"/>
    <cellStyle name="强调文字颜色 2 2 7 3" xfId="15702"/>
    <cellStyle name="常规 4 2 2 3 2 3" xfId="15703"/>
    <cellStyle name="常规 7 11 2 2 3" xfId="15704"/>
    <cellStyle name="20% - 强调文字颜色 6 4 10" xfId="15705"/>
    <cellStyle name="强调文字颜色 3 3 2 2 5" xfId="15706"/>
    <cellStyle name="20% - 强调文字颜色 6 4 2" xfId="15707"/>
    <cellStyle name="常规 8 7 2 3 3 2" xfId="15708"/>
    <cellStyle name="链接单元格 2 3 2 5 2" xfId="15709"/>
    <cellStyle name="强调文字颜色 2 2 7 3 2" xfId="15710"/>
    <cellStyle name="20% - 强调文字颜色 6 4 2 2" xfId="15711"/>
    <cellStyle name="强调文字颜色 2 2 7 3 2 2" xfId="15712"/>
    <cellStyle name="20% - 强调文字颜色 6 4 2 2 2" xfId="15713"/>
    <cellStyle name="强调文字颜色 2 2 7 3 2 2 2" xfId="15714"/>
    <cellStyle name="20% - 强调文字颜色 6 4 2 2 2 2" xfId="15715"/>
    <cellStyle name="20% - 强调文字颜色 6 4 2 2 2 2 2" xfId="15716"/>
    <cellStyle name="计算 2 2 2 2 2 2 3 11" xfId="15717"/>
    <cellStyle name="20% - 强调文字颜色 6 4 2 2 2 2 2 2" xfId="15718"/>
    <cellStyle name="计算 2 2 2 2 2 2 3 11 2" xfId="15719"/>
    <cellStyle name="20% - 强调文字颜色 6 4 2 2 2 2 2 3" xfId="15720"/>
    <cellStyle name="好 2 10" xfId="15721"/>
    <cellStyle name="计算 2 2 2 2 2 2 3 11 3" xfId="15722"/>
    <cellStyle name="20% - 强调文字颜色 6 4 2 2 2 2 2 4" xfId="15723"/>
    <cellStyle name="好 2 11" xfId="15724"/>
    <cellStyle name="20% - 强调文字颜色 6 4 2 2 2 2 2 4 2" xfId="15725"/>
    <cellStyle name="警告文本 2 2 2 2 4" xfId="15726"/>
    <cellStyle name="20% - 强调文字颜色 6 4 2 2 2 2 2 5" xfId="15727"/>
    <cellStyle name="好 2 12" xfId="15728"/>
    <cellStyle name="20% - 强调文字颜色 6 4 2 2 2 2 3" xfId="15729"/>
    <cellStyle name="计算 2 2 2 2 2 2 3 12" xfId="15730"/>
    <cellStyle name="20% - 强调文字颜色 6 4 2 2 2 2 3 2" xfId="15731"/>
    <cellStyle name="20% - 强调文字颜色 6 4 2 2 2 2 4" xfId="15732"/>
    <cellStyle name="20% - 强调文字颜色 6 4 2 2 2 2 4 2" xfId="15733"/>
    <cellStyle name="20% - 强调文字颜色 6 4 2 2 2 2 5" xfId="15734"/>
    <cellStyle name="20% - 强调文字颜色 6 4 2 2 2 3 4 2" xfId="15735"/>
    <cellStyle name="常规 17 2 2 4 2" xfId="15736"/>
    <cellStyle name="常规 22 2 2 4 2" xfId="15737"/>
    <cellStyle name="20% - 强调文字颜色 6 4 2 2 2 3 5" xfId="15738"/>
    <cellStyle name="输出 3 3 3 3 4" xfId="15739"/>
    <cellStyle name="常规 17 2 2 5" xfId="15740"/>
    <cellStyle name="常规 22 2 2 5" xfId="15741"/>
    <cellStyle name="20% - 强调文字颜色 6 4 2 2 3" xfId="15742"/>
    <cellStyle name="强调文字颜色 2 2 7 3 2 2 3" xfId="15743"/>
    <cellStyle name="20% - 强调文字颜色 6 4 2 2 3 2" xfId="15744"/>
    <cellStyle name="20% - 强调文字颜色 6 4 2 2 3 2 2" xfId="15745"/>
    <cellStyle name="20% - 强调文字颜色 6 4 2 2 3 2 2 2" xfId="15746"/>
    <cellStyle name="20% - 强调文字颜色 6 4 2 2 3 2 3" xfId="15747"/>
    <cellStyle name="常规 3 2 2 2 2" xfId="15748"/>
    <cellStyle name="20% - 强调文字颜色 6 4 2 2 3 2 3 2" xfId="15749"/>
    <cellStyle name="常规 3 2 2 2 2 2" xfId="15750"/>
    <cellStyle name="20% - 强调文字颜色 6 4 2 2 3 2 4" xfId="15751"/>
    <cellStyle name="常规 3 2 2 2 3" xfId="15752"/>
    <cellStyle name="常规 5 3 5 2 3 2" xfId="15753"/>
    <cellStyle name="20% - 强调文字颜色 6 4 2 2 4" xfId="15754"/>
    <cellStyle name="常规 29 2 2 4 2 2" xfId="15755"/>
    <cellStyle name="20% - 强调文字颜色 6 4 2 2 4 2" xfId="15756"/>
    <cellStyle name="常规 29 2 2 4 2 2 2" xfId="15757"/>
    <cellStyle name="20% - 强调文字颜色 6 4 2 2 4 2 2" xfId="15758"/>
    <cellStyle name="20% - 强调文字颜色 6 4 2 2 4 2 2 2" xfId="15759"/>
    <cellStyle name="20% - 强调文字颜色 6 4 2 2 4 2 3" xfId="15760"/>
    <cellStyle name="常规 3 2 3 2 2" xfId="15761"/>
    <cellStyle name="20% - 强调文字颜色 6 4 2 2 4 2 3 2" xfId="15762"/>
    <cellStyle name="常规 3 2 3 2 2 2" xfId="15763"/>
    <cellStyle name="20% - 强调文字颜色 6 4 2 2 4 2 4 2" xfId="15764"/>
    <cellStyle name="常规 3 2 3 2 3 2" xfId="15765"/>
    <cellStyle name="20% - 强调文字颜色 6 4 2 2 4 2 5" xfId="15766"/>
    <cellStyle name="常规 3 2 3 2 4" xfId="15767"/>
    <cellStyle name="20% - 强调文字颜色 6 4 2 2 4 4" xfId="15768"/>
    <cellStyle name="常规 13 3 2 3 3" xfId="15769"/>
    <cellStyle name="常规 17 4 3" xfId="15770"/>
    <cellStyle name="常规 22 4 3" xfId="15771"/>
    <cellStyle name="20% - 强调文字颜色 6 4 2 2 4 4 2" xfId="15772"/>
    <cellStyle name="常规 17 4 3 2" xfId="15773"/>
    <cellStyle name="常规 22 4 3 2" xfId="15774"/>
    <cellStyle name="20% - 强调文字颜色 6 4 2 2 4 5" xfId="15775"/>
    <cellStyle name="常规 12 2 3 2 2 2 2" xfId="15776"/>
    <cellStyle name="常规 17 4 4" xfId="15777"/>
    <cellStyle name="常规 22 4 4" xfId="15778"/>
    <cellStyle name="20% - 强调文字颜色 6 4 2 2 5" xfId="15779"/>
    <cellStyle name="20% - 强调文字颜色 6 4 2 2 5 2" xfId="15780"/>
    <cellStyle name="20% - 强调文字颜色 6 4 2 2 6" xfId="15781"/>
    <cellStyle name="20% - 强调文字颜色 6 4 2 2 6 2" xfId="15782"/>
    <cellStyle name="20% - 强调文字颜色 6 4 2 2 7" xfId="15783"/>
    <cellStyle name="20% - 强调文字颜色 6 4 2 2 7 2" xfId="15784"/>
    <cellStyle name="20% - 强调文字颜色 6 4 2 3" xfId="15785"/>
    <cellStyle name="强调文字颜色 2 2 7 3 2 3" xfId="15786"/>
    <cellStyle name="20% - 强调文字颜色 6 4 2 3 2" xfId="15787"/>
    <cellStyle name="20% - 强调文字颜色 6 4 2 3 2 2 2 2" xfId="15788"/>
    <cellStyle name="40% - 强调文字颜色 1 3 3 2 4" xfId="15789"/>
    <cellStyle name="20% - 强调文字颜色 6 4 2 3 2 2 3" xfId="15790"/>
    <cellStyle name="40% - 强调文字颜色 3 2 2 3 2 2 2 4" xfId="15791"/>
    <cellStyle name="常规 13 10 2 4" xfId="15792"/>
    <cellStyle name="常规 8 2 9" xfId="15793"/>
    <cellStyle name="20% - 强调文字颜色 6 4 2 3 2 2 3 2" xfId="15794"/>
    <cellStyle name="40% - 强调文字颜色 1 3 3 3 4" xfId="15795"/>
    <cellStyle name="20% - 强调文字颜色 6 4 2 3 2 2 4" xfId="15796"/>
    <cellStyle name="常规 13 10 2 5" xfId="15797"/>
    <cellStyle name="20% - 强调文字颜色 6 4 2 3 2 2 4 2" xfId="15798"/>
    <cellStyle name="40% - 强调文字颜色 1 3 3 4 4" xfId="15799"/>
    <cellStyle name="20% - 强调文字颜色 6 4 2 3 3" xfId="15800"/>
    <cellStyle name="20% - 强调文字颜色 6 4 2 3 3 4" xfId="15801"/>
    <cellStyle name="常规 13 3 3 2 3" xfId="15802"/>
    <cellStyle name="常规 18 3 3" xfId="15803"/>
    <cellStyle name="常规 23 3 3" xfId="15804"/>
    <cellStyle name="20% - 强调文字颜色 6 4 2 3 3 4 2" xfId="15805"/>
    <cellStyle name="常规 18 3 3 2" xfId="15806"/>
    <cellStyle name="常规 23 3 3 2" xfId="15807"/>
    <cellStyle name="常规 13 3 3 2 3 2" xfId="15808"/>
    <cellStyle name="常规 9 4 8" xfId="15809"/>
    <cellStyle name="20% - 强调文字颜色 6 4 2 3 4" xfId="15810"/>
    <cellStyle name="20% - 强调文字颜色 6 4 2 3 5" xfId="15811"/>
    <cellStyle name="20% - 强调文字颜色 6 4 2 3 6" xfId="15812"/>
    <cellStyle name="20% - 强调文字颜色 6 4 2 4" xfId="15813"/>
    <cellStyle name="强调文字颜色 2 2 7 3 2 4" xfId="15814"/>
    <cellStyle name="20% - 强调文字颜色 6 4 2 5" xfId="15815"/>
    <cellStyle name="20% - 强调文字颜色 6 4 2 5 2 4" xfId="15816"/>
    <cellStyle name="常规 11 3 2 4 2 3" xfId="15817"/>
    <cellStyle name="常规 25 2 3" xfId="15818"/>
    <cellStyle name="常规 30 2 3" xfId="15819"/>
    <cellStyle name="20% - 强调文字颜色 6 4 2 6" xfId="15820"/>
    <cellStyle name="20% - 强调文字颜色 6 4 2 7" xfId="15821"/>
    <cellStyle name="20% - 强调文字颜色 6 4 2 8" xfId="15822"/>
    <cellStyle name="20% - 强调文字颜色 6 4 2 9" xfId="15823"/>
    <cellStyle name="20% - 强调文字颜色 6 4 3" xfId="15824"/>
    <cellStyle name="常规 8 7 2 3 3 3" xfId="15825"/>
    <cellStyle name="60% - 强调文字颜色 3 2 2 2 3 3 2" xfId="15826"/>
    <cellStyle name="链接单元格 2 3 2 5 3" xfId="15827"/>
    <cellStyle name="强调文字颜色 2 2 7 3 3" xfId="15828"/>
    <cellStyle name="20% - 强调文字颜色 6 4 3 2" xfId="15829"/>
    <cellStyle name="60% - 强调文字颜色 3 2 2 2 3 3 2 2" xfId="15830"/>
    <cellStyle name="20% - 强调文字颜色 6 4 3 2 2" xfId="15831"/>
    <cellStyle name="20% - 强调文字颜色 6 4 3 2 2 2" xfId="15832"/>
    <cellStyle name="40% - 强调文字颜色 3 2 3 5 4" xfId="15833"/>
    <cellStyle name="常规 25 10" xfId="15834"/>
    <cellStyle name="常规 30 10" xfId="15835"/>
    <cellStyle name="20% - 强调文字颜色 6 4 3 2 2 2 2" xfId="15836"/>
    <cellStyle name="常规 30 10 2" xfId="15837"/>
    <cellStyle name="20% - 强调文字颜色 6 4 3 2 2 2 3" xfId="15838"/>
    <cellStyle name="输出 4 3 3 2 2" xfId="15839"/>
    <cellStyle name="常规 30 10 3" xfId="15840"/>
    <cellStyle name="20% - 强调文字颜色 6 4 3 2 2 2 4" xfId="15841"/>
    <cellStyle name="输出 4 3 3 2 3" xfId="15842"/>
    <cellStyle name="常规 30 10 4" xfId="15843"/>
    <cellStyle name="20% - 强调文字颜色 6 4 3 2 3" xfId="15844"/>
    <cellStyle name="20% - 强调文字颜色 6 4 3 2 3 2" xfId="15845"/>
    <cellStyle name="40% - 强调文字颜色 5 2 2 2 2 5" xfId="15846"/>
    <cellStyle name="百分比 2 2 3 2 4" xfId="15847"/>
    <cellStyle name="20% - 强调文字颜色 6 4 3 2 4" xfId="15848"/>
    <cellStyle name="20% - 强调文字颜色 6 4 3 2 5" xfId="15849"/>
    <cellStyle name="20% - 强调文字颜色 6 4 3 3" xfId="15850"/>
    <cellStyle name="60% - 强调文字颜色 3 2 2 2 3 3 2 3" xfId="15851"/>
    <cellStyle name="20% - 强调文字颜色 6 4 3 3 2" xfId="15852"/>
    <cellStyle name="20% - 强调文字颜色 6 4 3 3 3" xfId="15853"/>
    <cellStyle name="20% - 强调文字颜色 6 4 3 3 4" xfId="15854"/>
    <cellStyle name="20% - 强调文字颜色 6 4 3 4" xfId="15855"/>
    <cellStyle name="20% - 强调文字颜色 6 4 3 4 2 4" xfId="15856"/>
    <cellStyle name="常规 69 2 3" xfId="15857"/>
    <cellStyle name="20% - 强调文字颜色 6 4 3 4 4" xfId="15858"/>
    <cellStyle name="检查单元格 6 3 2 2" xfId="15859"/>
    <cellStyle name="20% - 强调文字颜色 6 4 4" xfId="15860"/>
    <cellStyle name="强调文字颜色 2 2 7 3 4" xfId="15861"/>
    <cellStyle name="20% - 强调文字颜色 6 4 4 2" xfId="15862"/>
    <cellStyle name="20% - 强调文字颜色 6 4 4 2 2" xfId="15863"/>
    <cellStyle name="20% - 强调文字颜色 6 4 4 2 2 4" xfId="15864"/>
    <cellStyle name="20% - 强调文字颜色 6 4 4 2 4" xfId="15865"/>
    <cellStyle name="20% - 强调文字颜色 6 4 4 3" xfId="15866"/>
    <cellStyle name="20% - 强调文字颜色 6 4 4 3 2" xfId="15867"/>
    <cellStyle name="常规 30 18" xfId="15868"/>
    <cellStyle name="常规 25 2 2 5" xfId="15869"/>
    <cellStyle name="常规 30 2 2 5" xfId="15870"/>
    <cellStyle name="计算 2 5 2 2 4 2 7" xfId="15871"/>
    <cellStyle name="20% - 强调文字颜色 6 4 4 3 3" xfId="15872"/>
    <cellStyle name="常规 25 2 2 6" xfId="15873"/>
    <cellStyle name="常规 30 2 2 6" xfId="15874"/>
    <cellStyle name="计算 2 5 2 2 4 2 8" xfId="15875"/>
    <cellStyle name="20% - 强调文字颜色 6 4 4 3 4" xfId="15876"/>
    <cellStyle name="常规 22 5 3 2 2 2" xfId="15877"/>
    <cellStyle name="计算 2 5 2 2 4 2 9" xfId="15878"/>
    <cellStyle name="20% - 强调文字颜色 6 4 4 4" xfId="15879"/>
    <cellStyle name="20% - 强调文字颜色 6 4 5" xfId="15880"/>
    <cellStyle name="20% - 强调文字颜色 6 4 5 2" xfId="15881"/>
    <cellStyle name="20% - 强调文字颜色 6 4 5 2 2" xfId="15882"/>
    <cellStyle name="常规 3 5 2 2 4" xfId="15883"/>
    <cellStyle name="20% - 强调文字颜色 6 4 5 2 3" xfId="15884"/>
    <cellStyle name="20% - 强调文字颜色 6 4 5 3" xfId="15885"/>
    <cellStyle name="强调文字颜色 2 6 2 2 2" xfId="15886"/>
    <cellStyle name="20% - 强调文字颜色 6 4 5 4" xfId="15887"/>
    <cellStyle name="强调文字颜色 2 6 2 2 3" xfId="15888"/>
    <cellStyle name="20% - 强调文字颜色 6 4 6" xfId="15889"/>
    <cellStyle name="20% - 强调文字颜色 6 4 6 2" xfId="15890"/>
    <cellStyle name="20% - 强调文字颜色 6 4 6 2 2" xfId="15891"/>
    <cellStyle name="20% - 强调文字颜色 6 4 6 2 3" xfId="15892"/>
    <cellStyle name="20% - 强调文字颜色 6 4 6 2 4" xfId="15893"/>
    <cellStyle name="20% - 强调文字颜色 6 4 6 3" xfId="15894"/>
    <cellStyle name="强调文字颜色 2 6 2 3 2" xfId="15895"/>
    <cellStyle name="20% - 强调文字颜色 6 4 6 4" xfId="15896"/>
    <cellStyle name="强调文字颜色 2 6 2 3 3" xfId="15897"/>
    <cellStyle name="20% - 强调文字颜色 6 4 7" xfId="15898"/>
    <cellStyle name="好 4 2 5 2" xfId="15899"/>
    <cellStyle name="20% - 强调文字颜色 6 4 8" xfId="15900"/>
    <cellStyle name="好 4 2 5 3" xfId="15901"/>
    <cellStyle name="20% - 强调文字颜色 6 4 9" xfId="15902"/>
    <cellStyle name="20% - 强调文字颜色 6 5" xfId="15903"/>
    <cellStyle name="强调文字颜色 2 2 7 4" xfId="15904"/>
    <cellStyle name="20% - 强调文字颜色 6 5 2" xfId="15905"/>
    <cellStyle name="强调文字颜色 2 2 7 4 2" xfId="15906"/>
    <cellStyle name="20% - 强调文字颜色 6 5 2 2" xfId="15907"/>
    <cellStyle name="强调文字颜色 2 2 7 4 2 2" xfId="15908"/>
    <cellStyle name="20% - 强调文字颜色 6 5 2 2 2" xfId="15909"/>
    <cellStyle name="输入 2 2 2 2 2 3 3 2 11" xfId="15910"/>
    <cellStyle name="20% - 强调文字颜色 6 5 2 2 2 2" xfId="15911"/>
    <cellStyle name="20% - 强调文字颜色 6 5 2 2 3" xfId="15912"/>
    <cellStyle name="20% - 强调文字颜色 6 5 2 2 4" xfId="15913"/>
    <cellStyle name="计算 3 2 2 4 3 2" xfId="15914"/>
    <cellStyle name="20% - 强调文字颜色 6 5 2 3" xfId="15915"/>
    <cellStyle name="强调文字颜色 2 2 7 4 2 3" xfId="15916"/>
    <cellStyle name="20% - 强调文字颜色 6 5 2 3 2" xfId="15917"/>
    <cellStyle name="20% - 强调文字颜色 6 5 2 3 3" xfId="15918"/>
    <cellStyle name="20% - 强调文字颜色 6 5 2 4" xfId="15919"/>
    <cellStyle name="20% - 强调文字颜色 6 5 2 5" xfId="15920"/>
    <cellStyle name="20% - 强调文字颜色 6 5 3" xfId="15921"/>
    <cellStyle name="强调文字颜色 2 2 7 4 3" xfId="15922"/>
    <cellStyle name="20% - 强调文字颜色 6 5 3 2" xfId="15923"/>
    <cellStyle name="20% - 强调文字颜色 6 5 3 2 2" xfId="15924"/>
    <cellStyle name="20% - 强调文字颜色 6 5 3 2 3" xfId="15925"/>
    <cellStyle name="20% - 强调文字颜色 6 5 3 3" xfId="15926"/>
    <cellStyle name="20% - 强调文字颜色 6 5 3 4" xfId="15927"/>
    <cellStyle name="20% - 强调文字颜色 6 5 4" xfId="15928"/>
    <cellStyle name="强调文字颜色 2 2 7 4 4" xfId="15929"/>
    <cellStyle name="20% - 强调文字颜色 6 5 4 2" xfId="15930"/>
    <cellStyle name="60% - 强调文字颜色 4 2 2 2 2 2 3 4" xfId="15931"/>
    <cellStyle name="20% - 强调文字颜色 6 5 4 3" xfId="15932"/>
    <cellStyle name="20% - 强调文字颜色 6 5 5" xfId="15933"/>
    <cellStyle name="20% - 强调文字颜色 6 5 6" xfId="15934"/>
    <cellStyle name="20% - 强调文字颜色 6 5 7" xfId="15935"/>
    <cellStyle name="好 4 2 6 2" xfId="15936"/>
    <cellStyle name="20% - 强调文字颜色 6 6" xfId="15937"/>
    <cellStyle name="强调文字颜色 2 2 7 5" xfId="15938"/>
    <cellStyle name="20% - 强调文字颜色 6 6 2" xfId="15939"/>
    <cellStyle name="注释 4 2 7" xfId="15940"/>
    <cellStyle name="强调文字颜色 2 2 7 5 2" xfId="15941"/>
    <cellStyle name="20% - 强调文字颜色 6 6 2 2" xfId="15942"/>
    <cellStyle name="20% - 强调文字颜色 6 6 2 2 2" xfId="15943"/>
    <cellStyle name="计算 4 2 4 10" xfId="15944"/>
    <cellStyle name="20% - 强调文字颜色 6 6 2 2 2 2" xfId="15945"/>
    <cellStyle name="计算 4 2 4 10 2" xfId="15946"/>
    <cellStyle name="20% - 强调文字颜色 6 6 2 2 2 4" xfId="15947"/>
    <cellStyle name="20% - 强调文字颜色 6 6 2 2 3" xfId="15948"/>
    <cellStyle name="计算 4 2 4 11" xfId="15949"/>
    <cellStyle name="20% - 强调文字颜色 6 6 2 2 4" xfId="15950"/>
    <cellStyle name="计算 4 2 4 12" xfId="15951"/>
    <cellStyle name="20% - 强调文字颜色 6 6 2 3" xfId="15952"/>
    <cellStyle name="20% - 强调文字颜色 6 6 2 3 2" xfId="15953"/>
    <cellStyle name="20% - 强调文字颜色 6 6 2 3 3" xfId="15954"/>
    <cellStyle name="40% - 强调文字颜色 5 2 7 2 2" xfId="15955"/>
    <cellStyle name="20% - 强调文字颜色 6 6 2 3 4" xfId="15956"/>
    <cellStyle name="40% - 强调文字颜色 5 2 7 2 3" xfId="15957"/>
    <cellStyle name="20% - 强调文字颜色 6 6 2 4" xfId="15958"/>
    <cellStyle name="20% - 强调文字颜色 6 6 2 5" xfId="15959"/>
    <cellStyle name="20% - 强调文字颜色 6 6 3" xfId="15960"/>
    <cellStyle name="60% - 强调文字颜色 1 6 2 2" xfId="15961"/>
    <cellStyle name="注释 4 2 8" xfId="15962"/>
    <cellStyle name="强调文字颜色 2 2 7 5 3" xfId="15963"/>
    <cellStyle name="20% - 强调文字颜色 6 6 3 2" xfId="15964"/>
    <cellStyle name="60% - 强调文字颜色 1 6 2 2 2" xfId="15965"/>
    <cellStyle name="20% - 强调文字颜色 6 6 3 2 2" xfId="15966"/>
    <cellStyle name="60% - 强调文字颜色 1 6 2 2 2 2" xfId="15967"/>
    <cellStyle name="20% - 强调文字颜色 6 6 3 2 3" xfId="15968"/>
    <cellStyle name="60% - 强调文字颜色 1 6 2 2 2 3" xfId="15969"/>
    <cellStyle name="20% - 强调文字颜色 6 6 3 3" xfId="15970"/>
    <cellStyle name="60% - 强调文字颜色 1 6 2 2 3" xfId="15971"/>
    <cellStyle name="20% - 强调文字颜色 6 6 3 4" xfId="15972"/>
    <cellStyle name="60% - 强调文字颜色 1 6 2 2 4" xfId="15973"/>
    <cellStyle name="20% - 强调文字颜色 6 6 4" xfId="15974"/>
    <cellStyle name="60% - 强调文字颜色 1 6 2 3" xfId="15975"/>
    <cellStyle name="20% - 强调文字颜色 6 6 4 2" xfId="15976"/>
    <cellStyle name="60% - 强调文字颜色 1 6 2 3 2" xfId="15977"/>
    <cellStyle name="20% - 强调文字颜色 6 6 4 2 2" xfId="15978"/>
    <cellStyle name="60% - 强调文字颜色 1 6 2 3 2 2" xfId="15979"/>
    <cellStyle name="20% - 强调文字颜色 6 6 4 2 3" xfId="15980"/>
    <cellStyle name="60% - 强调文字颜色 1 6 2 3 2 3" xfId="15981"/>
    <cellStyle name="20% - 强调文字颜色 6 6 4 2 4" xfId="15982"/>
    <cellStyle name="常规 3 6 2" xfId="15983"/>
    <cellStyle name="注释 4 2 9 2 4" xfId="15984"/>
    <cellStyle name="解释性文本 4 2 2 2 2" xfId="15985"/>
    <cellStyle name="20% - 强调文字颜色 6 6 4 3" xfId="15986"/>
    <cellStyle name="60% - 强调文字颜色 1 6 2 3 3" xfId="15987"/>
    <cellStyle name="20% - 强调文字颜色 6 6 4 4" xfId="15988"/>
    <cellStyle name="60% - 强调文字颜色 1 6 2 3 4" xfId="15989"/>
    <cellStyle name="20% - 强调文字颜色 6 6 5" xfId="15990"/>
    <cellStyle name="20% - 强调文字颜色 6 6 6" xfId="15991"/>
    <cellStyle name="20% - 强调文字颜色 6 6 7" xfId="15992"/>
    <cellStyle name="20% - 强调文字颜色 6 7" xfId="15993"/>
    <cellStyle name="40% - 强调文字颜色 3 4 2 2" xfId="15994"/>
    <cellStyle name="适中 2 5 5 2 3" xfId="15995"/>
    <cellStyle name="20% - 强调文字颜色 6 7 2" xfId="15996"/>
    <cellStyle name="40% - 强调文字颜色 3 4 2 2 2" xfId="15997"/>
    <cellStyle name="适中 2 5 5 2 3 2" xfId="15998"/>
    <cellStyle name="20% - 强调文字颜色 6 7 2 2" xfId="15999"/>
    <cellStyle name="40% - 强调文字颜色 3 4 2 2 2 2" xfId="16000"/>
    <cellStyle name="20% - 强调文字颜色 6 7 2 2 2" xfId="16001"/>
    <cellStyle name="40% - 强调文字颜色 3 4 2 2 2 2 2" xfId="16002"/>
    <cellStyle name="20% - 强调文字颜色 6 7 2 2 2 2" xfId="16003"/>
    <cellStyle name="40% - 强调文字颜色 3 4 2 2 2 2 2 2" xfId="16004"/>
    <cellStyle name="20% - 强调文字颜色 6 7 2 2 3" xfId="16005"/>
    <cellStyle name="40% - 强调文字颜色 3 4 2 2 2 2 3" xfId="16006"/>
    <cellStyle name="20% - 强调文字颜色 6 7 2 2 4" xfId="16007"/>
    <cellStyle name="40% - 强调文字颜色 3 4 2 2 2 2 4" xfId="16008"/>
    <cellStyle name="适中 2 5 5 2 3 3" xfId="16009"/>
    <cellStyle name="20% - 强调文字颜色 6 7 2 3" xfId="16010"/>
    <cellStyle name="40% - 强调文字颜色 3 4 2 2 2 3" xfId="16011"/>
    <cellStyle name="20% - 强调文字颜色 6 7 2 4" xfId="16012"/>
    <cellStyle name="40% - 强调文字颜色 3 4 2 2 2 4" xfId="16013"/>
    <cellStyle name="20% - 强调文字颜色 6 7 3" xfId="16014"/>
    <cellStyle name="40% - 强调文字颜色 3 4 2 2 3" xfId="16015"/>
    <cellStyle name="60% - 强调文字颜色 1 6 3 2" xfId="16016"/>
    <cellStyle name="20% - 强调文字颜色 6 7 3 2" xfId="16017"/>
    <cellStyle name="40% - 强调文字颜色 3 4 2 2 3 2" xfId="16018"/>
    <cellStyle name="60% - 强调文字颜色 1 6 3 2 2" xfId="16019"/>
    <cellStyle name="20% - 强调文字颜色 6 7 3 3" xfId="16020"/>
    <cellStyle name="40% - 强调文字颜色 3 4 2 2 3 3" xfId="16021"/>
    <cellStyle name="60% - 强调文字颜色 1 6 3 2 3" xfId="16022"/>
    <cellStyle name="60% - 强调文字颜色 4 2 3 2 2 2" xfId="16023"/>
    <cellStyle name="20% - 强调文字颜色 6 7 3 4" xfId="16024"/>
    <cellStyle name="40% - 强调文字颜色 3 4 2 2 3 4" xfId="16025"/>
    <cellStyle name="60% - 强调文字颜色 4 2 3 2 2 3" xfId="16026"/>
    <cellStyle name="20% - 强调文字颜色 6 7 4" xfId="16027"/>
    <cellStyle name="40% - 强调文字颜色 3 4 2 2 4" xfId="16028"/>
    <cellStyle name="20% - 强调文字颜色 6 7 5" xfId="16029"/>
    <cellStyle name="40% - 强调文字颜色 3 4 2 2 5" xfId="16030"/>
    <cellStyle name="20% - 强调文字颜色 6 8" xfId="16031"/>
    <cellStyle name="40% - 强调文字颜色 3 4 2 3" xfId="16032"/>
    <cellStyle name="常规 6 4 3 2 2 2" xfId="16033"/>
    <cellStyle name="20% - 强调文字颜色 6 8 2" xfId="16034"/>
    <cellStyle name="40% - 强调文字颜色 3 4 2 3 2" xfId="16035"/>
    <cellStyle name="注释 2 4 2 4 3" xfId="16036"/>
    <cellStyle name="常规 6 4 3 2 2 2 2" xfId="16037"/>
    <cellStyle name="注释 4 4 7" xfId="16038"/>
    <cellStyle name="计算 3 5 10" xfId="16039"/>
    <cellStyle name="40% - 强调文字颜色 1 2 6 2 2 3" xfId="16040"/>
    <cellStyle name="20% - 强调文字颜色 6 8 2 2" xfId="16041"/>
    <cellStyle name="40% - 强调文字颜色 3 4 2 3 2 2" xfId="16042"/>
    <cellStyle name="注释 2 4 2 4 3 2" xfId="16043"/>
    <cellStyle name="常规 6 4 3 2 2 2 2 2" xfId="16044"/>
    <cellStyle name="计算 3 5 10 2" xfId="16045"/>
    <cellStyle name="40% - 强调文字颜色 1 2 6 2 2 4" xfId="16046"/>
    <cellStyle name="20% - 强调文字颜色 6 8 2 3" xfId="16047"/>
    <cellStyle name="40% - 强调文字颜色 3 4 2 3 2 3" xfId="16048"/>
    <cellStyle name="注释 2 4 2 4 3 3" xfId="16049"/>
    <cellStyle name="常规 6 4 3 2 2 2 2 3" xfId="16050"/>
    <cellStyle name="计算 3 5 10 3" xfId="16051"/>
    <cellStyle name="20% - 强调文字颜色 6 8 2 4" xfId="16052"/>
    <cellStyle name="40% - 强调文字颜色 3 4 2 3 2 4" xfId="16053"/>
    <cellStyle name="20% - 强调文字颜色 6 8 3" xfId="16054"/>
    <cellStyle name="40% - 强调文字颜色 3 4 2 3 3" xfId="16055"/>
    <cellStyle name="60% - 强调文字颜色 1 6 4 2" xfId="16056"/>
    <cellStyle name="常规 6 4 3 2 2 2 3" xfId="16057"/>
    <cellStyle name="计算 3 5 11" xfId="16058"/>
    <cellStyle name="20% - 强调文字颜色 6 8 4" xfId="16059"/>
    <cellStyle name="40% - 强调文字颜色 3 4 2 3 4" xfId="16060"/>
    <cellStyle name="常规 6 4 3 2 2 2 4" xfId="16061"/>
    <cellStyle name="计算 3 5 12" xfId="16062"/>
    <cellStyle name="20% - 强调文字颜色 6 9" xfId="16063"/>
    <cellStyle name="40% - 强调文字颜色 3 4 2 4" xfId="16064"/>
    <cellStyle name="常规 6 4 3 2 2 3" xfId="16065"/>
    <cellStyle name="20% - 强调文字颜色 6 9 2" xfId="16066"/>
    <cellStyle name="40% - 强调文字颜色 3 4 2 4 2" xfId="16067"/>
    <cellStyle name="注释 2 4 2 5 3" xfId="16068"/>
    <cellStyle name="常规 6 4 3 2 2 3 2" xfId="16069"/>
    <cellStyle name="20% - 强调文字颜色 6 9 2 2" xfId="16070"/>
    <cellStyle name="40% - 强调文字颜色 3 4 2 4 2 2" xfId="16071"/>
    <cellStyle name="40% - 强调文字颜色 1 2 6 3 2 3" xfId="16072"/>
    <cellStyle name="解释性文本 2 3 2 3 2 2 3" xfId="16073"/>
    <cellStyle name="20% - 强调文字颜色 6 9 2 3" xfId="16074"/>
    <cellStyle name="40% - 强调文字颜色 3 4 2 4 2 3" xfId="16075"/>
    <cellStyle name="20% - 强调文字颜色 6 9 3" xfId="16076"/>
    <cellStyle name="40% - 强调文字颜色 3 4 2 4 3" xfId="16077"/>
    <cellStyle name="注释 2 4 2 5 4" xfId="16078"/>
    <cellStyle name="常规 6 4 3 2 2 3 3" xfId="16079"/>
    <cellStyle name="解释性文本 3 2 2 2 3 2 2" xfId="16080"/>
    <cellStyle name="20% - 强调文字颜色 6 9 4" xfId="16081"/>
    <cellStyle name="40% - 强调文字颜色 3 4 2 4 4" xfId="16082"/>
    <cellStyle name="40% - 强调文字颜色 1 2" xfId="16083"/>
    <cellStyle name="40% - 强调文字颜色 1 2 10 2" xfId="16084"/>
    <cellStyle name="40% - 强调文字颜色 1 2 10 3" xfId="16085"/>
    <cellStyle name="40% - 强调文字颜色 1 2 11" xfId="16086"/>
    <cellStyle name="标题 1 2 4 2" xfId="16087"/>
    <cellStyle name="40% - 强调文字颜色 1 2 12" xfId="16088"/>
    <cellStyle name="标题 1 2 4 3" xfId="16089"/>
    <cellStyle name="40% - 强调文字颜色 1 2 13" xfId="16090"/>
    <cellStyle name="40% - 强调文字颜色 1 2 14" xfId="16091"/>
    <cellStyle name="强调文字颜色 4 2 2 3 2 5" xfId="16092"/>
    <cellStyle name="强调文字颜色 3 2 3 2 3 3 2" xfId="16093"/>
    <cellStyle name="40% - 强调文字颜色 1 2 2" xfId="16094"/>
    <cellStyle name="计算 3 2 2 2 12" xfId="16095"/>
    <cellStyle name="40% - 强调文字颜色 1 2 2 2 2" xfId="16096"/>
    <cellStyle name="40% - 强调文字颜色 1 2 2 2 2 2" xfId="16097"/>
    <cellStyle name="40% - 强调文字颜色 1 2 2 2 2 2 2" xfId="16098"/>
    <cellStyle name="40% - 强调文字颜色 1 2 2 2 2 2 2 2" xfId="16099"/>
    <cellStyle name="40% - 强调文字颜色 1 2 2 2 2 2 2 2 2" xfId="16100"/>
    <cellStyle name="40% - 强调文字颜色 1 2 2 2 2 2 2 2 3" xfId="16101"/>
    <cellStyle name="40% - 强调文字颜色 1 2 2 2 2 2 2 2 4" xfId="16102"/>
    <cellStyle name="40% - 强调文字颜色 1 2 2 2 2 2 2 3" xfId="16103"/>
    <cellStyle name="40% - 强调文字颜色 1 2 2 2 2 2 2 4" xfId="16104"/>
    <cellStyle name="40% - 强调文字颜色 1 2 2 2 2 2 3" xfId="16105"/>
    <cellStyle name="40% - 强调文字颜色 1 2 2 2 2 2 3 2" xfId="16106"/>
    <cellStyle name="40% - 强调文字颜色 1 2 2 2 2 2 3 3" xfId="16107"/>
    <cellStyle name="40% - 强调文字颜色 1 2 2 2 2 2 3 4" xfId="16108"/>
    <cellStyle name="40% - 强调文字颜色 1 2 2 2 2 2 4" xfId="16109"/>
    <cellStyle name="检查单元格 2 5 4 2 2 2" xfId="16110"/>
    <cellStyle name="检查单元格 6 9 2" xfId="16111"/>
    <cellStyle name="40% - 强调文字颜色 1 2 2 2 2 2 5" xfId="16112"/>
    <cellStyle name="40% - 强调文字颜色 1 2 2 2 2 4 2 3" xfId="16113"/>
    <cellStyle name="40% - 强调文字颜色 1 2 2 2 2 4 2 4" xfId="16114"/>
    <cellStyle name="40% - 强调文字颜色 1 2 2 2 2 4 4" xfId="16115"/>
    <cellStyle name="40% - 强调文字颜色 1 2 2 2 3" xfId="16116"/>
    <cellStyle name="40% - 强调文字颜色 1 2 2 2 3 2" xfId="16117"/>
    <cellStyle name="计算 3 6 3 12" xfId="16118"/>
    <cellStyle name="40% - 强调文字颜色 1 2 2 2 3 2 2" xfId="16119"/>
    <cellStyle name="40% - 强调文字颜色 1 2 2 2 3 2 2 2" xfId="16120"/>
    <cellStyle name="40% - 强调文字颜色 1 2 2 2 3 2 2 3" xfId="16121"/>
    <cellStyle name="常规 29 2 2 2 2 3 2" xfId="16122"/>
    <cellStyle name="40% - 强调文字颜色 1 2 2 2 3 2 2 4" xfId="16123"/>
    <cellStyle name="40% - 强调文字颜色 1 2 2 2 3 2 3" xfId="16124"/>
    <cellStyle name="40% - 强调文字颜色 1 2 2 2 3 3 2 3" xfId="16125"/>
    <cellStyle name="60% - 强调文字颜色 1 2 4 2 2 2 3" xfId="16126"/>
    <cellStyle name="汇总 3 2 4 12 3" xfId="16127"/>
    <cellStyle name="40% - 强调文字颜色 1 2 2 2 3 4" xfId="16128"/>
    <cellStyle name="60% - 强调文字颜色 1 2 4 2 3" xfId="16129"/>
    <cellStyle name="强调文字颜色 2 2 3 7 3 3" xfId="16130"/>
    <cellStyle name="强调文字颜色 2 3 2 4 2 2 2 3" xfId="16131"/>
    <cellStyle name="40% - 强调文字颜色 1 2 2 2 4" xfId="16132"/>
    <cellStyle name="40% - 强调文字颜色 1 2 2 2 4 2 2" xfId="16133"/>
    <cellStyle name="常规 8 6" xfId="16134"/>
    <cellStyle name="解释性文本 4 2 7 2" xfId="16135"/>
    <cellStyle name="40% - 强调文字颜色 1 2 2 2 4 2 3" xfId="16136"/>
    <cellStyle name="常规 8 7" xfId="16137"/>
    <cellStyle name="解释性文本 4 2 7 3" xfId="16138"/>
    <cellStyle name="40% - 强调文字颜色 1 2 2 2 5" xfId="16139"/>
    <cellStyle name="40% - 强调文字颜色 1 2 2 2 5 2" xfId="16140"/>
    <cellStyle name="40% - 强调文字颜色 1 2 2 2 5 2 2" xfId="16141"/>
    <cellStyle name="40% - 强调文字颜色 1 2 2 2 5 2 3" xfId="16142"/>
    <cellStyle name="计算 6 4 3 2 10" xfId="16143"/>
    <cellStyle name="40% - 强调文字颜色 1 2 2 2 5 2 4" xfId="16144"/>
    <cellStyle name="计算 6 4 3 2 11" xfId="16145"/>
    <cellStyle name="40% - 强调文字颜色 1 2 2 2 5 3" xfId="16146"/>
    <cellStyle name="40% - 强调文字颜色 1 2 2 2 6" xfId="16147"/>
    <cellStyle name="40% - 强调文字颜色 1 2 2 2 7" xfId="16148"/>
    <cellStyle name="40% - 强调文字颜色 1 2 2 2 8" xfId="16149"/>
    <cellStyle name="40% - 强调文字颜色 1 2 2 3 2" xfId="16150"/>
    <cellStyle name="40% - 强调文字颜色 1 2 2 3 2 2" xfId="16151"/>
    <cellStyle name="40% - 强调文字颜色 1 2 2 3 2 2 2" xfId="16152"/>
    <cellStyle name="40% - 强调文字颜色 1 2 2 3 2 2 2 2" xfId="16153"/>
    <cellStyle name="40% - 强调文字颜色 1 2 2 3 2 2 2 3" xfId="16154"/>
    <cellStyle name="注释 2 7 3 2 2 2" xfId="16155"/>
    <cellStyle name="差 6 4 2 2" xfId="16156"/>
    <cellStyle name="40% - 强调文字颜色 1 2 2 3 2 2 2 4" xfId="16157"/>
    <cellStyle name="40% - 强调文字颜色 1 2 2 3 2 2 3" xfId="16158"/>
    <cellStyle name="汇总 2 2 3 3 2" xfId="16159"/>
    <cellStyle name="40% - 强调文字颜色 1 2 2 3 2 2 4" xfId="16160"/>
    <cellStyle name="检查单元格 2 5 5 2 2 2" xfId="16161"/>
    <cellStyle name="40% - 强调文字颜色 1 2 2 3 3" xfId="16162"/>
    <cellStyle name="40% - 强调文字颜色 1 2 2 3 3 2" xfId="16163"/>
    <cellStyle name="40% - 强调文字颜色 1 2 2 3 3 2 2" xfId="16164"/>
    <cellStyle name="40% - 强调文字颜色 1 2 2 3 3 2 3" xfId="16165"/>
    <cellStyle name="40% - 强调文字颜色 1 2 2 3 3 4" xfId="16166"/>
    <cellStyle name="60% - 强调文字颜色 1 2 5 2 3" xfId="16167"/>
    <cellStyle name="常规 46 4 2 2 2 2" xfId="16168"/>
    <cellStyle name="链接单元格 2 3 2 2 2" xfId="16169"/>
    <cellStyle name="40% - 强调文字颜色 1 2 2 3 4" xfId="16170"/>
    <cellStyle name="40% - 强调文字颜色 1 2 2 3 4 2" xfId="16171"/>
    <cellStyle name="40% - 强调文字颜色 1 2 2 3 4 2 2" xfId="16172"/>
    <cellStyle name="40% - 强调文字颜色 1 2 2 3 4 2 3" xfId="16173"/>
    <cellStyle name="40% - 强调文字颜色 1 2 2 3 4 2 4" xfId="16174"/>
    <cellStyle name="40% - 强调文字颜色 1 2 2 3 5" xfId="16175"/>
    <cellStyle name="40% - 强调文字颜色 1 2 2 3 6" xfId="16176"/>
    <cellStyle name="40% - 强调文字颜色 1 2 2 3 7" xfId="16177"/>
    <cellStyle name="40% - 强调文字颜色 1 2 2 4" xfId="16178"/>
    <cellStyle name="40% - 强调文字颜色 1 2 2 4 2" xfId="16179"/>
    <cellStyle name="40% - 强调文字颜色 1 2 2 4 2 2" xfId="16180"/>
    <cellStyle name="40% - 强调文字颜色 1 2 2 4 2 2 2" xfId="16181"/>
    <cellStyle name="40% - 强调文字颜色 1 2 2 4 2 2 4" xfId="16182"/>
    <cellStyle name="计算 4 2 3 4 3" xfId="16183"/>
    <cellStyle name="40% - 强调文字颜色 1 2 2 4 2 3" xfId="16184"/>
    <cellStyle name="强调文字颜色 2 2 3 9 2 2" xfId="16185"/>
    <cellStyle name="40% - 强调文字颜色 1 2 2 4 2 4" xfId="16186"/>
    <cellStyle name="40% - 强调文字颜色 1 2 2 4 3" xfId="16187"/>
    <cellStyle name="40% - 强调文字颜色 1 2 2 4 3 2" xfId="16188"/>
    <cellStyle name="40% - 强调文字颜色 1 2 2 4 3 3" xfId="16189"/>
    <cellStyle name="60% - 强调文字颜色 1 2 6 2 2" xfId="16190"/>
    <cellStyle name="强调文字颜色 2 2 3 9 3 2" xfId="16191"/>
    <cellStyle name="40% - 强调文字颜色 1 2 2 4 3 4" xfId="16192"/>
    <cellStyle name="60% - 强调文字颜色 1 2 6 2 3" xfId="16193"/>
    <cellStyle name="链接单元格 2 3 3 2 2" xfId="16194"/>
    <cellStyle name="40% - 强调文字颜色 1 2 2 4 4" xfId="16195"/>
    <cellStyle name="40% - 强调文字颜色 1 2 2 4 5" xfId="16196"/>
    <cellStyle name="强调文字颜色 1 2 5 2 6 2 2" xfId="16197"/>
    <cellStyle name="40% - 强调文字颜色 1 2 2 5" xfId="16198"/>
    <cellStyle name="40% - 强调文字颜色 2 6 2" xfId="16199"/>
    <cellStyle name="常规 4 2 6 3 2" xfId="16200"/>
    <cellStyle name="40% - 强调文字颜色 1 2 2 5 2" xfId="16201"/>
    <cellStyle name="常规 4 2 6 3 2 2" xfId="16202"/>
    <cellStyle name="计算 2 2 2 10" xfId="16203"/>
    <cellStyle name="40% - 强调文字颜色 2 6 2 2" xfId="16204"/>
    <cellStyle name="计算 2 5 2 2 2 6" xfId="16205"/>
    <cellStyle name="40% - 强调文字颜色 1 2 2 5 2 2" xfId="16206"/>
    <cellStyle name="常规 4 2 6 3 2 2 2" xfId="16207"/>
    <cellStyle name="计算 2 2 2 10 2" xfId="16208"/>
    <cellStyle name="40% - 强调文字颜色 2 6 2 2 2" xfId="16209"/>
    <cellStyle name="计算 2 5 2 2 2 6 2" xfId="16210"/>
    <cellStyle name="40% - 强调文字颜色 1 2 2 5 2 3" xfId="16211"/>
    <cellStyle name="常规 4 2 6 3 2 2 3" xfId="16212"/>
    <cellStyle name="计算 2 2 2 10 3" xfId="16213"/>
    <cellStyle name="40% - 强调文字颜色 2 6 2 2 3" xfId="16214"/>
    <cellStyle name="计算 2 5 2 2 2 6 3" xfId="16215"/>
    <cellStyle name="40% - 强调文字颜色 1 2 2 5 3" xfId="16216"/>
    <cellStyle name="常规 4 2 6 3 2 3" xfId="16217"/>
    <cellStyle name="常规 5 2 3 2 2 2 2 2" xfId="16218"/>
    <cellStyle name="常规 6 4 2 4 2 2" xfId="16219"/>
    <cellStyle name="计算 2 2 2 11" xfId="16220"/>
    <cellStyle name="40% - 强调文字颜色 2 6 2 3" xfId="16221"/>
    <cellStyle name="计算 2 5 2 2 2 7" xfId="16222"/>
    <cellStyle name="40% - 强调文字颜色 1 2 2 5 4" xfId="16223"/>
    <cellStyle name="常规 4 2 6 3 2 4" xfId="16224"/>
    <cellStyle name="计算 2 2 2 12" xfId="16225"/>
    <cellStyle name="40% - 强调文字颜色 2 6 2 4" xfId="16226"/>
    <cellStyle name="计算 2 5 2 2 2 8" xfId="16227"/>
    <cellStyle name="强调文字颜色 6 10 2" xfId="16228"/>
    <cellStyle name="40% - 强调文字颜色 1 2 2 6" xfId="16229"/>
    <cellStyle name="40% - 强调文字颜色 2 6 3" xfId="16230"/>
    <cellStyle name="常规 4 2 6 3 3" xfId="16231"/>
    <cellStyle name="强调文字颜色 6 10 2 2" xfId="16232"/>
    <cellStyle name="40% - 强调文字颜色 1 2 2 6 2" xfId="16233"/>
    <cellStyle name="40% - 强调文字颜色 2 6 3 2" xfId="16234"/>
    <cellStyle name="常规 4 2 6 3 3 2" xfId="16235"/>
    <cellStyle name="强调文字颜色 6 10 2 2 2" xfId="16236"/>
    <cellStyle name="40% - 强调文字颜色 1 2 2 6 2 2" xfId="16237"/>
    <cellStyle name="40% - 强调文字颜色 2 6 3 2 2" xfId="16238"/>
    <cellStyle name="警告文本 5 6" xfId="16239"/>
    <cellStyle name="强调文字颜色 6 10 2 2 3" xfId="16240"/>
    <cellStyle name="40% - 强调文字颜色 1 2 2 6 2 3" xfId="16241"/>
    <cellStyle name="40% - 强调文字颜色 2 6 3 2 3" xfId="16242"/>
    <cellStyle name="警告文本 5 7" xfId="16243"/>
    <cellStyle name="强调文字颜色 6 10 2 3" xfId="16244"/>
    <cellStyle name="40% - 强调文字颜色 1 2 2 6 3" xfId="16245"/>
    <cellStyle name="40% - 强调文字颜色 2 6 3 3" xfId="16246"/>
    <cellStyle name="常规 4 2 6 3 3 3" xfId="16247"/>
    <cellStyle name="强调文字颜色 6 10 2 4" xfId="16248"/>
    <cellStyle name="40% - 强调文字颜色 1 2 2 6 4" xfId="16249"/>
    <cellStyle name="40% - 强调文字颜色 2 6 3 4" xfId="16250"/>
    <cellStyle name="强调文字颜色 6 10 3" xfId="16251"/>
    <cellStyle name="40% - 强调文字颜色 1 2 2 7" xfId="16252"/>
    <cellStyle name="40% - 强调文字颜色 2 6 4" xfId="16253"/>
    <cellStyle name="常规 3 2 3 2 3 2 2 2" xfId="16254"/>
    <cellStyle name="强调文字颜色 6 10 3 2" xfId="16255"/>
    <cellStyle name="40% - 强调文字颜色 1 2 2 7 2" xfId="16256"/>
    <cellStyle name="常规 3 2 3 2 3 2 2 2 2" xfId="16257"/>
    <cellStyle name="40% - 强调文字颜色 2 6 4 2" xfId="16258"/>
    <cellStyle name="计算 2 5 2 2 4 6" xfId="16259"/>
    <cellStyle name="强调文字颜色 6 10 3 3" xfId="16260"/>
    <cellStyle name="40% - 强调文字颜色 1 2 2 7 3" xfId="16261"/>
    <cellStyle name="强调文字颜色 4 3 2 2 6 2 2" xfId="16262"/>
    <cellStyle name="常规 3 2 3 2 3 2 2 2 3" xfId="16263"/>
    <cellStyle name="40% - 强调文字颜色 2 6 4 3" xfId="16264"/>
    <cellStyle name="计算 2 5 2 2 4 7" xfId="16265"/>
    <cellStyle name="40% - 强调文字颜色 1 2 2 8" xfId="16266"/>
    <cellStyle name="40% - 强调文字颜色 2 6 5" xfId="16267"/>
    <cellStyle name="常规 3 2 3 2 3 2 2 3" xfId="16268"/>
    <cellStyle name="40% - 强调文字颜色 1 2 2 9" xfId="16269"/>
    <cellStyle name="40% - 强调文字颜色 1 2 3" xfId="16270"/>
    <cellStyle name="计算 3 2 2 2 13" xfId="16271"/>
    <cellStyle name="注释 4 10 3 10" xfId="16272"/>
    <cellStyle name="40% - 强调文字颜色 1 2 3 2" xfId="16273"/>
    <cellStyle name="计算 3 2 2 2 13 2" xfId="16274"/>
    <cellStyle name="注释 4 10 3 10 2" xfId="16275"/>
    <cellStyle name="40% - 强调文字颜色 1 2 3 2 2" xfId="16276"/>
    <cellStyle name="强调文字颜色 1 4 2 2 4 3" xfId="16277"/>
    <cellStyle name="40% - 强调文字颜色 1 2 3 2 2 2" xfId="16278"/>
    <cellStyle name="强调文字颜色 1 4 2 2 4 3 2" xfId="16279"/>
    <cellStyle name="40% - 强调文字颜色 1 2 3 2 2 2 2" xfId="16280"/>
    <cellStyle name="检查单元格 2 5 9" xfId="16281"/>
    <cellStyle name="强调文字颜色 1 4 2 2 4 3 2 2" xfId="16282"/>
    <cellStyle name="40% - 强调文字颜色 1 2 3 2 2 2 2 2" xfId="16283"/>
    <cellStyle name="计算 4 2 2 3 4" xfId="16284"/>
    <cellStyle name="汇总 2 3 2 2 4" xfId="16285"/>
    <cellStyle name="检查单元格 2 5 9 2" xfId="16286"/>
    <cellStyle name="40% - 强调文字颜色 1 2 3 2 2 2 2 3" xfId="16287"/>
    <cellStyle name="计算 4 2 2 3 5" xfId="16288"/>
    <cellStyle name="汇总 2 3 2 2 5" xfId="16289"/>
    <cellStyle name="检查单元格 2 5 9 3" xfId="16290"/>
    <cellStyle name="40% - 强调文字颜色 1 2 3 2 2 2 2 4" xfId="16291"/>
    <cellStyle name="e鯪9Y_x000b_" xfId="16292"/>
    <cellStyle name="计算 4 2 2 3 6" xfId="16293"/>
    <cellStyle name="汇总 2 3 2 2 6" xfId="16294"/>
    <cellStyle name="检查单元格 2 5 9 4" xfId="16295"/>
    <cellStyle name="40% - 强调文字颜色 1 2 3 2 2 2 3" xfId="16296"/>
    <cellStyle name="强调文字颜色 1 4 2 2 4 3 2 3" xfId="16297"/>
    <cellStyle name="40% - 强调文字颜色 1 2 3 2 2 2 4" xfId="16298"/>
    <cellStyle name="注释 4 10 3 10 3" xfId="16299"/>
    <cellStyle name="40% - 强调文字颜色 1 2 3 2 3" xfId="16300"/>
    <cellStyle name="强调文字颜色 1 4 2 2 4 4" xfId="16301"/>
    <cellStyle name="40% - 强调文字颜色 1 2 3 2 3 2" xfId="16302"/>
    <cellStyle name="强调文字颜色 1 4 2 2 4 4 2" xfId="16303"/>
    <cellStyle name="40% - 强调文字颜色 1 2 3 2 3 2 2" xfId="16304"/>
    <cellStyle name="40% - 强调文字颜色 1 2 3 2 3 4" xfId="16305"/>
    <cellStyle name="40% - 强调文字颜色 1 2 3 2 4" xfId="16306"/>
    <cellStyle name="40% - 强调文字颜色 1 2 3 2 4 2" xfId="16307"/>
    <cellStyle name="40% - 强调文字颜色 1 2 3 2 4 2 2" xfId="16308"/>
    <cellStyle name="40% - 强调文字颜色 1 2 3 2 4 2 3" xfId="16309"/>
    <cellStyle name="40% - 强调文字颜色 1 2 3 2 4 2 4" xfId="16310"/>
    <cellStyle name="40% - 强调文字颜色 1 2 3 2 4 4" xfId="16311"/>
    <cellStyle name="60% - 强调文字颜色 1 3 4 3 3" xfId="16312"/>
    <cellStyle name="40% - 强调文字颜色 1 2 3 2 5" xfId="16313"/>
    <cellStyle name="40% - 强调文字颜色 1 2 3 2 7" xfId="16314"/>
    <cellStyle name="输出 2 2 2 7 4" xfId="16315"/>
    <cellStyle name="60% - 强调文字颜色 5 4 2 2 4 2 2" xfId="16316"/>
    <cellStyle name="注释 4 10 3 11" xfId="16317"/>
    <cellStyle name="40% - 强调文字颜色 1 2 3 3" xfId="16318"/>
    <cellStyle name="计算 3 2 2 2 13 3" xfId="16319"/>
    <cellStyle name="注释 4 10 3 11 2" xfId="16320"/>
    <cellStyle name="40% - 强调文字颜色 1 2 3 3 2" xfId="16321"/>
    <cellStyle name="强调文字颜色 1 4 2 2 5 3" xfId="16322"/>
    <cellStyle name="40% - 强调文字颜色 1 2 3 3 2 2" xfId="16323"/>
    <cellStyle name="强调文字颜色 1 4 2 2 5 3 2" xfId="16324"/>
    <cellStyle name="40% - 强调文字颜色 1 2 3 3 2 2 2" xfId="16325"/>
    <cellStyle name="常规 25 4 3" xfId="16326"/>
    <cellStyle name="常规 30 4 3" xfId="16327"/>
    <cellStyle name="40% - 强调文字颜色 1 2 3 3 2 2 3" xfId="16328"/>
    <cellStyle name="常规 25 4 4" xfId="16329"/>
    <cellStyle name="常规 30 4 4" xfId="16330"/>
    <cellStyle name="汇总 3 2 3 3 2" xfId="16331"/>
    <cellStyle name="40% - 强调文字颜色 1 2 3 3 2 2 4" xfId="16332"/>
    <cellStyle name="常规 30 4 5" xfId="16333"/>
    <cellStyle name="好 2 2 2 2 5 2" xfId="16334"/>
    <cellStyle name="注释 4 10 3 11 3" xfId="16335"/>
    <cellStyle name="40% - 强调文字颜色 1 2 3 3 3" xfId="16336"/>
    <cellStyle name="40% - 强调文字颜色 1 2 3 3 3 2" xfId="16337"/>
    <cellStyle name="40% - 强调文字颜色 1 2 3 3 3 4" xfId="16338"/>
    <cellStyle name="链接单元格 2 4 2 2 2" xfId="16339"/>
    <cellStyle name="40% - 强调文字颜色 1 2 3 3 4" xfId="16340"/>
    <cellStyle name="40% - 强调文字颜色 1 2 3 3 5" xfId="16341"/>
    <cellStyle name="注释 4 10 3 12" xfId="16342"/>
    <cellStyle name="40% - 强调文字颜色 1 2 3 4" xfId="16343"/>
    <cellStyle name="注释 4 10 3 12 2" xfId="16344"/>
    <cellStyle name="40% - 强调文字颜色 1 2 3 4 2" xfId="16345"/>
    <cellStyle name="强调文字颜色 1 4 2 2 6 3" xfId="16346"/>
    <cellStyle name="40% - 强调文字颜色 1 2 3 4 2 2" xfId="16347"/>
    <cellStyle name="计算 4 2 2 2 2 9" xfId="16348"/>
    <cellStyle name="强调文字颜色 1 4 2 2 6 3 2" xfId="16349"/>
    <cellStyle name="40% - 强调文字颜色 1 2 3 4 2 3" xfId="16350"/>
    <cellStyle name="强调文字颜色 1 4 2 2 6 3 3" xfId="16351"/>
    <cellStyle name="注释 4 10 3 12 3" xfId="16352"/>
    <cellStyle name="40% - 强调文字颜色 1 2 3 4 3" xfId="16353"/>
    <cellStyle name="40% - 强调文字颜色 1 2 3 4 4" xfId="16354"/>
    <cellStyle name="40% - 强调文字颜色 1 2 3 5" xfId="16355"/>
    <cellStyle name="40% - 强调文字颜色 2 2 3 2 4 2 2 2" xfId="16356"/>
    <cellStyle name="40% - 强调文字颜色 2 7 2" xfId="16357"/>
    <cellStyle name="常规 4 2 6 4 2" xfId="16358"/>
    <cellStyle name="40% - 强调文字颜色 1 2 3 5 2" xfId="16359"/>
    <cellStyle name="常规 4 2 6 4 2 2" xfId="16360"/>
    <cellStyle name="40% - 强调文字颜色 2 7 2 2" xfId="16361"/>
    <cellStyle name="计算 2 5 2 3 2 6" xfId="16362"/>
    <cellStyle name="40% - 强调文字颜色 1 2 3 5 2 2" xfId="16363"/>
    <cellStyle name="汇总 2 3 2 2 2 9" xfId="16364"/>
    <cellStyle name="40% - 强调文字颜色 2 7 2 2 2" xfId="16365"/>
    <cellStyle name="计算 2 5 2 3 2 6 2" xfId="16366"/>
    <cellStyle name="计算 4 2 2 3 2 9" xfId="16367"/>
    <cellStyle name="40% - 强调文字颜色 1 2 3 5 2 3" xfId="16368"/>
    <cellStyle name="40% - 强调文字颜色 2 7 2 2 3" xfId="16369"/>
    <cellStyle name="计算 2 5 2 3 2 6 3" xfId="16370"/>
    <cellStyle name="40% - 强调文字颜色 1 2 3 5 3" xfId="16371"/>
    <cellStyle name="常规 4 2 6 4 2 3" xfId="16372"/>
    <cellStyle name="40% - 强调文字颜色 2 7 2 3" xfId="16373"/>
    <cellStyle name="计算 2 5 2 3 2 7" xfId="16374"/>
    <cellStyle name="强调文字颜色 6 11 2" xfId="16375"/>
    <cellStyle name="40% - 强调文字颜色 1 2 3 6" xfId="16376"/>
    <cellStyle name="40% - 强调文字颜色 2 2 3 2 4 2 2 3" xfId="16377"/>
    <cellStyle name="40% - 强调文字颜色 2 7 3" xfId="16378"/>
    <cellStyle name="常规 4 2 6 4 3" xfId="16379"/>
    <cellStyle name="强调文字颜色 6 11 2 2" xfId="16380"/>
    <cellStyle name="40% - 强调文字颜色 1 2 3 6 2" xfId="16381"/>
    <cellStyle name="40% - 强调文字颜色 2 7 3 2" xfId="16382"/>
    <cellStyle name="强调文字颜色 1 4 2 2 8 3" xfId="16383"/>
    <cellStyle name="强调文字颜色 6 11 2 3" xfId="16384"/>
    <cellStyle name="40% - 强调文字颜色 1 2 3 6 3" xfId="16385"/>
    <cellStyle name="40% - 强调文字颜色 2 7 3 3" xfId="16386"/>
    <cellStyle name="强调文字颜色 6 11 3" xfId="16387"/>
    <cellStyle name="40% - 强调文字颜色 1 2 3 7" xfId="16388"/>
    <cellStyle name="40% - 强调文字颜色 2 7 4" xfId="16389"/>
    <cellStyle name="常规 3 2 3 2 3 2 3 2" xfId="16390"/>
    <cellStyle name="常规 4 2 6 4 4" xfId="16391"/>
    <cellStyle name="40% - 强调文字颜色 1 2 4" xfId="16392"/>
    <cellStyle name="常规 2 3 3 2 2 2" xfId="16393"/>
    <cellStyle name="计算 3 2 2 2 14" xfId="16394"/>
    <cellStyle name="40% - 强调文字颜色 1 2 4 2" xfId="16395"/>
    <cellStyle name="常规 2 3 3 2 2 2 2" xfId="16396"/>
    <cellStyle name="计算 3 2 2 2 14 2" xfId="16397"/>
    <cellStyle name="40% - 强调文字颜色 1 2 4 2 2" xfId="16398"/>
    <cellStyle name="常规 2 3 3 2 2 2 2 2" xfId="16399"/>
    <cellStyle name="40% - 强调文字颜色 1 2 4 2 2 2" xfId="16400"/>
    <cellStyle name="40% - 强调文字颜色 1 2 4 2 2 2 2" xfId="16401"/>
    <cellStyle name="40% - 强调文字颜色 1 2 4 2 2 2 3" xfId="16402"/>
    <cellStyle name="40% - 强调文字颜色 1 2 4 2 3" xfId="16403"/>
    <cellStyle name="常规 2 3 3 2 2 2 2 3" xfId="16404"/>
    <cellStyle name="40% - 强调文字颜色 1 2 4 2 3 2" xfId="16405"/>
    <cellStyle name="40% - 强调文字颜色 1 2 4 2 5" xfId="16406"/>
    <cellStyle name="40% - 强调文字颜色 1 2 4 3" xfId="16407"/>
    <cellStyle name="常规 2 3 3 2 2 2 3" xfId="16408"/>
    <cellStyle name="计算 3 2 2 2 14 3" xfId="16409"/>
    <cellStyle name="40% - 强调文字颜色 1 2 4 3 2" xfId="16410"/>
    <cellStyle name="40% - 强调文字颜色 1 2 4 3 2 2" xfId="16411"/>
    <cellStyle name="40% - 强调文字颜色 1 2 4 3 3" xfId="16412"/>
    <cellStyle name="40% - 强调文字颜色 1 2 4 4" xfId="16413"/>
    <cellStyle name="常规 2 3 3 2 2 2 4" xfId="16414"/>
    <cellStyle name="40% - 强调文字颜色 1 2 4 4 2" xfId="16415"/>
    <cellStyle name="40% - 强调文字颜色 1 2 4 5" xfId="16416"/>
    <cellStyle name="40% - 强调文字颜色 2 8 2" xfId="16417"/>
    <cellStyle name="常规 18 3 2 3 2 2 2" xfId="16418"/>
    <cellStyle name="常规 3 3 2 3 2 2 2 2" xfId="16419"/>
    <cellStyle name="常规 4 2 6 5 2" xfId="16420"/>
    <cellStyle name="40% - 强调文字颜色 1 2 4 6" xfId="16421"/>
    <cellStyle name="40% - 强调文字颜色 2 8 3" xfId="16422"/>
    <cellStyle name="常规 18 3 2 3 2 2 3" xfId="16423"/>
    <cellStyle name="常规 3 3 2 3 2 2 2 3" xfId="16424"/>
    <cellStyle name="常规 4 2 6 5 3" xfId="16425"/>
    <cellStyle name="40% - 强调文字颜色 1 2 5" xfId="16426"/>
    <cellStyle name="常规 2 3 3 2 2 3" xfId="16427"/>
    <cellStyle name="40% - 强调文字颜色 1 2 5 2" xfId="16428"/>
    <cellStyle name="常规 2 3 3 2 2 3 2" xfId="16429"/>
    <cellStyle name="40% - 强调文字颜色 1 2 5 2 2" xfId="16430"/>
    <cellStyle name="40% - 强调文字颜色 1 2 5 2 2 2" xfId="16431"/>
    <cellStyle name="40% - 强调文字颜色 1 2 5 2 2 2 2" xfId="16432"/>
    <cellStyle name="40% - 强调文字颜色 1 2 5 2 2 2 2 2" xfId="16433"/>
    <cellStyle name="40% - 强调文字颜色 1 2 5 2 2 2 2 3" xfId="16434"/>
    <cellStyle name="常规 3 2 3 2 3 3 2" xfId="16435"/>
    <cellStyle name="40% - 强调文字颜色 1 2 5 2 2 2 2 4" xfId="16436"/>
    <cellStyle name="60% - 强调文字颜色 3 2 2 3 2 2 2 2" xfId="16437"/>
    <cellStyle name="常规 3 2 3 2 3 3 3" xfId="16438"/>
    <cellStyle name="40% - 强调文字颜色 1 2 5 2 2 2 3" xfId="16439"/>
    <cellStyle name="40% - 强调文字颜色 1 2 5 2 2 2 4" xfId="16440"/>
    <cellStyle name="40% - 强调文字颜色 1 2 5 2 3" xfId="16441"/>
    <cellStyle name="40% - 强调文字颜色 1 2 5 2 3 2" xfId="16442"/>
    <cellStyle name="40% - 强调文字颜色 1 2 5 2 3 2 2" xfId="16443"/>
    <cellStyle name="40% - 强调文字颜色 1 2 5 2 3 2 3" xfId="16444"/>
    <cellStyle name="40% - 强调文字颜色 1 2 5 2 3 4" xfId="16445"/>
    <cellStyle name="60% - 强调文字颜色 4 2 2 3 2 2" xfId="16446"/>
    <cellStyle name="40% - 强调文字颜色 1 2 5 2 4" xfId="16447"/>
    <cellStyle name="40% - 强调文字颜色 1 2 5 2 4 2" xfId="16448"/>
    <cellStyle name="40% - 强调文字颜色 1 2 5 2 4 2 2" xfId="16449"/>
    <cellStyle name="40% - 强调文字颜色 1 2 5 2 4 2 3" xfId="16450"/>
    <cellStyle name="计算 2 6 2 2 2 2 2" xfId="16451"/>
    <cellStyle name="40% - 强调文字颜色 1 2 5 2 4 2 4" xfId="16452"/>
    <cellStyle name="40% - 强调文字颜色 1 2 5 2 4 4" xfId="16453"/>
    <cellStyle name="60% - 强调文字颜色 4 2 2 3 3 2" xfId="16454"/>
    <cellStyle name="40% - 强调文字颜色 1 2 5 2 5" xfId="16455"/>
    <cellStyle name="40% - 强调文字颜色 1 2 5 2 6" xfId="16456"/>
    <cellStyle name="40% - 强调文字颜色 1 2 5 2 7" xfId="16457"/>
    <cellStyle name="常规 16 7 2 2 2" xfId="16458"/>
    <cellStyle name="常规 2 3 3 2 2 3 3" xfId="16459"/>
    <cellStyle name="40% - 强调文字颜色 1 2 5 3" xfId="16460"/>
    <cellStyle name="解释性文本 2 3 2 2 2" xfId="16461"/>
    <cellStyle name="60% - 强调文字颜色 4 3 4 2 2 4" xfId="16462"/>
    <cellStyle name="40% - 强调文字颜色 1 2 5 3 2" xfId="16463"/>
    <cellStyle name="解释性文本 2 3 2 2 2 2" xfId="16464"/>
    <cellStyle name="40% - 强调文字颜色 1 2 5 3 2 2" xfId="16465"/>
    <cellStyle name="解释性文本 2 3 2 2 2 2 2" xfId="16466"/>
    <cellStyle name="40% - 强调文字颜色 1 2 5 3 2 2 2" xfId="16467"/>
    <cellStyle name="40% - 强调文字颜色 1 2 5 3 2 2 3" xfId="16468"/>
    <cellStyle name="40% - 强调文字颜色 1 2 5 3 2 2 4" xfId="16469"/>
    <cellStyle name="40% - 强调文字颜色 1 2 5 3 3" xfId="16470"/>
    <cellStyle name="解释性文本 2 3 2 2 2 3" xfId="16471"/>
    <cellStyle name="40% - 强调文字颜色 1 2 5 3 3 2" xfId="16472"/>
    <cellStyle name="40% - 强调文字颜色 1 2 5 3 3 4" xfId="16473"/>
    <cellStyle name="60% - 强调文字颜色 4 2 2 4 2 2" xfId="16474"/>
    <cellStyle name="40% - 强调文字颜色 1 2 5 3 4" xfId="16475"/>
    <cellStyle name="解释性文本 2 3 2 2 2 4" xfId="16476"/>
    <cellStyle name="40% - 强调文字颜色 1 2 5 3 5" xfId="16477"/>
    <cellStyle name="40% - 强调文字颜色 1 2 5 4" xfId="16478"/>
    <cellStyle name="解释性文本 2 3 2 2 3" xfId="16479"/>
    <cellStyle name="40% - 强调文字颜色 1 2 5 4 2" xfId="16480"/>
    <cellStyle name="解释性文本 2 3 2 2 3 2" xfId="16481"/>
    <cellStyle name="40% - 强调文字颜色 1 2 5 4 2 2" xfId="16482"/>
    <cellStyle name="40% - 强调文字颜色 4 3 2 2 5" xfId="16483"/>
    <cellStyle name="40% - 强调文字颜色 1 2 5 4 2 3" xfId="16484"/>
    <cellStyle name="40% - 强调文字颜色 1 2 5 4 3" xfId="16485"/>
    <cellStyle name="解释性文本 2 3 2 2 3 3" xfId="16486"/>
    <cellStyle name="40% - 强调文字颜色 1 2 5 4 4" xfId="16487"/>
    <cellStyle name="40% - 强调文字颜色 1 2 5 5" xfId="16488"/>
    <cellStyle name="40% - 强调文字颜色 2 9 2" xfId="16489"/>
    <cellStyle name="60% - 强调文字颜色 2 2 5 3 3 2 2" xfId="16490"/>
    <cellStyle name="链接单元格 3 3 2 3 2 2 2" xfId="16491"/>
    <cellStyle name="40% - 强调文字颜色 1 2 5 5 2" xfId="16492"/>
    <cellStyle name="40% - 强调文字颜色 2 9 2 2" xfId="16493"/>
    <cellStyle name="40% - 强调文字颜色 1 2 5 5 2 2" xfId="16494"/>
    <cellStyle name="40% - 强调文字颜色 2 9 2 2 2" xfId="16495"/>
    <cellStyle name="40% - 强调文字颜色 1 2 5 5 2 3" xfId="16496"/>
    <cellStyle name="注释 2 7 2 3 10" xfId="16497"/>
    <cellStyle name="40% - 强调文字颜色 2 9 2 2 3" xfId="16498"/>
    <cellStyle name="40% - 强调文字颜色 1 2 5 5 3" xfId="16499"/>
    <cellStyle name="40% - 强调文字颜色 2 9 2 3" xfId="16500"/>
    <cellStyle name="检查单元格 3 10 2" xfId="16501"/>
    <cellStyle name="40% - 强调文字颜色 1 2 5 6" xfId="16502"/>
    <cellStyle name="40% - 强调文字颜色 2 9 3" xfId="16503"/>
    <cellStyle name="60% - 强调文字颜色 2 2 5 3 3 2 3" xfId="16504"/>
    <cellStyle name="链接单元格 3 3 2 3 2 2 3" xfId="16505"/>
    <cellStyle name="40% - 强调文字颜色 1 2 5 7" xfId="16506"/>
    <cellStyle name="40% - 强调文字颜色 2 9 4" xfId="16507"/>
    <cellStyle name="40% - 强调文字颜色 1 2 6" xfId="16508"/>
    <cellStyle name="好 3 2 2 2 2 2 2" xfId="16509"/>
    <cellStyle name="注释 2 3 9 3 3" xfId="16510"/>
    <cellStyle name="40% - 强调文字颜色 1 2 6 2" xfId="16511"/>
    <cellStyle name="好 3 2 2 2 2 2 2 2" xfId="16512"/>
    <cellStyle name="注释 2 3 9 3 3 2" xfId="16513"/>
    <cellStyle name="40% - 强调文字颜色 1 2 6 2 2" xfId="16514"/>
    <cellStyle name="40% - 强调文字颜色 1 2 6 2 2 2" xfId="16515"/>
    <cellStyle name="40% - 强调文字颜色 1 2 6 2 2 2 2" xfId="16516"/>
    <cellStyle name="40% - 强调文字颜色 1 2 6 2 2 2 3" xfId="16517"/>
    <cellStyle name="注释 2 3 9 3 3 3" xfId="16518"/>
    <cellStyle name="40% - 强调文字颜色 1 2 6 2 3" xfId="16519"/>
    <cellStyle name="40% - 强调文字颜色 1 2 6 2 3 2" xfId="16520"/>
    <cellStyle name="40% - 强调文字颜色 3 4 2 3 3 2" xfId="16521"/>
    <cellStyle name="40% - 强调文字颜色 1 2 6 2 3 3" xfId="16522"/>
    <cellStyle name="60% - 强调文字颜色 1 6 4 2 2" xfId="16523"/>
    <cellStyle name="40% - 强调文字颜色 1 2 6 2 4" xfId="16524"/>
    <cellStyle name="40% - 强调文字颜色 1 2 6 2 5" xfId="16525"/>
    <cellStyle name="好 3 2 2 2 2 2 2 3" xfId="16526"/>
    <cellStyle name="注释 2 3 9 3 4" xfId="16527"/>
    <cellStyle name="40% - 强调文字颜色 1 2 6 3" xfId="16528"/>
    <cellStyle name="解释性文本 2 3 2 3 2" xfId="16529"/>
    <cellStyle name="注释 2 3 9 3 4 2" xfId="16530"/>
    <cellStyle name="40% - 强调文字颜色 1 2 6 3 2" xfId="16531"/>
    <cellStyle name="解释性文本 2 3 2 3 2 2" xfId="16532"/>
    <cellStyle name="40% - 强调文字颜色 1 2 6 3 2 2" xfId="16533"/>
    <cellStyle name="解释性文本 2 3 2 3 2 2 2" xfId="16534"/>
    <cellStyle name="注释 2 3 9 3 4 3" xfId="16535"/>
    <cellStyle name="40% - 强调文字颜色 1 2 6 3 3" xfId="16536"/>
    <cellStyle name="解释性文本 2 3 2 3 2 3" xfId="16537"/>
    <cellStyle name="40% - 强调文字颜色 1 2 6 3 4" xfId="16538"/>
    <cellStyle name="解释性文本 2 3 2 3 2 4" xfId="16539"/>
    <cellStyle name="注释 2 3 9 3 5" xfId="16540"/>
    <cellStyle name="40% - 强调文字颜色 1 2 6 4" xfId="16541"/>
    <cellStyle name="注释 2 3 9 3 5 2" xfId="16542"/>
    <cellStyle name="40% - 强调文字颜色 1 2 6 4 2" xfId="16543"/>
    <cellStyle name="注释 2 3 9 3 5 3" xfId="16544"/>
    <cellStyle name="40% - 强调文字颜色 1 2 6 4 3" xfId="16545"/>
    <cellStyle name="注释 2 3 9 3 6" xfId="16546"/>
    <cellStyle name="40% - 强调文字颜色 1 2 6 5" xfId="16547"/>
    <cellStyle name="注释 2 3 9 3 7" xfId="16548"/>
    <cellStyle name="40% - 强调文字颜色 1 2 6 6" xfId="16549"/>
    <cellStyle name="40% - 强调文字颜色 1 2 7 2" xfId="16550"/>
    <cellStyle name="40% - 强调文字颜色 1 2 7 2 2 3" xfId="16551"/>
    <cellStyle name="40% - 强调文字颜色 3 4 3 3 2 2" xfId="16552"/>
    <cellStyle name="40% - 强调文字颜色 1 2 7 3" xfId="16553"/>
    <cellStyle name="解释性文本 2 3 2 4 2" xfId="16554"/>
    <cellStyle name="千位分隔 2" xfId="16555"/>
    <cellStyle name="40% - 强调文字颜色 1 2 7 3 2" xfId="16556"/>
    <cellStyle name="解释性文本 2 3 2 4 2 2" xfId="16557"/>
    <cellStyle name="千位分隔 2 2" xfId="16558"/>
    <cellStyle name="40% - 强调文字颜色 1 2 7 3 3" xfId="16559"/>
    <cellStyle name="解释性文本 2 3 2 4 2 3" xfId="16560"/>
    <cellStyle name="千位分隔 2 3" xfId="16561"/>
    <cellStyle name="40% - 强调文字颜色 1 2 7 4" xfId="16562"/>
    <cellStyle name="常规 4 3 5 2 2 2 2 3" xfId="16563"/>
    <cellStyle name="60% - 强调文字颜色 1 2 2 2 3 4" xfId="16564"/>
    <cellStyle name="常规 9 3 2 2 4 3" xfId="16565"/>
    <cellStyle name="40% - 强调文字颜色 1 2 8 2 3" xfId="16566"/>
    <cellStyle name="40% - 强调文字颜色 6 2 2 3 2 2 2 2 3" xfId="16567"/>
    <cellStyle name="检查单元格 2 5 2 3 4 2" xfId="16568"/>
    <cellStyle name="40% - 强调文字颜色 1 2 8 4" xfId="16569"/>
    <cellStyle name="40% - 强调文字颜色 6 2 2 3 2 2 2 4" xfId="16570"/>
    <cellStyle name="常规 4 3 5 2 2 2 4" xfId="16571"/>
    <cellStyle name="常规 9 3 2 2 6" xfId="16572"/>
    <cellStyle name="40% - 强调文字颜色 1 2 9" xfId="16573"/>
    <cellStyle name="常规 4 3 5 2 2 3" xfId="16574"/>
    <cellStyle name="40% - 强调文字颜色 1 2 9 2" xfId="16575"/>
    <cellStyle name="常规 4 3 5 2 2 3 2" xfId="16576"/>
    <cellStyle name="40% - 强调文字颜色 1 2 9 3" xfId="16577"/>
    <cellStyle name="常规 4 3 5 2 2 3 3" xfId="16578"/>
    <cellStyle name="计算 2 6 3 2 10" xfId="16579"/>
    <cellStyle name="40% - 强调文字颜色 1 3" xfId="16580"/>
    <cellStyle name="常规 5 10 3 2" xfId="16581"/>
    <cellStyle name="40% - 强调文字颜色 1 3 2" xfId="16582"/>
    <cellStyle name="常规 5 10 3 2 2" xfId="16583"/>
    <cellStyle name="40% - 强调文字颜色 1 3 2 2" xfId="16584"/>
    <cellStyle name="常规 5 10 3 2 2 2" xfId="16585"/>
    <cellStyle name="40% - 强调文字颜色 1 3 2 2 2" xfId="16586"/>
    <cellStyle name="40% - 强调文字颜色 1 3 2 2 2 2" xfId="16587"/>
    <cellStyle name="40% - 强调文字颜色 1 3 2 2 2 2 2" xfId="16588"/>
    <cellStyle name="计算 3 3 2 5" xfId="16589"/>
    <cellStyle name="40% - 强调文字颜色 1 3 2 2 2 2 2 2" xfId="16590"/>
    <cellStyle name="计算 3 3 2 5 2" xfId="16591"/>
    <cellStyle name="40% - 强调文字颜色 1 3 2 2 2 2 2 3" xfId="16592"/>
    <cellStyle name="计算 3 3 2 5 3" xfId="16593"/>
    <cellStyle name="40% - 强调文字颜色 1 3 2 2 2 2 2 4" xfId="16594"/>
    <cellStyle name="40% - 强调文字颜色 1 3 2 2 2 2 3" xfId="16595"/>
    <cellStyle name="计算 3 3 2 6" xfId="16596"/>
    <cellStyle name="40% - 强调文字颜色 1 3 2 2 2 2 4" xfId="16597"/>
    <cellStyle name="计算 3 3 2 7" xfId="16598"/>
    <cellStyle name="40% - 强调文字颜色 1 3 2 2 2 3" xfId="16599"/>
    <cellStyle name="60% - 强调文字颜色 3 3 3 2" xfId="16600"/>
    <cellStyle name="强调文字颜色 2 3 3 7 2 2" xfId="16601"/>
    <cellStyle name="40% - 强调文字颜色 1 3 2 2 2 3 2" xfId="16602"/>
    <cellStyle name="60% - 强调文字颜色 3 3 3 2 2" xfId="16603"/>
    <cellStyle name="计算 3 3 3 5" xfId="16604"/>
    <cellStyle name="强调文字颜色 2 3 3 7 2 2 2" xfId="16605"/>
    <cellStyle name="40% - 强调文字颜色 1 3 2 2 2 3 2 2" xfId="16606"/>
    <cellStyle name="60% - 强调文字颜色 3 3 3 2 2 2" xfId="16607"/>
    <cellStyle name="计算 3 3 3 5 2" xfId="16608"/>
    <cellStyle name="40% - 强调文字颜色 1 3 2 2 2 3 2 3" xfId="16609"/>
    <cellStyle name="60% - 强调文字颜色 3 3 3 2 2 3" xfId="16610"/>
    <cellStyle name="计算 3 3 3 5 3" xfId="16611"/>
    <cellStyle name="计算 4 2 2 2 2 10" xfId="16612"/>
    <cellStyle name="40% - 强调文字颜色 1 3 2 2 2 3 3" xfId="16613"/>
    <cellStyle name="60% - 强调文字颜色 3 3 3 2 3" xfId="16614"/>
    <cellStyle name="计算 3 3 3 6" xfId="16615"/>
    <cellStyle name="强调文字颜色 2 3 3 7 2 2 3" xfId="16616"/>
    <cellStyle name="40% - 强调文字颜色 1 3 2 2 2 3 4" xfId="16617"/>
    <cellStyle name="计算 3 3 3 7" xfId="16618"/>
    <cellStyle name="检查单元格 2 5 2 4 2 2 2" xfId="16619"/>
    <cellStyle name="60% - 强调文字颜色 3 3 3 2 4" xfId="16620"/>
    <cellStyle name="千位分隔 2 2 6 2 2" xfId="16621"/>
    <cellStyle name="40% - 强调文字颜色 1 3 2 2 2 4" xfId="16622"/>
    <cellStyle name="60% - 强调文字颜色 3 3 3 3" xfId="16623"/>
    <cellStyle name="40% - 强调文字颜色 1 3 2 2 3" xfId="16624"/>
    <cellStyle name="40% - 强调文字颜色 1 3 2 2 3 2" xfId="16625"/>
    <cellStyle name="40% - 强调文字颜色 1 3 2 2 3 2 2" xfId="16626"/>
    <cellStyle name="40% - 强调文字颜色 1 4 3 2 2 3" xfId="16627"/>
    <cellStyle name="计算 3 4 2 5" xfId="16628"/>
    <cellStyle name="40% - 强调文字颜色 1 3 2 2 3 2 3" xfId="16629"/>
    <cellStyle name="计算 3 4 2 6" xfId="16630"/>
    <cellStyle name="40% - 强调文字颜色 1 3 2 2 3 3" xfId="16631"/>
    <cellStyle name="60% - 强调文字颜色 2 2 4 2 2" xfId="16632"/>
    <cellStyle name="60% - 强调文字颜色 3 3 4 2" xfId="16633"/>
    <cellStyle name="40% - 强调文字颜色 1 3 2 2 3 4" xfId="16634"/>
    <cellStyle name="60% - 强调文字颜色 2 2 4 2 3" xfId="16635"/>
    <cellStyle name="60% - 强调文字颜色 3 3 4 3" xfId="16636"/>
    <cellStyle name="40% - 强调文字颜色 1 3 2 2 4 2" xfId="16637"/>
    <cellStyle name="计算 2 3 17" xfId="16638"/>
    <cellStyle name="输出 3 3 6 6" xfId="16639"/>
    <cellStyle name="40% - 强调文字颜色 1 3 2 2 4 2 2" xfId="16640"/>
    <cellStyle name="常规 3 2 4 6" xfId="16641"/>
    <cellStyle name="计算 2 3 17 2" xfId="16642"/>
    <cellStyle name="计算 3 5 2 5" xfId="16643"/>
    <cellStyle name="输出 3 3 6 7" xfId="16644"/>
    <cellStyle name="40% - 强调文字颜色 1 3 2 2 4 2 3" xfId="16645"/>
    <cellStyle name="常规 3 2 4 7" xfId="16646"/>
    <cellStyle name="计算 2 3 17 3" xfId="16647"/>
    <cellStyle name="计算 3 5 2 6" xfId="16648"/>
    <cellStyle name="40% - 强调文字颜色 1 3 2 2 4 3" xfId="16649"/>
    <cellStyle name="60% - 强调文字颜色 2 2 4 3 2" xfId="16650"/>
    <cellStyle name="60% - 强调文字颜色 3 3 5 2" xfId="16651"/>
    <cellStyle name="40% - 强调文字颜色 1 3 2 2 4 4" xfId="16652"/>
    <cellStyle name="40% - 强调文字颜色 1 3 2 2 5" xfId="16653"/>
    <cellStyle name="60% - 强调文字颜色 5 2 5 5 2" xfId="16654"/>
    <cellStyle name="40% - 强调文字颜色 1 3 2 2 6" xfId="16655"/>
    <cellStyle name="40% - 强调文字颜色 1 3 2 2 7" xfId="16656"/>
    <cellStyle name="40% - 强调文字颜色 1 3 2 3" xfId="16657"/>
    <cellStyle name="常规 5 10 3 2 2 3" xfId="16658"/>
    <cellStyle name="40% - 强调文字颜色 1 3 2 3 2" xfId="16659"/>
    <cellStyle name="40% - 强调文字颜色 1 3 2 3 2 2" xfId="16660"/>
    <cellStyle name="40% - 强调文字颜色 1 3 2 3 2 2 2" xfId="16661"/>
    <cellStyle name="汇总 2 4 2 4" xfId="16662"/>
    <cellStyle name="计算 4 3 2 5" xfId="16663"/>
    <cellStyle name="40% - 强调文字颜色 1 3 2 3 2 2 3" xfId="16664"/>
    <cellStyle name="汇总 2 4 2 5" xfId="16665"/>
    <cellStyle name="计算 4 3 2 6" xfId="16666"/>
    <cellStyle name="40% - 强调文字颜色 1 3 2 3 2 2 4" xfId="16667"/>
    <cellStyle name="汇总 2 4 2 6" xfId="16668"/>
    <cellStyle name="计算 4 3 2 7" xfId="16669"/>
    <cellStyle name="40% - 强调文字颜色 1 3 2 3 2 3" xfId="16670"/>
    <cellStyle name="60% - 强调文字颜色 3 4 3 2" xfId="16671"/>
    <cellStyle name="强调文字颜色 2 3 3 8 2 2" xfId="16672"/>
    <cellStyle name="40% - 强调文字颜色 1 3 2 3 2 4" xfId="16673"/>
    <cellStyle name="60% - 强调文字颜色 3 4 3 3" xfId="16674"/>
    <cellStyle name="强调文字颜色 2 3 3 8 2 3" xfId="16675"/>
    <cellStyle name="40% - 强调文字颜色 1 3 2 3 3" xfId="16676"/>
    <cellStyle name="40% - 强调文字颜色 1 3 2 3 3 2" xfId="16677"/>
    <cellStyle name="40% - 强调文字颜色 1 3 2 3 3 3" xfId="16678"/>
    <cellStyle name="60% - 强调文字颜色 2 2 5 2 2" xfId="16679"/>
    <cellStyle name="60% - 强调文字颜色 3 4 4 2" xfId="16680"/>
    <cellStyle name="强调文字颜色 2 3 3 8 3 2" xfId="16681"/>
    <cellStyle name="40% - 强调文字颜色 1 3 2 3 3 4" xfId="16682"/>
    <cellStyle name="60% - 强调文字颜色 2 2 5 2 3" xfId="16683"/>
    <cellStyle name="60% - 强调文字颜色 3 4 4 3" xfId="16684"/>
    <cellStyle name="链接单元格 3 3 2 2 2" xfId="16685"/>
    <cellStyle name="40% - 强调文字颜色 1 3 2 3 5" xfId="16686"/>
    <cellStyle name="40% - 强调文字颜色 1 3 2 4" xfId="16687"/>
    <cellStyle name="40% - 强调文字颜色 1 3 2 4 2" xfId="16688"/>
    <cellStyle name="40% - 强调文字颜色 1 3 2 4 2 2" xfId="16689"/>
    <cellStyle name="40% - 强调文字颜色 1 3 2 4 2 3" xfId="16690"/>
    <cellStyle name="60% - 强调文字颜色 3 5 3 2" xfId="16691"/>
    <cellStyle name="40% - 强调文字颜色 1 3 2 4 3" xfId="16692"/>
    <cellStyle name="40% - 强调文字颜色 1 3 2 4 4" xfId="16693"/>
    <cellStyle name="40% - 强调文字颜色 1 3 2 5" xfId="16694"/>
    <cellStyle name="40% - 强调文字颜色 3 6 2" xfId="16695"/>
    <cellStyle name="常规 4 2 7 3 2" xfId="16696"/>
    <cellStyle name="40% - 强调文字颜色 1 3 2 5 2" xfId="16697"/>
    <cellStyle name="40% - 强调文字颜色 3 6 2 2" xfId="16698"/>
    <cellStyle name="常规 4 2 7 3 2 2" xfId="16699"/>
    <cellStyle name="计算 2 7 2 10" xfId="16700"/>
    <cellStyle name="40% - 强调文字颜色 1 3 2 5 2 2" xfId="16701"/>
    <cellStyle name="40% - 强调文字颜色 3 6 2 2 2" xfId="16702"/>
    <cellStyle name="40% - 强调文字颜色 1 3 2 5 2 3" xfId="16703"/>
    <cellStyle name="40% - 强调文字颜色 3 6 2 2 3" xfId="16704"/>
    <cellStyle name="输入 3 2 2 6 7 3" xfId="16705"/>
    <cellStyle name="强调文字颜色 5 2 3 2 7 3" xfId="16706"/>
    <cellStyle name="60% - 强调文字颜色 3 6 3 2" xfId="16707"/>
    <cellStyle name="40% - 强调文字颜色 1 3 2 5 3" xfId="16708"/>
    <cellStyle name="常规 4 2 7 3 2 3" xfId="16709"/>
    <cellStyle name="40% - 强调文字颜色 3 6 2 3" xfId="16710"/>
    <cellStyle name="常规 99 3 2 2" xfId="16711"/>
    <cellStyle name="计算 2 7 2 11" xfId="16712"/>
    <cellStyle name="40% - 强调文字颜色 1 3 2 5 4" xfId="16713"/>
    <cellStyle name="40% - 强调文字颜色 3 6 2 4" xfId="16714"/>
    <cellStyle name="常规 7 5 2 2 2 2 2" xfId="16715"/>
    <cellStyle name="常规 99 3 2 3" xfId="16716"/>
    <cellStyle name="计算 2 7 2 12" xfId="16717"/>
    <cellStyle name="40% - 强调文字颜色 1 3 2 6" xfId="16718"/>
    <cellStyle name="40% - 强调文字颜色 3 6 3" xfId="16719"/>
    <cellStyle name="40% - 强调文字颜色 1 3 2 6 2" xfId="16720"/>
    <cellStyle name="40% - 强调文字颜色 3 6 3 2" xfId="16721"/>
    <cellStyle name="计算 2 5 3 2 3 6" xfId="16722"/>
    <cellStyle name="40% - 强调文字颜色 1 3 2 6 3" xfId="16723"/>
    <cellStyle name="40% - 强调文字颜色 3 6 3 3" xfId="16724"/>
    <cellStyle name="常规 99 3 3 2" xfId="16725"/>
    <cellStyle name="计算 2 5 3 2 3 7" xfId="16726"/>
    <cellStyle name="40% - 强调文字颜色 1 3 2 7" xfId="16727"/>
    <cellStyle name="40% - 强调文字颜色 3 6 4" xfId="16728"/>
    <cellStyle name="常规 3 2 3 2 3 3 2 2" xfId="16729"/>
    <cellStyle name="40% - 强调文字颜色 1 3 2 8" xfId="16730"/>
    <cellStyle name="40% - 强调文字颜色 3 6 5" xfId="16731"/>
    <cellStyle name="40% - 强调文字颜色 1 3 3" xfId="16732"/>
    <cellStyle name="常规 5 10 3 2 3" xfId="16733"/>
    <cellStyle name="40% - 强调文字颜色 1 3 3 2" xfId="16734"/>
    <cellStyle name="40% - 强调文字颜色 1 3 3 2 2" xfId="16735"/>
    <cellStyle name="差 2 5 3" xfId="16736"/>
    <cellStyle name="40% - 强调文字颜色 1 3 3 2 2 2" xfId="16737"/>
    <cellStyle name="常规 8 2 2 2 2 4" xfId="16738"/>
    <cellStyle name="差 2 5 3 2" xfId="16739"/>
    <cellStyle name="40% - 强调文字颜色 1 3 3 2 2 2 2" xfId="16740"/>
    <cellStyle name="常规 8 2 2 2 2 4 2" xfId="16741"/>
    <cellStyle name="差 2 5 3 3" xfId="16742"/>
    <cellStyle name="40% - 强调文字颜色 1 3 3 2 2 2 3" xfId="16743"/>
    <cellStyle name="常规 8 2 2 2 2 4 3" xfId="16744"/>
    <cellStyle name="40% - 强调文字颜色 1 3 3 2 2 2 4" xfId="16745"/>
    <cellStyle name="差 2 5 3 4" xfId="16746"/>
    <cellStyle name="40% - 强调文字颜色 1 3 3 2 2 3" xfId="16747"/>
    <cellStyle name="输入 3 2 3 3 7 3" xfId="16748"/>
    <cellStyle name="60% - 强调文字颜色 4 3 3 2" xfId="16749"/>
    <cellStyle name="差 2 5 4" xfId="16750"/>
    <cellStyle name="计算 2 2 6 3 6 2" xfId="16751"/>
    <cellStyle name="40% - 强调文字颜色 1 3 3 2 2 4" xfId="16752"/>
    <cellStyle name="60% - 强调文字颜色 4 3 3 3" xfId="16753"/>
    <cellStyle name="差 2 5 5" xfId="16754"/>
    <cellStyle name="计算 2 2 6 3 6 3" xfId="16755"/>
    <cellStyle name="40% - 强调文字颜色 1 3 3 2 3" xfId="16756"/>
    <cellStyle name="40% - 强调文字颜色 1 3 3 2 3 2" xfId="16757"/>
    <cellStyle name="差 2 6 3" xfId="16758"/>
    <cellStyle name="40% - 强调文字颜色 1 3 3 2 3 2 2" xfId="16759"/>
    <cellStyle name="差 2 6 3 2" xfId="16760"/>
    <cellStyle name="40% - 强调文字颜色 1 3 3 2 3 2 3" xfId="16761"/>
    <cellStyle name="差 2 6 3 3" xfId="16762"/>
    <cellStyle name="40% - 强调文字颜色 1 3 3 2 3 3" xfId="16763"/>
    <cellStyle name="60% - 强调文字颜色 2 3 4 2 2" xfId="16764"/>
    <cellStyle name="输入 3 2 3 3 8 3" xfId="16765"/>
    <cellStyle name="60% - 强调文字颜色 4 3 4 2" xfId="16766"/>
    <cellStyle name="计算 2 2 6 3 7 2" xfId="16767"/>
    <cellStyle name="强调文字颜色 2 3 2 7 3 2 2" xfId="16768"/>
    <cellStyle name="40% - 强调文字颜色 1 3 3 2 3 4" xfId="16769"/>
    <cellStyle name="60% - 强调文字颜色 2 3 4 2 3" xfId="16770"/>
    <cellStyle name="60% - 强调文字颜色 4 3 4 3" xfId="16771"/>
    <cellStyle name="计算 2 2 6 3 7 3" xfId="16772"/>
    <cellStyle name="强调文字颜色 2 3 2 7 3 2 3" xfId="16773"/>
    <cellStyle name="40% - 强调文字颜色 1 3 3 2 5" xfId="16774"/>
    <cellStyle name="40% - 强调文字颜色 1 3 3 3 2" xfId="16775"/>
    <cellStyle name="40% - 强调文字颜色 1 3 3 3 2 2" xfId="16776"/>
    <cellStyle name="差 3 5 3" xfId="16777"/>
    <cellStyle name="40% - 强调文字颜色 1 3 3 3 2 3" xfId="16778"/>
    <cellStyle name="60% - 强调文字颜色 4 4 3 2" xfId="16779"/>
    <cellStyle name="差 3 5 4" xfId="16780"/>
    <cellStyle name="40% - 强调文字颜色 1 3 3 3 3" xfId="16781"/>
    <cellStyle name="40% - 强调文字颜色 1 3 3 4" xfId="16782"/>
    <cellStyle name="40% - 强调文字颜色 1 3 3 4 2" xfId="16783"/>
    <cellStyle name="40% - 强调文字颜色 1 3 3 4 2 2" xfId="16784"/>
    <cellStyle name="40% - 强调文字颜色 1 3 3 4 2 3" xfId="16785"/>
    <cellStyle name="60% - 强调文字颜色 4 5 3 2" xfId="16786"/>
    <cellStyle name="40% - 强调文字颜色 1 3 3 4 2 4" xfId="16787"/>
    <cellStyle name="40% - 强调文字颜色 1 3 3 4 3" xfId="16788"/>
    <cellStyle name="40% - 强调文字颜色 1 3 3 5" xfId="16789"/>
    <cellStyle name="40% - 强调文字颜色 3 7 2" xfId="16790"/>
    <cellStyle name="40% - 强调文字颜色 1 3 3 6" xfId="16791"/>
    <cellStyle name="40% - 强调文字颜色 3 7 3" xfId="16792"/>
    <cellStyle name="40% - 强调文字颜色 1 3 3 7" xfId="16793"/>
    <cellStyle name="40% - 强调文字颜色 3 7 4" xfId="16794"/>
    <cellStyle name="40% - 强调文字颜色 1 3 4" xfId="16795"/>
    <cellStyle name="常规 2 3 3 2 3 2" xfId="16796"/>
    <cellStyle name="常规 5 10 3 2 4" xfId="16797"/>
    <cellStyle name="40% - 强调文字颜色 1 3 4 2" xfId="16798"/>
    <cellStyle name="适中 2 13" xfId="16799"/>
    <cellStyle name="常规 2 3 3 2 3 2 2" xfId="16800"/>
    <cellStyle name="40% - 强调文字颜色 1 3 4 2 2" xfId="16801"/>
    <cellStyle name="计算 2 2 3 2 2 3 10" xfId="16802"/>
    <cellStyle name="40% - 强调文字颜色 1 3 4 2 2 2" xfId="16803"/>
    <cellStyle name="常规 8 2 3 2 2 4" xfId="16804"/>
    <cellStyle name="计算 2 2 3 2 2 3 10 2" xfId="16805"/>
    <cellStyle name="40% - 强调文字颜色 1 3 4 2 2 3" xfId="16806"/>
    <cellStyle name="输入 3 2 4 3 7 3" xfId="16807"/>
    <cellStyle name="60% - 强调文字颜色 5 3 3 2" xfId="16808"/>
    <cellStyle name="计算 2 2 3 2 2 3 10 3" xfId="16809"/>
    <cellStyle name="40% - 强调文字颜色 1 3 4 2 2 4" xfId="16810"/>
    <cellStyle name="60% - 强调文字颜色 5 3 3 3" xfId="16811"/>
    <cellStyle name="40% - 强调文字颜色 1 3 4 2 3" xfId="16812"/>
    <cellStyle name="计算 2 2 3 2 2 3 11" xfId="16813"/>
    <cellStyle name="40% - 强调文字颜色 1 3 4 2 4" xfId="16814"/>
    <cellStyle name="常规 18 2 2 2 2" xfId="16815"/>
    <cellStyle name="常规 23 2 2 2 2" xfId="16816"/>
    <cellStyle name="计算 2 2 3 2 2 3 12" xfId="16817"/>
    <cellStyle name="40% - 强调文字颜色 1 3 4 3 2" xfId="16818"/>
    <cellStyle name="40% - 强调文字颜色 1 3 4 3 3" xfId="16819"/>
    <cellStyle name="输出 3 4 3 3 2 2" xfId="16820"/>
    <cellStyle name="40% - 强调文字颜色 1 3 4 3 4" xfId="16821"/>
    <cellStyle name="常规 18 2 2 3 2" xfId="16822"/>
    <cellStyle name="常规 23 2 2 3 2" xfId="16823"/>
    <cellStyle name="40% - 强调文字颜色 1 3 4 4" xfId="16824"/>
    <cellStyle name="40% - 强调文字颜色 1 3 4 5" xfId="16825"/>
    <cellStyle name="40% - 强调文字颜色 3 8 2" xfId="16826"/>
    <cellStyle name="40% - 强调文字颜色 1 3 5" xfId="16827"/>
    <cellStyle name="40% - 强调文字颜色 1 3 5 2" xfId="16828"/>
    <cellStyle name="40% - 强调文字颜色 1 3 5 2 2" xfId="16829"/>
    <cellStyle name="40% - 强调文字颜色 1 3 5 2 3" xfId="16830"/>
    <cellStyle name="40% - 强调文字颜色 1 3 5 4" xfId="16831"/>
    <cellStyle name="解释性文本 2 3 3 2 3" xfId="16832"/>
    <cellStyle name="40% - 强调文字颜色 1 3 6 2 2" xfId="16833"/>
    <cellStyle name="40% - 强调文字颜色 1 3 6 2 4" xfId="16834"/>
    <cellStyle name="常规 18 2 4 2 2" xfId="16835"/>
    <cellStyle name="常规 23 2 4 2 2" xfId="16836"/>
    <cellStyle name="好 3 2 2 2 2 3 2 3" xfId="16837"/>
    <cellStyle name="40% - 强调文字颜色 1 3 6 3" xfId="16838"/>
    <cellStyle name="解释性文本 2 3 3 3 2" xfId="16839"/>
    <cellStyle name="40% - 强调文字颜色 1 3 6 4" xfId="16840"/>
    <cellStyle name="40% - 强调文字颜色 1 3 9" xfId="16841"/>
    <cellStyle name="40% - 强调文字颜色 6 2 2 3 2 3 3" xfId="16842"/>
    <cellStyle name="常规 4 3 5 2 3 3" xfId="16843"/>
    <cellStyle name="强调文字颜色 2 2 5 10 2 3" xfId="16844"/>
    <cellStyle name="40% - 强调文字颜色 1 4" xfId="16845"/>
    <cellStyle name="常规 5 10 3 3" xfId="16846"/>
    <cellStyle name="40% - 强调文字颜色 1 4 2 2 2" xfId="16847"/>
    <cellStyle name="40% - 强调文字颜色 1 4 2 2 2 2" xfId="16848"/>
    <cellStyle name="计算 2 4 2 4" xfId="16849"/>
    <cellStyle name="40% - 强调文字颜色 1 4 2 2 2 2 2" xfId="16850"/>
    <cellStyle name="计算 2 4 2 4 2" xfId="16851"/>
    <cellStyle name="注释 4 2 8 3 10" xfId="16852"/>
    <cellStyle name="40% - 强调文字颜色 1 4 2 2 2 2 2 2" xfId="16853"/>
    <cellStyle name="计算 2 4 2 4 2 2" xfId="16854"/>
    <cellStyle name="注释 4 2 8 3 11" xfId="16855"/>
    <cellStyle name="40% - 强调文字颜色 1 4 2 2 2 2 2 3" xfId="16856"/>
    <cellStyle name="计算 2 4 2 4 2 3" xfId="16857"/>
    <cellStyle name="40% - 强调文字颜色 1 4 2 2 2 2 2 4" xfId="16858"/>
    <cellStyle name="40% - 强调文字颜色 1 4 2 2 2 2 3" xfId="16859"/>
    <cellStyle name="计算 2 4 2 4 3" xfId="16860"/>
    <cellStyle name="40% - 强调文字颜色 1 4 2 2 2 3" xfId="16861"/>
    <cellStyle name="计算 2 4 2 5" xfId="16862"/>
    <cellStyle name="强调文字颜色 2 4 3 7 2 2" xfId="16863"/>
    <cellStyle name="40% - 强调文字颜色 1 4 2 2 2 3 2" xfId="16864"/>
    <cellStyle name="计算 2 4 2 5 2" xfId="16865"/>
    <cellStyle name="强调文字颜色 2 4 3 7 2 2 2" xfId="16866"/>
    <cellStyle name="40% - 强调文字颜色 1 4 2 2 2 3 3" xfId="16867"/>
    <cellStyle name="计算 2 4 2 5 3" xfId="16868"/>
    <cellStyle name="强调文字颜色 2 4 3 7 2 2 3" xfId="16869"/>
    <cellStyle name="40% - 强调文字颜色 1 4 2 2 2 3 4" xfId="16870"/>
    <cellStyle name="40% - 强调文字颜色 1 4 2 2 2 4" xfId="16871"/>
    <cellStyle name="计算 2 4 2 6" xfId="16872"/>
    <cellStyle name="40% - 强调文字颜色 1 4 2 2 3" xfId="16873"/>
    <cellStyle name="60% - 强调文字颜色 5 2 2 2 3 2 2" xfId="16874"/>
    <cellStyle name="40% - 强调文字颜色 1 4 2 2 3 2" xfId="16875"/>
    <cellStyle name="60% - 强调文字颜色 5 2 2 2 3 2 2 2" xfId="16876"/>
    <cellStyle name="计算 2 4 3 4" xfId="16877"/>
    <cellStyle name="40% - 强调文字颜色 1 4 2 2 3 2 2" xfId="16878"/>
    <cellStyle name="60% - 强调文字颜色 5 2 2 2 3 2 2 2 2" xfId="16879"/>
    <cellStyle name="计算 2 4 3 4 2" xfId="16880"/>
    <cellStyle name="60% - 强调文字颜色 2 2 3 2 2 2" xfId="16881"/>
    <cellStyle name="40% - 强调文字颜色 1 4 2 2 3 3" xfId="16882"/>
    <cellStyle name="60% - 强调文字颜色 3 2 4 2 2" xfId="16883"/>
    <cellStyle name="60% - 强调文字颜色 5 2 2 2 3 2 2 3" xfId="16884"/>
    <cellStyle name="计算 2 4 3 5" xfId="16885"/>
    <cellStyle name="60% - 强调文字颜色 2 2 3 2 2 3" xfId="16886"/>
    <cellStyle name="40% - 强调文字颜色 1 4 2 2 3 4" xfId="16887"/>
    <cellStyle name="60% - 强调文字颜色 3 2 4 2 3" xfId="16888"/>
    <cellStyle name="60% - 强调文字颜色 5 2 2 2 3 2 2 4" xfId="16889"/>
    <cellStyle name="计算 2 4 3 6" xfId="16890"/>
    <cellStyle name="40% - 强调文字颜色 1 4 2 2 4" xfId="16891"/>
    <cellStyle name="40% - 强调文字颜色 1 4 2 2 4 2" xfId="16892"/>
    <cellStyle name="计算 2 4 4 4" xfId="16893"/>
    <cellStyle name="40% - 强调文字颜色 1 4 2 2 4 2 2" xfId="16894"/>
    <cellStyle name="计算 2 4 4 4 2" xfId="16895"/>
    <cellStyle name="40% - 强调文字颜色 1 4 2 2 4 2 3" xfId="16896"/>
    <cellStyle name="输出 2 2 8 6" xfId="16897"/>
    <cellStyle name="60% - 强调文字颜色 2 2 3 2 3 2" xfId="16898"/>
    <cellStyle name="40% - 强调文字颜色 1 4 2 2 4 3" xfId="16899"/>
    <cellStyle name="60% - 强调文字颜色 3 2 4 3 2" xfId="16900"/>
    <cellStyle name="计算 2 4 4 5" xfId="16901"/>
    <cellStyle name="40% - 强调文字颜色 1 4 2 2 4 4" xfId="16902"/>
    <cellStyle name="计算 2 4 4 6" xfId="16903"/>
    <cellStyle name="40% - 强调文字颜色 1 4 2 2 5" xfId="16904"/>
    <cellStyle name="常规 30 2 4 2 2 2 2" xfId="16905"/>
    <cellStyle name="40% - 强调文字颜色 1 4 2 2 6" xfId="16906"/>
    <cellStyle name="标题 5 2" xfId="16907"/>
    <cellStyle name="输入 2 5 2 3 3 7 3" xfId="16908"/>
    <cellStyle name="40% - 强调文字颜色 1 4 2 3" xfId="16909"/>
    <cellStyle name="计算 2 2 2 3 4 10 3" xfId="16910"/>
    <cellStyle name="警告文本 2 2 2 2 4 2" xfId="16911"/>
    <cellStyle name="40% - 强调文字颜色 1 4 2 3 2" xfId="16912"/>
    <cellStyle name="警告文本 2 2 2 2 4 2 2" xfId="16913"/>
    <cellStyle name="40% - 强调文字颜色 1 4 2 3 2 2" xfId="16914"/>
    <cellStyle name="计算 2 5 2 4" xfId="16915"/>
    <cellStyle name="40% - 强调文字颜色 1 4 2 3 2 2 2" xfId="16916"/>
    <cellStyle name="计算 2 5 2 4 2" xfId="16917"/>
    <cellStyle name="强调文字颜色 1 6 7" xfId="16918"/>
    <cellStyle name="40% - 强调文字颜色 1 4 2 3 2 2 3" xfId="16919"/>
    <cellStyle name="计算 2 5 2 4 3" xfId="16920"/>
    <cellStyle name="强调文字颜色 1 6 8" xfId="16921"/>
    <cellStyle name="40% - 强调文字颜色 1 4 2 3 2 3" xfId="16922"/>
    <cellStyle name="计算 2 5 2 5" xfId="16923"/>
    <cellStyle name="强调文字颜色 2 4 3 8 2 2" xfId="16924"/>
    <cellStyle name="40% - 强调文字颜色 1 4 2 3 3" xfId="16925"/>
    <cellStyle name="60% - 强调文字颜色 5 2 2 2 3 3 2" xfId="16926"/>
    <cellStyle name="40% - 强调文字颜色 1 4 2 3 3 2" xfId="16927"/>
    <cellStyle name="60% - 强调文字颜色 5 2 2 2 3 3 2 2" xfId="16928"/>
    <cellStyle name="计算 2 2 2 2 4 3 2 5" xfId="16929"/>
    <cellStyle name="计算 2 5 3 4" xfId="16930"/>
    <cellStyle name="输出 2 3 7 6" xfId="16931"/>
    <cellStyle name="60% - 强调文字颜色 2 2 3 3 2 2" xfId="16932"/>
    <cellStyle name="40% - 强调文字颜色 1 4 2 3 3 3" xfId="16933"/>
    <cellStyle name="60% - 强调文字颜色 3 2 5 2 2" xfId="16934"/>
    <cellStyle name="计算 2 2 2 2 4 3 2 6" xfId="16935"/>
    <cellStyle name="计算 2 5 3 5" xfId="16936"/>
    <cellStyle name="强调文字颜色 2 4 3 8 3 2" xfId="16937"/>
    <cellStyle name="40% - 强调文字颜色 1 4 2 3 4" xfId="16938"/>
    <cellStyle name="40% - 强调文字颜色 1 4 2 4" xfId="16939"/>
    <cellStyle name="40% - 强调文字颜色 1 4 2 4 2" xfId="16940"/>
    <cellStyle name="40% - 强调文字颜色 1 4 2 4 2 2" xfId="16941"/>
    <cellStyle name="计算 2 6 2 4" xfId="16942"/>
    <cellStyle name="40% - 强调文字颜色 1 4 2 4 3" xfId="16943"/>
    <cellStyle name="40% - 强调文字颜色 1 4 2 5" xfId="16944"/>
    <cellStyle name="40% - 强调文字颜色 4 6 2" xfId="16945"/>
    <cellStyle name="常规 4 2 3 2 2 2 2 2" xfId="16946"/>
    <cellStyle name="40% - 强调文字颜色 1 4 2 5 2" xfId="16947"/>
    <cellStyle name="40% - 强调文字颜色 4 6 2 2" xfId="16948"/>
    <cellStyle name="40% - 强调文字颜色 1 4 2 5 2 2" xfId="16949"/>
    <cellStyle name="40% - 强调文字颜色 4 6 2 2 2" xfId="16950"/>
    <cellStyle name="计算 2 7 2 4" xfId="16951"/>
    <cellStyle name="40% - 强调文字颜色 1 4 2 5 2 3" xfId="16952"/>
    <cellStyle name="40% - 强调文字颜色 4 6 2 2 3" xfId="16953"/>
    <cellStyle name="计算 2 7 2 5" xfId="16954"/>
    <cellStyle name="40% - 强调文字颜色 1 4 2 5 3" xfId="16955"/>
    <cellStyle name="40% - 强调文字颜色 4 6 2 3" xfId="16956"/>
    <cellStyle name="40% - 强调文字颜色 1 4 2 6" xfId="16957"/>
    <cellStyle name="40% - 强调文字颜色 4 6 3" xfId="16958"/>
    <cellStyle name="40% - 强调文字颜色 1 4 2 7" xfId="16959"/>
    <cellStyle name="40% - 强调文字颜色 4 6 4" xfId="16960"/>
    <cellStyle name="常规 8 4 3 2 2 2" xfId="16961"/>
    <cellStyle name="40% - 强调文字颜色 1 4 2 8" xfId="16962"/>
    <cellStyle name="40% - 强调文字颜色 4 6 5" xfId="16963"/>
    <cellStyle name="输入 2 7 3 2" xfId="16964"/>
    <cellStyle name="常规 8 4 3 2 2 3" xfId="16965"/>
    <cellStyle name="输入 2 5 2 3 3 8 2" xfId="16966"/>
    <cellStyle name="40% - 强调文字颜色 1 4 3 2" xfId="16967"/>
    <cellStyle name="计算 2 2 2 3 4 11 2" xfId="16968"/>
    <cellStyle name="40% - 强调文字颜色 1 4 3 2 2" xfId="16969"/>
    <cellStyle name="40% - 强调文字颜色 1 4 3 2 2 2" xfId="16970"/>
    <cellStyle name="常规 8 3 2 2 2 4" xfId="16971"/>
    <cellStyle name="计算 3 4 2 4" xfId="16972"/>
    <cellStyle name="40% - 强调文字颜色 1 4 3 2 2 2 2" xfId="16973"/>
    <cellStyle name="常规 8 3 2 2 2 4 2" xfId="16974"/>
    <cellStyle name="计算 3 4 2 4 2" xfId="16975"/>
    <cellStyle name="40% - 强调文字颜色 1 4 3 2 2 2 3" xfId="16976"/>
    <cellStyle name="40% - 强调文字颜色 1 4 3 2 3" xfId="16977"/>
    <cellStyle name="60% - 强调文字颜色 5 2 2 2 4 2 2" xfId="16978"/>
    <cellStyle name="40% - 强调文字颜色 1 4 3 2 3 2" xfId="16979"/>
    <cellStyle name="输出 3 2 7 6" xfId="16980"/>
    <cellStyle name="60% - 强调文字颜色 2 2 4 2 2 2" xfId="16981"/>
    <cellStyle name="40% - 强调文字颜色 1 4 3 2 3 3" xfId="16982"/>
    <cellStyle name="60% - 强调文字颜色 3 3 4 2 2" xfId="16983"/>
    <cellStyle name="40% - 强调文字颜色 1 4 3 2 3 4" xfId="16984"/>
    <cellStyle name="输出 3 2 7 7" xfId="16985"/>
    <cellStyle name="差 3 2 5 2 2" xfId="16986"/>
    <cellStyle name="40% - 强调文字颜色 1 4 3 2 4" xfId="16987"/>
    <cellStyle name="60% - 强调文字颜色 5 2 2 2 4 2 3" xfId="16988"/>
    <cellStyle name="输入 2 5 2 3 3 8 3" xfId="16989"/>
    <cellStyle name="40% - 强调文字颜色 1 4 3 3" xfId="16990"/>
    <cellStyle name="计算 2 2 2 3 4 11 3" xfId="16991"/>
    <cellStyle name="40% - 强调文字颜色 1 4 3 3 2" xfId="16992"/>
    <cellStyle name="40% - 强调文字颜色 1 4 3 3 3" xfId="16993"/>
    <cellStyle name="40% - 强调文字颜色 1 4 3 4" xfId="16994"/>
    <cellStyle name="40% - 强调文字颜色 1 4 3 4 2" xfId="16995"/>
    <cellStyle name="强调文字颜色 1 4 12" xfId="16996"/>
    <cellStyle name="40% - 强调文字颜色 1 4 3 4 2 2" xfId="16997"/>
    <cellStyle name="常规 3 3 4 5" xfId="16998"/>
    <cellStyle name="40% - 强调文字颜色 1 4 3 5" xfId="16999"/>
    <cellStyle name="40% - 强调文字颜色 4 7 2" xfId="17000"/>
    <cellStyle name="40% - 强调文字颜色 1 4 3 6" xfId="17001"/>
    <cellStyle name="40% - 强调文字颜色 4 7 3" xfId="17002"/>
    <cellStyle name="40% - 强调文字颜色 1 4 3 7" xfId="17003"/>
    <cellStyle name="40% - 强调文字颜色 4 7 4" xfId="17004"/>
    <cellStyle name="常规 8 4 3 2 3 2" xfId="17005"/>
    <cellStyle name="40% - 强调文字颜色 1 4 4 2 2" xfId="17006"/>
    <cellStyle name="40% - 强调文字颜色 1 4 4 2 2 2" xfId="17007"/>
    <cellStyle name="常规 8 3 3 2 2 4" xfId="17008"/>
    <cellStyle name="汇总 2 5 2 3" xfId="17009"/>
    <cellStyle name="计算 4 4 2 4" xfId="17010"/>
    <cellStyle name="40% - 强调文字颜色 1 4 4 3" xfId="17011"/>
    <cellStyle name="40% - 强调文字颜色 1 4 4 3 2" xfId="17012"/>
    <cellStyle name="40% - 强调文字颜色 1 4 6 2" xfId="17013"/>
    <cellStyle name="常规 12 3 2 2 2 2 2" xfId="17014"/>
    <cellStyle name="40% - 强调文字颜色 1 4 6 3" xfId="17015"/>
    <cellStyle name="常规 12 3 2 2 2 2 3" xfId="17016"/>
    <cellStyle name="40% - 强调文字颜色 1 4 6 4" xfId="17017"/>
    <cellStyle name="常规 12 3 2 2 2 2 4" xfId="17018"/>
    <cellStyle name="40% - 强调文字颜色 1 4 7" xfId="17019"/>
    <cellStyle name="常规 12 3 2 2 2 3" xfId="17020"/>
    <cellStyle name="40% - 强调文字颜色 1 4 8" xfId="17021"/>
    <cellStyle name="40% - 强调文字颜色 1 4 9" xfId="17022"/>
    <cellStyle name="40% - 强调文字颜色 1 5" xfId="17023"/>
    <cellStyle name="常规 4 2 5 2" xfId="17024"/>
    <cellStyle name="40% - 强调文字颜色 1 5 2 2" xfId="17025"/>
    <cellStyle name="常规 4 2 5 2 2 2" xfId="17026"/>
    <cellStyle name="40% - 强调文字颜色 1 5 2 2 2" xfId="17027"/>
    <cellStyle name="常规 4 2 5 2 2 2 2" xfId="17028"/>
    <cellStyle name="40% - 强调文字颜色 1 5 2 3" xfId="17029"/>
    <cellStyle name="常规 4 2 5 2 2 3" xfId="17030"/>
    <cellStyle name="40% - 强调文字颜色 1 5 2 4" xfId="17031"/>
    <cellStyle name="常规 4 2 5 2 2 4" xfId="17032"/>
    <cellStyle name="40% - 强调文字颜色 1 5 2 5" xfId="17033"/>
    <cellStyle name="40% - 强调文字颜色 5 6 2" xfId="17034"/>
    <cellStyle name="40% - 强调文字颜色 1 5 3" xfId="17035"/>
    <cellStyle name="注释 2 2 3 2 10" xfId="17036"/>
    <cellStyle name="常规 4 2 5 2 3" xfId="17037"/>
    <cellStyle name="40% - 强调文字颜色 1 5 3 2" xfId="17038"/>
    <cellStyle name="注释 2 2 3 2 10 2" xfId="17039"/>
    <cellStyle name="常规 4 2 5 2 3 2" xfId="17040"/>
    <cellStyle name="40% - 强调文字颜色 1 5 3 2 2" xfId="17041"/>
    <cellStyle name="常规 4 2 5 2 3 2 2" xfId="17042"/>
    <cellStyle name="40% - 强调文字颜色 1 5 3 2 3" xfId="17043"/>
    <cellStyle name="60% - 强调文字颜色 5 2 2 3 4 2 2" xfId="17044"/>
    <cellStyle name="常规 4 2 5 2 3 2 3" xfId="17045"/>
    <cellStyle name="40% - 强调文字颜色 1 5 3 3" xfId="17046"/>
    <cellStyle name="注释 2 2 3 2 10 3" xfId="17047"/>
    <cellStyle name="常规 4 2 5 2 3 3" xfId="17048"/>
    <cellStyle name="40% - 强调文字颜色 1 5 3 4" xfId="17049"/>
    <cellStyle name="常规 4 2 5 2 3 4" xfId="17050"/>
    <cellStyle name="40% - 强调文字颜色 1 5 4 2" xfId="17051"/>
    <cellStyle name="40% - 强调文字颜色 1 5 4 3" xfId="17052"/>
    <cellStyle name="40% - 强调文字颜色 1 5 5" xfId="17053"/>
    <cellStyle name="常规 4 2 5 2 5" xfId="17054"/>
    <cellStyle name="40% - 强调文字颜色 1 6" xfId="17055"/>
    <cellStyle name="常规 4 2 5 3" xfId="17056"/>
    <cellStyle name="常规 8 3 3 3 3 2" xfId="17057"/>
    <cellStyle name="计算 4 5 3 2" xfId="17058"/>
    <cellStyle name="40% - 强调文字颜色 1 6 2" xfId="17059"/>
    <cellStyle name="常规 4 2 5 3 2" xfId="17060"/>
    <cellStyle name="常规 8 3 3 3 3 2 2" xfId="17061"/>
    <cellStyle name="计算 4 5 3 2 2" xfId="17062"/>
    <cellStyle name="40% - 强调文字颜色 1 6 2 2" xfId="17063"/>
    <cellStyle name="常规 4 2 5 3 2 2" xfId="17064"/>
    <cellStyle name="40% - 强调文字颜色 1 6 2 2 2" xfId="17065"/>
    <cellStyle name="40% - 强调文字颜色 1 6 2 2 2 2" xfId="17066"/>
    <cellStyle name="40% - 强调文字颜色 1 6 2 3" xfId="17067"/>
    <cellStyle name="常规 4 2 5 3 2 3" xfId="17068"/>
    <cellStyle name="40% - 强调文字颜色 1 6 2 3 2" xfId="17069"/>
    <cellStyle name="40% - 强调文字颜色 1 6 2 4" xfId="17070"/>
    <cellStyle name="常规 4 2 5 3 2 4" xfId="17071"/>
    <cellStyle name="40% - 强调文字颜色 1 6 2 5" xfId="17072"/>
    <cellStyle name="40% - 强调文字颜色 6 6 2" xfId="17073"/>
    <cellStyle name="常规 12 10 3 2" xfId="17074"/>
    <cellStyle name="40% - 强调文字颜色 1 6 3" xfId="17075"/>
    <cellStyle name="常规 4 2 5 3 3" xfId="17076"/>
    <cellStyle name="常规 8 3 3 3 3 2 3" xfId="17077"/>
    <cellStyle name="计算 4 5 3 2 3" xfId="17078"/>
    <cellStyle name="40% - 强调文字颜色 1 6 3 2" xfId="17079"/>
    <cellStyle name="常规 4 2 5 3 3 2" xfId="17080"/>
    <cellStyle name="40% - 强调文字颜色 1 6 3 3" xfId="17081"/>
    <cellStyle name="常规 4 2 5 3 3 3" xfId="17082"/>
    <cellStyle name="40% - 强调文字颜色 1 6 3 4" xfId="17083"/>
    <cellStyle name="40% - 强调文字颜色 1 6 4 2" xfId="17084"/>
    <cellStyle name="40% - 强调文字颜色 1 6 4 2 2" xfId="17085"/>
    <cellStyle name="40% - 强调文字颜色 1 6 5" xfId="17086"/>
    <cellStyle name="常规 4 2 5 3 5" xfId="17087"/>
    <cellStyle name="40% - 强调文字颜色 1 6 6" xfId="17088"/>
    <cellStyle name="40% - 强调文字颜色 1 6 7" xfId="17089"/>
    <cellStyle name="差 3 3 3 2" xfId="17090"/>
    <cellStyle name="40% - 强调文字颜色 1 7" xfId="17091"/>
    <cellStyle name="常规 4 2 5 4" xfId="17092"/>
    <cellStyle name="40% - 强调文字颜色 1 7 2" xfId="17093"/>
    <cellStyle name="常规 4 2 5 4 2" xfId="17094"/>
    <cellStyle name="计算 3 2 2 3 12" xfId="17095"/>
    <cellStyle name="40% - 强调文字颜色 1 7 2 2" xfId="17096"/>
    <cellStyle name="常规 4 2 5 4 2 2" xfId="17097"/>
    <cellStyle name="40% - 强调文字颜色 1 7 2 2 2" xfId="17098"/>
    <cellStyle name="汇总 2 2 2 2 2 9" xfId="17099"/>
    <cellStyle name="40% - 强调文字颜色 1 7 3" xfId="17100"/>
    <cellStyle name="常规 4 2 5 4 3" xfId="17101"/>
    <cellStyle name="计算 3 2 2 3 13" xfId="17102"/>
    <cellStyle name="40% - 强调文字颜色 1 8" xfId="17103"/>
    <cellStyle name="常规 4 2 5 5" xfId="17104"/>
    <cellStyle name="40% - 强调文字颜色 1 8 2" xfId="17105"/>
    <cellStyle name="常规 4 2 5 5 2" xfId="17106"/>
    <cellStyle name="40% - 强调文字颜色 1 9" xfId="17107"/>
    <cellStyle name="60% - 强调文字颜色 2 2 5 3 2 2" xfId="17108"/>
    <cellStyle name="常规 4 2 5 6" xfId="17109"/>
    <cellStyle name="40% - 强调文字颜色 1 9 2" xfId="17110"/>
    <cellStyle name="60% - 强调文字颜色 2 2 5 3 2 2 2" xfId="17111"/>
    <cellStyle name="40% - 强调文字颜色 1 9 2 2" xfId="17112"/>
    <cellStyle name="标题 4 3 2 2 3" xfId="17113"/>
    <cellStyle name="40% - 强调文字颜色 2 2 10" xfId="17114"/>
    <cellStyle name="40% - 强调文字颜色 2 2 11" xfId="17115"/>
    <cellStyle name="40% - 强调文字颜色 2 2 2 2" xfId="17116"/>
    <cellStyle name="40% - 强调文字颜色 2 2 2 2 2" xfId="17117"/>
    <cellStyle name="40% - 强调文字颜色 2 2 2 2 2 2" xfId="17118"/>
    <cellStyle name="40% - 强调文字颜色 2 2 2 2 2 2 2" xfId="17119"/>
    <cellStyle name="40% - 强调文字颜色 2 2 2 2 2 2 2 2" xfId="17120"/>
    <cellStyle name="40% - 强调文字颜色 2 2 2 2 2 2 2 2 2" xfId="17121"/>
    <cellStyle name="40% - 强调文字颜色 2 2 2 2 2 2 3" xfId="17122"/>
    <cellStyle name="40% - 强调文字颜色 2 2 2 2 2 2 3 2" xfId="17123"/>
    <cellStyle name="40% - 强调文字颜色 2 2 2 2 2 3" xfId="17124"/>
    <cellStyle name="强调文字颜色 3 2 3 7 2 2" xfId="17125"/>
    <cellStyle name="40% - 强调文字颜色 2 2 2 2 2 3 2" xfId="17126"/>
    <cellStyle name="强调文字颜色 3 2 3 7 2 2 2" xfId="17127"/>
    <cellStyle name="40% - 强调文字颜色 2 2 2 2 2 3 3" xfId="17128"/>
    <cellStyle name="强调文字颜色 3 2 3 7 2 2 3" xfId="17129"/>
    <cellStyle name="40% - 强调文字颜色 2 2 2 2 2 3 4" xfId="17130"/>
    <cellStyle name="输出 2 3 2 4" xfId="17131"/>
    <cellStyle name="60% - 强调文字颜色 2 4 3 4 2" xfId="17132"/>
    <cellStyle name="60% - 强调文字颜色 5 2 6 2" xfId="17133"/>
    <cellStyle name="40% - 强调文字颜色 2 2 2 2 2 4" xfId="17134"/>
    <cellStyle name="40% - 强调文字颜色 2 2 2 2 2 4 2 2" xfId="17135"/>
    <cellStyle name="常规 8 3 3 3" xfId="17136"/>
    <cellStyle name="计算 4 3 3 2 10" xfId="17137"/>
    <cellStyle name="计算 4 5" xfId="17138"/>
    <cellStyle name="40% - 强调文字颜色 2 2 2 2 3" xfId="17139"/>
    <cellStyle name="40% - 强调文字颜色 2 2 2 2 3 2" xfId="17140"/>
    <cellStyle name="40% - 强调文字颜色 2 2 2 2 3 2 2" xfId="17141"/>
    <cellStyle name="标题 6 2 2 5" xfId="17142"/>
    <cellStyle name="40% - 强调文字颜色 2 2 2 2 3 2 2 2" xfId="17143"/>
    <cellStyle name="40% - 强调文字颜色 2 2 2 2 3 2 2 3" xfId="17144"/>
    <cellStyle name="40% - 强调文字颜色 2 2 2 2 3 3" xfId="17145"/>
    <cellStyle name="强调文字颜色 3 2 3 7 3 2" xfId="17146"/>
    <cellStyle name="40% - 强调文字颜色 2 2 2 2 3 3 2" xfId="17147"/>
    <cellStyle name="强调文字颜色 3 2 3 7 3 2 2" xfId="17148"/>
    <cellStyle name="40% - 强调文字颜色 2 2 2 2 3 3 3" xfId="17149"/>
    <cellStyle name="输出 2 4 2 3" xfId="17150"/>
    <cellStyle name="常规 18 2 2 2 3 2" xfId="17151"/>
    <cellStyle name="常规 23 2 2 2 3 2" xfId="17152"/>
    <cellStyle name="强调文字颜色 3 2 3 7 3 2 3" xfId="17153"/>
    <cellStyle name="40% - 强调文字颜色 2 2 2 2 3 3 4" xfId="17154"/>
    <cellStyle name="60% - 强调文字颜色 5 3 6 2" xfId="17155"/>
    <cellStyle name="输出 2 4 2 4" xfId="17156"/>
    <cellStyle name="链接单元格 3 2 2 2 3 2" xfId="17157"/>
    <cellStyle name="40% - 强调文字颜色 2 2 2 2 4" xfId="17158"/>
    <cellStyle name="40% - 强调文字颜色 2 2 2 2 4 2" xfId="17159"/>
    <cellStyle name="40% - 强调文字颜色 2 2 2 2 5" xfId="17160"/>
    <cellStyle name="40% - 强调文字颜色 2 2 2 2 5 2" xfId="17161"/>
    <cellStyle name="40% - 强调文字颜色 2 2 2 2 5 2 2" xfId="17162"/>
    <cellStyle name="40% - 强调文字颜色 2 2 2 2 6" xfId="17163"/>
    <cellStyle name="40% - 强调文字颜色 2 2 2 3 2" xfId="17164"/>
    <cellStyle name="计算 2 2 3 3 13" xfId="17165"/>
    <cellStyle name="40% - 强调文字颜色 2 2 2 3 2 2" xfId="17166"/>
    <cellStyle name="计算 2 2 3 3 13 2" xfId="17167"/>
    <cellStyle name="计算 3 2 2 2 2 3 11" xfId="17168"/>
    <cellStyle name="40% - 强调文字颜色 2 2 2 3 2 2 2" xfId="17169"/>
    <cellStyle name="计算 3 2 2 2 2 3 11 2" xfId="17170"/>
    <cellStyle name="40% - 强调文字颜色 2 2 2 3 2 2 2 2" xfId="17171"/>
    <cellStyle name="40% - 强调文字颜色 2 2 2 3 2 2 3" xfId="17172"/>
    <cellStyle name="计算 3 2 2 2 2 3 11 3" xfId="17173"/>
    <cellStyle name="40% - 强调文字颜色 2 2 2 3 2 2 4" xfId="17174"/>
    <cellStyle name="60% - 强调文字颜色 6 2 5 2" xfId="17175"/>
    <cellStyle name="40% - 强调文字颜色 2 2 2 3 2 3" xfId="17176"/>
    <cellStyle name="计算 2 2 3 3 13 3" xfId="17177"/>
    <cellStyle name="计算 3 2 2 2 2 3 12" xfId="17178"/>
    <cellStyle name="强调文字颜色 3 2 3 8 2 2" xfId="17179"/>
    <cellStyle name="40% - 强调文字颜色 2 2 2 3 3" xfId="17180"/>
    <cellStyle name="40% - 强调文字颜色 2 2 2 3 3 2" xfId="17181"/>
    <cellStyle name="40% - 强调文字颜色 2 2 2 3 3 2 2" xfId="17182"/>
    <cellStyle name="40% - 强调文字颜色 2 2 2 3 3 2 3" xfId="17183"/>
    <cellStyle name="常规 18 2 3 2 2 2" xfId="17184"/>
    <cellStyle name="常规 23 2 3 2 2 2" xfId="17185"/>
    <cellStyle name="40% - 强调文字颜色 2 2 2 3 3 3" xfId="17186"/>
    <cellStyle name="40% - 强调文字颜色 2 2 2 3 4" xfId="17187"/>
    <cellStyle name="强调文字颜色 3 3 2 2 3 2 2 2" xfId="17188"/>
    <cellStyle name="40% - 强调文字颜色 2 2 2 3 4 2" xfId="17189"/>
    <cellStyle name="40% - 强调文字颜色 2 2 2 3 4 2 2" xfId="17190"/>
    <cellStyle name="强调文字颜色 3 3 2 2 2 3" xfId="17191"/>
    <cellStyle name="40% - 强调文字颜色 2 2 2 3 5" xfId="17192"/>
    <cellStyle name="40% - 强调文字颜色 2 2 2 4" xfId="17193"/>
    <cellStyle name="40% - 强调文字颜色 2 2 2 4 2" xfId="17194"/>
    <cellStyle name="40% - 强调文字颜色 2 2 2 4 2 2" xfId="17195"/>
    <cellStyle name="40% - 强调文字颜色 2 2 2 4 2 2 2" xfId="17196"/>
    <cellStyle name="差 2 2 2 2 2 3" xfId="17197"/>
    <cellStyle name="40% - 强调文字颜色 2 2 2 4 2 2 3" xfId="17198"/>
    <cellStyle name="40% - 强调文字颜色 2 2 2 4 2 2 4" xfId="17199"/>
    <cellStyle name="40% - 强调文字颜色 2 2 2 4 2 3" xfId="17200"/>
    <cellStyle name="强调文字颜色 3 2 3 9 2 2" xfId="17201"/>
    <cellStyle name="40% - 强调文字颜色 2 2 2 4 3" xfId="17202"/>
    <cellStyle name="40% - 强调文字颜色 2 2 2 4 3 2" xfId="17203"/>
    <cellStyle name="40% - 强调文字颜色 2 2 2 4 3 3" xfId="17204"/>
    <cellStyle name="强调文字颜色 3 2 3 9 3 2" xfId="17205"/>
    <cellStyle name="40% - 强调文字颜色 2 2 2 4 3 4" xfId="17206"/>
    <cellStyle name="40% - 强调文字颜色 2 2 2 5" xfId="17207"/>
    <cellStyle name="40% - 强调文字颜色 6 2 2 4 3 2" xfId="17208"/>
    <cellStyle name="强调文字颜色 1 2 5 2 2 3 2" xfId="17209"/>
    <cellStyle name="40% - 强调文字颜色 2 2 2 5 2" xfId="17210"/>
    <cellStyle name="计算 2 6 2 2 2 6" xfId="17211"/>
    <cellStyle name="强调文字颜色 1 2 5 2 2 3 2 2" xfId="17212"/>
    <cellStyle name="40% - 强调文字颜色 2 2 2 5 2 2" xfId="17213"/>
    <cellStyle name="计算 2 6 2 2 2 6 2" xfId="17214"/>
    <cellStyle name="强调文字颜色 1 2 5 2 2 3 2 2 2" xfId="17215"/>
    <cellStyle name="40% - 强调文字颜色 2 2 2 5 2 3" xfId="17216"/>
    <cellStyle name="计算 2 6 2 2 2 6 3" xfId="17217"/>
    <cellStyle name="强调文字颜色 1 2 5 2 2 3 2 2 3" xfId="17218"/>
    <cellStyle name="40% - 强调文字颜色 2 2 2 6" xfId="17219"/>
    <cellStyle name="强调文字颜色 1 2 5 2 2 3 3" xfId="17220"/>
    <cellStyle name="40% - 强调文字颜色 2 2 2 6 2" xfId="17221"/>
    <cellStyle name="计算 4 3 2 2 3 2 10" xfId="17222"/>
    <cellStyle name="强调文字颜色 1 2 5 2 2 3 3 2" xfId="17223"/>
    <cellStyle name="40% - 强调文字颜色 2 2 2 6 2 2" xfId="17224"/>
    <cellStyle name="标题 3 2 3 2 3 3" xfId="17225"/>
    <cellStyle name="40% - 强调文字颜色 2 2 2 7" xfId="17226"/>
    <cellStyle name="40% - 强调文字颜色 2 2 3" xfId="17227"/>
    <cellStyle name="40% - 强调文字颜色 2 2 3 2" xfId="17228"/>
    <cellStyle name="40% - 强调文字颜色 2 2 3 2 2" xfId="17229"/>
    <cellStyle name="汇总 5 2 2 7" xfId="17230"/>
    <cellStyle name="40% - 强调文字颜色 2 2 3 2 2 2 2 2" xfId="17231"/>
    <cellStyle name="汇总 2 4 4 2 2" xfId="17232"/>
    <cellStyle name="计算 4 3 4 3 2" xfId="17233"/>
    <cellStyle name="40% - 强调文字颜色 2 2 3 2 2 2 2 3" xfId="17234"/>
    <cellStyle name="汇总 2 4 4 2 3" xfId="17235"/>
    <cellStyle name="计算 4 3 4 3 3" xfId="17236"/>
    <cellStyle name="40% - 强调文字颜色 2 2 3 2 2 2 2 4" xfId="17237"/>
    <cellStyle name="计算 4 3 4 3 4" xfId="17238"/>
    <cellStyle name="40% - 强调文字颜色 2 2 3 2 2 2 3" xfId="17239"/>
    <cellStyle name="汇总 2 4 4 3" xfId="17240"/>
    <cellStyle name="计算 4 3 4 4" xfId="17241"/>
    <cellStyle name="检查单元格 2 3 2 3 2 3 3" xfId="17242"/>
    <cellStyle name="输出 2 5 2 2 2 2 2 2" xfId="17243"/>
    <cellStyle name="40% - 强调文字颜色 2 2 3 2 2 2 4" xfId="17244"/>
    <cellStyle name="60% - 强调文字颜色 3 4 3 3 2" xfId="17245"/>
    <cellStyle name="汇总 2 4 4 4" xfId="17246"/>
    <cellStyle name="计算 4 3 4 5" xfId="17247"/>
    <cellStyle name="40% - 强调文字颜色 2 2 3 2 3" xfId="17248"/>
    <cellStyle name="汇总 5 2 2 8" xfId="17249"/>
    <cellStyle name="40% - 强调文字颜色 2 2 3 2 4" xfId="17250"/>
    <cellStyle name="汇总 5 2 2 9" xfId="17251"/>
    <cellStyle name="40% - 强调文字颜色 2 2 3 2 4 2" xfId="17252"/>
    <cellStyle name="汇总 2 6 4" xfId="17253"/>
    <cellStyle name="汇总 5 2 2 9 2" xfId="17254"/>
    <cellStyle name="40% - 强调文字颜色 2 2 3 2 4 2 2" xfId="17255"/>
    <cellStyle name="40% - 强调文字颜色 2 7" xfId="17256"/>
    <cellStyle name="常规 4 2 6 4" xfId="17257"/>
    <cellStyle name="汇总 2 6 4 2" xfId="17258"/>
    <cellStyle name="40% - 强调文字颜色 2 2 3 2 4 2 3" xfId="17259"/>
    <cellStyle name="40% - 强调文字颜色 2 8" xfId="17260"/>
    <cellStyle name="常规 18 3 2 3 2 2" xfId="17261"/>
    <cellStyle name="常规 3 3 2 3 2 2 2" xfId="17262"/>
    <cellStyle name="常规 4 2 6 5" xfId="17263"/>
    <cellStyle name="汇总 2 6 4 3" xfId="17264"/>
    <cellStyle name="40% - 强调文字颜色 2 2 3 2 4 2 4" xfId="17265"/>
    <cellStyle name="40% - 强调文字颜色 2 9" xfId="17266"/>
    <cellStyle name="60% - 强调文字颜色 2 2 5 3 3 2" xfId="17267"/>
    <cellStyle name="链接单元格 3 3 2 3 2 2" xfId="17268"/>
    <cellStyle name="40% - 强调文字颜色 2 2 3 2 4 3" xfId="17269"/>
    <cellStyle name="汇总 2 6 5" xfId="17270"/>
    <cellStyle name="汇总 5 2 2 9 3" xfId="17271"/>
    <cellStyle name="40% - 强调文字颜色 2 2 3 2 4 4" xfId="17272"/>
    <cellStyle name="汇总 2 6 6" xfId="17273"/>
    <cellStyle name="40% - 强调文字颜色 2 2 3 2 5" xfId="17274"/>
    <cellStyle name="40% - 强调文字颜色 2 2 3 3 2" xfId="17275"/>
    <cellStyle name="40% - 强调文字颜色 2 2 3 3 3" xfId="17276"/>
    <cellStyle name="40% - 强调文字颜色 2 2 3 3 3 2" xfId="17277"/>
    <cellStyle name="注释 4 2 3 3 3 2 7" xfId="17278"/>
    <cellStyle name="汇总 3 5 4" xfId="17279"/>
    <cellStyle name="40% - 强调文字颜色 2 2 3 4" xfId="17280"/>
    <cellStyle name="40% - 强调文字颜色 2 2 3 4 2" xfId="17281"/>
    <cellStyle name="40% - 强调文字颜色 2 2 3 5" xfId="17282"/>
    <cellStyle name="强调文字颜色 1 2 5 2 2 4 2" xfId="17283"/>
    <cellStyle name="40% - 强调文字颜色 2 2 3 5 2" xfId="17284"/>
    <cellStyle name="强调文字颜色 1 2 5 2 2 4 2 2" xfId="17285"/>
    <cellStyle name="40% - 强调文字颜色 2 2 3 5 2 2" xfId="17286"/>
    <cellStyle name="强调文字颜色 3 2 2 2 2 8 3" xfId="17287"/>
    <cellStyle name="40% - 强调文字颜色 2 2 3 5 2 3" xfId="17288"/>
    <cellStyle name="40% - 强调文字颜色 2 2 3 5 3" xfId="17289"/>
    <cellStyle name="强调文字颜色 1 2 5 2 2 4 2 3" xfId="17290"/>
    <cellStyle name="40% - 强调文字颜色 2 2 3 6" xfId="17291"/>
    <cellStyle name="40% - 强调文字颜色 2 2 4" xfId="17292"/>
    <cellStyle name="常规 2 3 3 3 2 2" xfId="17293"/>
    <cellStyle name="40% - 强调文字颜色 2 2 4 2" xfId="17294"/>
    <cellStyle name="40% - 强调文字颜色 2 2 4 2 2" xfId="17295"/>
    <cellStyle name="计算 4 3 2 2 3 2 3" xfId="17296"/>
    <cellStyle name="40% - 强调文字颜色 2 2 4 2 2 2 3" xfId="17297"/>
    <cellStyle name="e鯪9Y_x000b_ 2 5" xfId="17298"/>
    <cellStyle name="40% - 强调文字颜色 2 2 4 2 3" xfId="17299"/>
    <cellStyle name="计算 4 3 2 2 3 2 4" xfId="17300"/>
    <cellStyle name="40% - 强调文字颜色 2 2 4 3" xfId="17301"/>
    <cellStyle name="40% - 强调文字颜色 2 2 4 3 2" xfId="17302"/>
    <cellStyle name="40% - 强调文字颜色 2 2 4 4" xfId="17303"/>
    <cellStyle name="40% - 强调文字颜色 2 2 5" xfId="17304"/>
    <cellStyle name="40% - 强调文字颜色 2 2 5 2 2 2" xfId="17305"/>
    <cellStyle name="40% - 强调文字颜色 2 2 5 2 2 2 2" xfId="17306"/>
    <cellStyle name="40% - 强调文字颜色 2 2 5 2 2 2 2 2" xfId="17307"/>
    <cellStyle name="40% - 强调文字颜色 2 2 5 2 2 3" xfId="17308"/>
    <cellStyle name="强调文字颜色 3 2 2 10 2" xfId="17309"/>
    <cellStyle name="40% - 强调文字颜色 2 2 5 2 2 3 2" xfId="17310"/>
    <cellStyle name="强调文字颜色 3 2 2 10 2 2" xfId="17311"/>
    <cellStyle name="40% - 强调文字颜色 2 2 5 2 3" xfId="17312"/>
    <cellStyle name="注释 2 6 3 3 3 6" xfId="17313"/>
    <cellStyle name="计算 7 3 2 9" xfId="17314"/>
    <cellStyle name="40% - 强调文字颜色 2 2 5 2 3 2" xfId="17315"/>
    <cellStyle name="40% - 强调文字颜色 2 2 5 2 4" xfId="17316"/>
    <cellStyle name="注释 2 6 3 3 3 7" xfId="17317"/>
    <cellStyle name="常规 16 3 6 2" xfId="17318"/>
    <cellStyle name="40% - 强调文字颜色 2 2 5 2 4 2" xfId="17319"/>
    <cellStyle name="40% - 强调文字颜色 2 2 5 2 4 2 2" xfId="17320"/>
    <cellStyle name="40% - 强调文字颜色 2 2 5 2 5" xfId="17321"/>
    <cellStyle name="40% - 强调文字颜色 2 2 5 3 2 2" xfId="17322"/>
    <cellStyle name="40% - 强调文字颜色 2 2 5 3 2 2 2" xfId="17323"/>
    <cellStyle name="40% - 强调文字颜色 2 2 5 3 3" xfId="17324"/>
    <cellStyle name="40% - 强调文字颜色 2 2 5 4 2" xfId="17325"/>
    <cellStyle name="40% - 强调文字颜色 2 2 5 5" xfId="17326"/>
    <cellStyle name="40% - 强调文字颜色 2 2 5 5 2" xfId="17327"/>
    <cellStyle name="40% - 强调文字颜色 2 2 5 5 3" xfId="17328"/>
    <cellStyle name="强调文字颜色 4 6 2 2 2" xfId="17329"/>
    <cellStyle name="40% - 强调文字颜色 2 2 6" xfId="17330"/>
    <cellStyle name="强调文字颜色 4 6 2 2 2 2 2" xfId="17331"/>
    <cellStyle name="40% - 强调文字颜色 2 2 6 2 2" xfId="17332"/>
    <cellStyle name="常规 3 2 4 2 2 2 4 2" xfId="17333"/>
    <cellStyle name="强调文字颜色 4 6 2 2 2 2 3" xfId="17334"/>
    <cellStyle name="40% - 强调文字颜色 2 2 6 2 3" xfId="17335"/>
    <cellStyle name="常规 3 2 4 2 2 2 4 3" xfId="17336"/>
    <cellStyle name="40% - 强调文字颜色 2 2 6 2 4" xfId="17337"/>
    <cellStyle name="常规 3 2 4 2 2 2 4 4" xfId="17338"/>
    <cellStyle name="强调文字颜色 4 6 2 2 2 3" xfId="17339"/>
    <cellStyle name="40% - 强调文字颜色 2 2 6 3" xfId="17340"/>
    <cellStyle name="常规 3 2 4 2 2 2 5" xfId="17341"/>
    <cellStyle name="强调文字颜色 4 6 2 2 2 4" xfId="17342"/>
    <cellStyle name="40% - 强调文字颜色 2 2 6 4" xfId="17343"/>
    <cellStyle name="40% - 强调文字颜色 2 2 6 5" xfId="17344"/>
    <cellStyle name="强调文字颜色 4 6 2 2 3" xfId="17345"/>
    <cellStyle name="40% - 强调文字颜色 2 2 7" xfId="17346"/>
    <cellStyle name="强调文字颜色 4 6 2 2 3 2" xfId="17347"/>
    <cellStyle name="40% - 强调文字颜色 2 2 7 2" xfId="17348"/>
    <cellStyle name="常规 3 2 4 2 2 3 4" xfId="17349"/>
    <cellStyle name="强调文字颜色 1 2 2 11" xfId="17350"/>
    <cellStyle name="强调文字颜色 4 6 2 2 3 3" xfId="17351"/>
    <cellStyle name="40% - 强调文字颜色 2 2 7 3" xfId="17352"/>
    <cellStyle name="强调文字颜色 1 2 2 12" xfId="17353"/>
    <cellStyle name="强调文字颜色 1 2 2 2 2 7 2 2" xfId="17354"/>
    <cellStyle name="强调文字颜色 3 2 4 2 2 3 2 2" xfId="17355"/>
    <cellStyle name="40% - 强调文字颜色 2 2 7 4" xfId="17356"/>
    <cellStyle name="40% - 强调文字颜色 2 2 8 2" xfId="17357"/>
    <cellStyle name="常规 4 3 5 3 2 2 2" xfId="17358"/>
    <cellStyle name="常规 9 4 2 2 4" xfId="17359"/>
    <cellStyle name="40% - 强调文字颜色 2 2 8 3" xfId="17360"/>
    <cellStyle name="常规 4 3 5 3 2 2 3" xfId="17361"/>
    <cellStyle name="40% - 强调文字颜色 2 2 9" xfId="17362"/>
    <cellStyle name="40% - 强调文字颜色 2 2 9 2" xfId="17363"/>
    <cellStyle name="注释 4 3 2 3 10" xfId="17364"/>
    <cellStyle name="40% - 强调文字颜色 2 2 9 3" xfId="17365"/>
    <cellStyle name="40% - 强调文字颜色 2 3 2" xfId="17366"/>
    <cellStyle name="40% - 强调文字颜色 2 3 2 2" xfId="17367"/>
    <cellStyle name="40% - 强调文字颜色 2 3 2 2 2" xfId="17368"/>
    <cellStyle name="40% - 强调文字颜色 2 3 2 2 2 2" xfId="17369"/>
    <cellStyle name="40% - 强调文字颜色 2 3 2 2 2 2 2" xfId="17370"/>
    <cellStyle name="40% - 强调文字颜色 2 3 2 2 2 2 2 4" xfId="17371"/>
    <cellStyle name="40% - 强调文字颜色 2 3 2 2 2 2 3" xfId="17372"/>
    <cellStyle name="常规 17 2 5 2 2" xfId="17373"/>
    <cellStyle name="常规 22 2 5 2 2" xfId="17374"/>
    <cellStyle name="汇总 2 2 2 2 10" xfId="17375"/>
    <cellStyle name="40% - 强调文字颜色 2 3 2 2 2 2 4" xfId="17376"/>
    <cellStyle name="常规 17 2 5 2 3" xfId="17377"/>
    <cellStyle name="常规 22 2 5 2 3" xfId="17378"/>
    <cellStyle name="汇总 2 2 2 2 11" xfId="17379"/>
    <cellStyle name="40% - 强调文字颜色 2 3 2 2 2 3" xfId="17380"/>
    <cellStyle name="40% - 强调文字颜色 2 3 2 2 2 3 2" xfId="17381"/>
    <cellStyle name="强调文字颜色 3 3 3 7 2 2 2" xfId="17382"/>
    <cellStyle name="千位分隔 2 2 2 2 2 3" xfId="17383"/>
    <cellStyle name="40% - 强调文字颜色 2 3 2 2 2 3 3" xfId="17384"/>
    <cellStyle name="常规 17 2 5 3 2" xfId="17385"/>
    <cellStyle name="常规 22 2 5 3 2" xfId="17386"/>
    <cellStyle name="40% - 强调文字颜色 2 3 2 2 2 3 4" xfId="17387"/>
    <cellStyle name="40% - 强调文字颜色 2 3 2 2 2 4" xfId="17388"/>
    <cellStyle name="40% - 强调文字颜色 2 3 2 2 3" xfId="17389"/>
    <cellStyle name="40% - 强调文字颜色 2 3 2 2 3 2" xfId="17390"/>
    <cellStyle name="40% - 强调文字颜色 2 3 2 2 3 2 2" xfId="17391"/>
    <cellStyle name="40% - 强调文字颜色 2 3 2 2 3 2 3" xfId="17392"/>
    <cellStyle name="输入 2 2 8 3 9" xfId="17393"/>
    <cellStyle name="常规 19 2 2 2 2 2" xfId="17394"/>
    <cellStyle name="常规 24 2 2 2 2 2" xfId="17395"/>
    <cellStyle name="40% - 强调文字颜色 2 3 2 2 3 3" xfId="17396"/>
    <cellStyle name="40% - 强调文字颜色 2 3 2 2 3 4" xfId="17397"/>
    <cellStyle name="40% - 强调文字颜色 2 3 2 2 4" xfId="17398"/>
    <cellStyle name="40% - 强调文字颜色 2 3 2 2 4 2" xfId="17399"/>
    <cellStyle name="40% - 强调文字颜色 2 3 2 2 4 2 2" xfId="17400"/>
    <cellStyle name="40% - 强调文字颜色 2 3 2 2 4 3" xfId="17401"/>
    <cellStyle name="40% - 强调文字颜色 2 3 2 2 4 4" xfId="17402"/>
    <cellStyle name="40% - 强调文字颜色 2 3 2 2 5" xfId="17403"/>
    <cellStyle name="60% - 强调文字颜色 6 2 5 5 2" xfId="17404"/>
    <cellStyle name="40% - 强调文字颜色 2 3 2 2 5 2" xfId="17405"/>
    <cellStyle name="60% - 强调文字颜色 6 2 5 5 2 2" xfId="17406"/>
    <cellStyle name="计算 2 2 3 2 4 11" xfId="17407"/>
    <cellStyle name="40% - 强调文字颜色 2 3 2 2 5 3" xfId="17408"/>
    <cellStyle name="60% - 强调文字颜色 6 2 5 5 2 3" xfId="17409"/>
    <cellStyle name="计算 2 2 3 2 4 12" xfId="17410"/>
    <cellStyle name="40% - 强调文字颜色 2 3 2 3 2" xfId="17411"/>
    <cellStyle name="解释性文本 2 2" xfId="17412"/>
    <cellStyle name="40% - 强调文字颜色 2 3 2 3 2 2" xfId="17413"/>
    <cellStyle name="解释性文本 2 2 2" xfId="17414"/>
    <cellStyle name="40% - 强调文字颜色 2 3 2 3 2 2 2" xfId="17415"/>
    <cellStyle name="输入 2 3 7 3 8" xfId="17416"/>
    <cellStyle name="解释性文本 2 2 2 2" xfId="17417"/>
    <cellStyle name="40% - 强调文字颜色 2 3 2 3 2 2 3" xfId="17418"/>
    <cellStyle name="常规 17 3 5 2 2" xfId="17419"/>
    <cellStyle name="常规 22 3 5 2 2" xfId="17420"/>
    <cellStyle name="输入 2 3 7 3 9" xfId="17421"/>
    <cellStyle name="解释性文本 2 2 2 3" xfId="17422"/>
    <cellStyle name="40% - 强调文字颜色 2 3 2 3 2 2 4" xfId="17423"/>
    <cellStyle name="常规 17 3 5 2 3" xfId="17424"/>
    <cellStyle name="常规 22 3 5 2 3" xfId="17425"/>
    <cellStyle name="解释性文本 2 2 2 4" xfId="17426"/>
    <cellStyle name="40% - 强调文字颜色 2 3 2 3 2 3" xfId="17427"/>
    <cellStyle name="解释性文本 2 2 3" xfId="17428"/>
    <cellStyle name="40% - 强调文字颜色 2 3 2 3 2 4" xfId="17429"/>
    <cellStyle name="解释性文本 2 2 4" xfId="17430"/>
    <cellStyle name="40% - 强调文字颜色 2 3 2 3 3" xfId="17431"/>
    <cellStyle name="解释性文本 2 3" xfId="17432"/>
    <cellStyle name="40% - 强调文字颜色 2 3 2 3 3 2" xfId="17433"/>
    <cellStyle name="解释性文本 2 3 2" xfId="17434"/>
    <cellStyle name="40% - 强调文字颜色 2 3 2 3 3 3" xfId="17435"/>
    <cellStyle name="解释性文本 2 3 3" xfId="17436"/>
    <cellStyle name="40% - 强调文字颜色 2 3 2 3 3 4" xfId="17437"/>
    <cellStyle name="解释性文本 2 3 4" xfId="17438"/>
    <cellStyle name="40% - 强调文字颜色 2 3 2 3 4" xfId="17439"/>
    <cellStyle name="解释性文本 2 4" xfId="17440"/>
    <cellStyle name="强调文字颜色 3 3 2 2 4 2 2 2" xfId="17441"/>
    <cellStyle name="40% - 强调文字颜色 2 3 2 3 5" xfId="17442"/>
    <cellStyle name="解释性文本 2 5" xfId="17443"/>
    <cellStyle name="40% - 强调文字颜色 2 3 2 4" xfId="17444"/>
    <cellStyle name="解释性文本 3" xfId="17445"/>
    <cellStyle name="40% - 强调文字颜色 2 3 2 4 2" xfId="17446"/>
    <cellStyle name="解释性文本 3 2" xfId="17447"/>
    <cellStyle name="40% - 强调文字颜色 2 3 2 4 2 2" xfId="17448"/>
    <cellStyle name="解释性文本 3 2 2" xfId="17449"/>
    <cellStyle name="40% - 强调文字颜色 2 3 2 4 2 3" xfId="17450"/>
    <cellStyle name="解释性文本 3 2 3" xfId="17451"/>
    <cellStyle name="40% - 强调文字颜色 2 3 2 5" xfId="17452"/>
    <cellStyle name="解释性文本 4" xfId="17453"/>
    <cellStyle name="适中 6 4 2 2 2" xfId="17454"/>
    <cellStyle name="强调文字颜色 1 2 5 2 3 3 2" xfId="17455"/>
    <cellStyle name="40% - 强调文字颜色 2 3 2 5 2" xfId="17456"/>
    <cellStyle name="解释性文本 4 2" xfId="17457"/>
    <cellStyle name="输入 4 2 2 6 7" xfId="17458"/>
    <cellStyle name="强调文字颜色 6 2 3 2 7" xfId="17459"/>
    <cellStyle name="强调文字颜色 1 2 5 2 3 3 2 2" xfId="17460"/>
    <cellStyle name="40% - 强调文字颜色 2 3 2 5 2 2" xfId="17461"/>
    <cellStyle name="解释性文本 4 2 2" xfId="17462"/>
    <cellStyle name="40% - 强调文字颜色 2 3 2 6" xfId="17463"/>
    <cellStyle name="解释性文本 5" xfId="17464"/>
    <cellStyle name="40% - 强调文字颜色 2 3 3" xfId="17465"/>
    <cellStyle name="40% - 强调文字颜色 2 3 3 2" xfId="17466"/>
    <cellStyle name="40% - 强调文字颜色 2 3 3 2 2" xfId="17467"/>
    <cellStyle name="40% - 强调文字颜色 2 3 3 2 2 2" xfId="17468"/>
    <cellStyle name="检查单元格 2 4 2 3 2 3" xfId="17469"/>
    <cellStyle name="40% - 强调文字颜色 2 3 3 2 2 2 2" xfId="17470"/>
    <cellStyle name="检查单元格 2 4 2 3 2 3 2" xfId="17471"/>
    <cellStyle name="40% - 强调文字颜色 2 3 3 2 2 2 3" xfId="17472"/>
    <cellStyle name="常规 18 2 5 2 2" xfId="17473"/>
    <cellStyle name="检查单元格 2 4 2 3 2 3 3" xfId="17474"/>
    <cellStyle name="40% - 强调文字颜色 2 3 3 2 2 2 4" xfId="17475"/>
    <cellStyle name="常规 18 2 5 2 3" xfId="17476"/>
    <cellStyle name="计算 2 5 2 6 2" xfId="17477"/>
    <cellStyle name="40% - 强调文字颜色 2 3 3 2 2 3" xfId="17478"/>
    <cellStyle name="60% - 强调文字颜色 5 2 2 2 2 2 2 2 2" xfId="17479"/>
    <cellStyle name="40% - 强调文字颜色 2 3 3 2 2 4" xfId="17480"/>
    <cellStyle name="40% - 强调文字颜色 2 3 3 2 3" xfId="17481"/>
    <cellStyle name="40% - 强调文字颜色 2 3 3 2 3 2" xfId="17482"/>
    <cellStyle name="40% - 强调文字颜色 2 3 3 2 3 3" xfId="17483"/>
    <cellStyle name="60% - 强调文字颜色 2 2 2 2 2 2 2" xfId="17484"/>
    <cellStyle name="40% - 强调文字颜色 2 3 3 2 3 4" xfId="17485"/>
    <cellStyle name="60% - 强调文字颜色 2 2 2 2 2 2 3" xfId="17486"/>
    <cellStyle name="40% - 强调文字颜色 2 3 3 3" xfId="17487"/>
    <cellStyle name="40% - 强调文字颜色 2 3 3 3 2" xfId="17488"/>
    <cellStyle name="40% - 强调文字颜色 2 3 3 3 2 2" xfId="17489"/>
    <cellStyle name="40% - 强调文字颜色 2 3 3 3 2 3" xfId="17490"/>
    <cellStyle name="40% - 强调文字颜色 2 3 3 4" xfId="17491"/>
    <cellStyle name="计算 4 2 3 2 3 10" xfId="17492"/>
    <cellStyle name="40% - 强调文字颜色 2 3 3 4 2" xfId="17493"/>
    <cellStyle name="40% - 强调文字颜色 2 3 3 4 2 2" xfId="17494"/>
    <cellStyle name="40% - 强调文字颜色 2 3 3 4 2 3" xfId="17495"/>
    <cellStyle name="40% - 强调文字颜色 2 3 3 4 2 4" xfId="17496"/>
    <cellStyle name="40% - 强调文字颜色 2 3 3 5" xfId="17497"/>
    <cellStyle name="计算 4 2 3 2 3 11" xfId="17498"/>
    <cellStyle name="强调文字颜色 1 2 5 2 3 4 2" xfId="17499"/>
    <cellStyle name="40% - 强调文字颜色 2 3 4" xfId="17500"/>
    <cellStyle name="40% - 强调文字颜色 2 3 4 2" xfId="17501"/>
    <cellStyle name="40% - 强调文字颜色 2 3 4 2 2" xfId="17502"/>
    <cellStyle name="40% - 强调文字颜色 2 3 4 2 2 2" xfId="17503"/>
    <cellStyle name="40% - 强调文字颜色 2 3 4 3" xfId="17504"/>
    <cellStyle name="40% - 强调文字颜色 2 3 4 3 2" xfId="17505"/>
    <cellStyle name="40% - 强调文字颜色 2 4" xfId="17506"/>
    <cellStyle name="40% - 强调文字颜色 2 4 2 2" xfId="17507"/>
    <cellStyle name="强调文字颜色 1 2 7 6" xfId="17508"/>
    <cellStyle name="40% - 强调文字颜色 2 4 2 2 2" xfId="17509"/>
    <cellStyle name="输入 4 3 2 3 7" xfId="17510"/>
    <cellStyle name="常规 6 7 6" xfId="17511"/>
    <cellStyle name="强调文字颜色 1 2 7 6 2" xfId="17512"/>
    <cellStyle name="40% - 强调文字颜色 2 4 2 2 2 2" xfId="17513"/>
    <cellStyle name="汇总 4 12" xfId="17514"/>
    <cellStyle name="强调文字颜色 1 2 7 6 2 2" xfId="17515"/>
    <cellStyle name="40% - 强调文字颜色 2 4 2 2 2 2 2" xfId="17516"/>
    <cellStyle name="60% - 强调文字颜色 3 2 5 4" xfId="17517"/>
    <cellStyle name="40% - 强调文字颜色 2 4 2 2 2 2 2 2" xfId="17518"/>
    <cellStyle name="60% - 强调文字颜色 3 2 5 4 2" xfId="17519"/>
    <cellStyle name="计算 2 5 5 5" xfId="17520"/>
    <cellStyle name="40% - 强调文字颜色 2 4 2 2 2 2 2 2 2" xfId="17521"/>
    <cellStyle name="60% - 强调文字颜色 3 2 5 4 2 2" xfId="17522"/>
    <cellStyle name="计算 2 5 5 5 2" xfId="17523"/>
    <cellStyle name="40% - 强调文字颜色 2 4 2 2 2 2 2 2 3" xfId="17524"/>
    <cellStyle name="60% - 强调文字颜色 3 2 5 4 2 3" xfId="17525"/>
    <cellStyle name="计算 2 5 5 5 3" xfId="17526"/>
    <cellStyle name="适中 4 3 2 5 3" xfId="17527"/>
    <cellStyle name="检查单元格 3 2 2 2 2 2 2" xfId="17528"/>
    <cellStyle name="40% - 强调文字颜色 2 4 2 2 2 3" xfId="17529"/>
    <cellStyle name="汇总 4 13" xfId="17530"/>
    <cellStyle name="计算 2 3 3 4 2" xfId="17531"/>
    <cellStyle name="40% - 强调文字颜色 2 4 2 2 2 3 2" xfId="17532"/>
    <cellStyle name="60% - 强调文字颜色 3 2 6 4" xfId="17533"/>
    <cellStyle name="计算 2 3 3 4 2 2" xfId="17534"/>
    <cellStyle name="强调文字颜色 3 2 5 2 3" xfId="17535"/>
    <cellStyle name="40% - 强调文字颜色 2 4 2 2 3" xfId="17536"/>
    <cellStyle name="40% - 强调文字颜色 2 4 2 2 3 2" xfId="17537"/>
    <cellStyle name="40% - 强调文字颜色 2 4 2 2 4" xfId="17538"/>
    <cellStyle name="40% - 强调文字颜色 2 4 2 2 4 2" xfId="17539"/>
    <cellStyle name="40% - 强调文字颜色 2 4 2 2 4 2 2" xfId="17540"/>
    <cellStyle name="40% - 强调文字颜色 2 4 2 2 4 3" xfId="17541"/>
    <cellStyle name="60% - 强调文字颜色 3 2 3 2 3 2" xfId="17542"/>
    <cellStyle name="40% - 强调文字颜色 2 4 2 2 4 4" xfId="17543"/>
    <cellStyle name="40% - 强调文字颜色 2 4 2 2 5" xfId="17544"/>
    <cellStyle name="常规 30 2 5 2 2 2 2" xfId="17545"/>
    <cellStyle name="40% - 强调文字颜色 2 4 2 3 2" xfId="17546"/>
    <cellStyle name="常规 6 4 2 2 2 2 2" xfId="17547"/>
    <cellStyle name="强调文字颜色 1 2 7 7 2" xfId="17548"/>
    <cellStyle name="40% - 强调文字颜色 2 4 2 3 2 2" xfId="17549"/>
    <cellStyle name="常规 6 4 2 2 2 2 2 2" xfId="17550"/>
    <cellStyle name="汇总 2 2 2 3 12" xfId="17551"/>
    <cellStyle name="链接单元格 2 9" xfId="17552"/>
    <cellStyle name="强调文字颜色 1 2 7 7 2 2" xfId="17553"/>
    <cellStyle name="40% - 强调文字颜色 2 4 2 3 2 2 2" xfId="17554"/>
    <cellStyle name="60% - 强调文字颜色 4 2 5 4" xfId="17555"/>
    <cellStyle name="差 2 2 4 3 3" xfId="17556"/>
    <cellStyle name="常规 6 4 2 2 2 2 2 2 2" xfId="17557"/>
    <cellStyle name="60% - 强调文字颜色 2 3 3 3 4" xfId="17558"/>
    <cellStyle name="计算 4 4 2 3 8 3" xfId="17559"/>
    <cellStyle name="链接单元格 2 9 2" xfId="17560"/>
    <cellStyle name="40% - 强调文字颜色 2 4 2 3 2 2 3" xfId="17561"/>
    <cellStyle name="60% - 强调文字颜色 4 2 5 5" xfId="17562"/>
    <cellStyle name="差 2 2 4 3 4" xfId="17563"/>
    <cellStyle name="常规 6 4 2 2 2 2 2 2 3" xfId="17564"/>
    <cellStyle name="链接单元格 2 9 3" xfId="17565"/>
    <cellStyle name="40% - 强调文字颜色 2 4 2 3 2 2 4" xfId="17566"/>
    <cellStyle name="60% - 强调文字颜色 4 2 5 6" xfId="17567"/>
    <cellStyle name="40% - 强调文字颜色 2 4 2 3 2 3" xfId="17568"/>
    <cellStyle name="常规 6 4 2 2 2 2 2 3" xfId="17569"/>
    <cellStyle name="强调文字颜色 1 2 7 7 2 3" xfId="17570"/>
    <cellStyle name="40% - 强调文字颜色 2 4 2 3 2 4" xfId="17571"/>
    <cellStyle name="常规 6 4 2 2 2 2 2 4" xfId="17572"/>
    <cellStyle name="40% - 强调文字颜色 2 4 2 3 3" xfId="17573"/>
    <cellStyle name="常规 6 4 2 2 2 2 3" xfId="17574"/>
    <cellStyle name="40% - 强调文字颜色 2 4 2 3 3 2" xfId="17575"/>
    <cellStyle name="常规 6 4 2 2 2 2 3 2" xfId="17576"/>
    <cellStyle name="链接单元格 3 9" xfId="17577"/>
    <cellStyle name="40% - 强调文字颜色 2 4 2 3 3 3" xfId="17578"/>
    <cellStyle name="60% - 强调文字颜色 3 2 3 3 2 2" xfId="17579"/>
    <cellStyle name="常规 6 4 2 2 2 2 3 3" xfId="17580"/>
    <cellStyle name="40% - 强调文字颜色 2 4 2 3 3 4" xfId="17581"/>
    <cellStyle name="40% - 强调文字颜色 2 4 2 4" xfId="17582"/>
    <cellStyle name="常规 6 4 2 2 2 3" xfId="17583"/>
    <cellStyle name="强调文字颜色 1 2 7 8" xfId="17584"/>
    <cellStyle name="40% - 强调文字颜色 2 4 2 4 2" xfId="17585"/>
    <cellStyle name="常规 6 4 2 2 2 3 2" xfId="17586"/>
    <cellStyle name="40% - 强调文字颜色 2 4 2 4 2 2" xfId="17587"/>
    <cellStyle name="常规 6 4 2 2 2 3 2 2" xfId="17588"/>
    <cellStyle name="40% - 强调文字颜色 2 4 2 4 2 3" xfId="17589"/>
    <cellStyle name="常规 6 4 2 2 2 3 2 3" xfId="17590"/>
    <cellStyle name="40% - 强调文字颜色 2 4 2 5" xfId="17591"/>
    <cellStyle name="常规 6 4 2 2 2 4" xfId="17592"/>
    <cellStyle name="强调文字颜色 1 2 5 2 4 3 2" xfId="17593"/>
    <cellStyle name="40% - 强调文字颜色 2 4 2 5 2" xfId="17594"/>
    <cellStyle name="常规 6 4 2 2 2 4 2" xfId="17595"/>
    <cellStyle name="强调文字颜色 1 2 5 2 4 3 2 2" xfId="17596"/>
    <cellStyle name="40% - 强调文字颜色 2 4 2 5 2 2" xfId="17597"/>
    <cellStyle name="计算 2 3 12" xfId="17598"/>
    <cellStyle name="40% - 强调文字颜色 2 4 2 5 3" xfId="17599"/>
    <cellStyle name="常规 6 4 2 2 2 4 3" xfId="17600"/>
    <cellStyle name="强调文字颜色 1 2 5 2 4 3 2 3" xfId="17601"/>
    <cellStyle name="40% - 强调文字颜色 2 4 2 5 4" xfId="17602"/>
    <cellStyle name="40% - 强调文字颜色 2 4 2 6" xfId="17603"/>
    <cellStyle name="40% - 强调文字颜色 2 4 2 7" xfId="17604"/>
    <cellStyle name="常规 8 4 4 2 2 2" xfId="17605"/>
    <cellStyle name="40% - 强调文字颜色 2 4 2 8" xfId="17606"/>
    <cellStyle name="40% - 强调文字颜色 2 4 3" xfId="17607"/>
    <cellStyle name="40% - 强调文字颜色 2 4 3 2" xfId="17608"/>
    <cellStyle name="40% - 强调文字颜色 2 4 3 2 2" xfId="17609"/>
    <cellStyle name="输入 4 3 3 3 7" xfId="17610"/>
    <cellStyle name="常规 7 7 6" xfId="17611"/>
    <cellStyle name="40% - 强调文字颜色 2 4 3 2 2 2" xfId="17612"/>
    <cellStyle name="检查单元格 2 5 2 3 2 3" xfId="17613"/>
    <cellStyle name="40% - 强调文字颜色 2 4 3 2 2 2 2" xfId="17614"/>
    <cellStyle name="计算 2 3 4 7" xfId="17615"/>
    <cellStyle name="注释 2 6 2 8 10" xfId="17616"/>
    <cellStyle name="40% - 强调文字颜色 2 4 3 2 3" xfId="17617"/>
    <cellStyle name="60% - 强调文字颜色 5 2 3 2 4 2 2" xfId="17618"/>
    <cellStyle name="40% - 强调文字颜色 2 4 3 2 3 2" xfId="17619"/>
    <cellStyle name="60% - 强调文字颜色 1 2 2 2 2 5" xfId="17620"/>
    <cellStyle name="40% - 强调文字颜色 2 4 3 3" xfId="17621"/>
    <cellStyle name="常规 6 4 2 2 3 2" xfId="17622"/>
    <cellStyle name="40% - 强调文字颜色 2 4 3 3 2" xfId="17623"/>
    <cellStyle name="常规 6 4 2 2 3 2 2" xfId="17624"/>
    <cellStyle name="40% - 强调文字颜色 2 4 3 4" xfId="17625"/>
    <cellStyle name="常规 6 4 2 2 3 3" xfId="17626"/>
    <cellStyle name="40% - 强调文字颜色 2 4 3 4 2" xfId="17627"/>
    <cellStyle name="40% - 强调文字颜色 2 4 3 4 2 2" xfId="17628"/>
    <cellStyle name="千位分隔 2 3 6 3" xfId="17629"/>
    <cellStyle name="40% - 强调文字颜色 2 4 3 5" xfId="17630"/>
    <cellStyle name="40% - 强调文字颜色 2 4 4 2" xfId="17631"/>
    <cellStyle name="40% - 强调文字颜色 2 4 4 2 2" xfId="17632"/>
    <cellStyle name="常规 8 7 6" xfId="17633"/>
    <cellStyle name="40% - 强调文字颜色 2 4 4 2 2 2" xfId="17634"/>
    <cellStyle name="强调文字颜色 2 6 6" xfId="17635"/>
    <cellStyle name="40% - 强调文字颜色 2 4 4 3" xfId="17636"/>
    <cellStyle name="常规 6 4 2 2 4 2" xfId="17637"/>
    <cellStyle name="40% - 强调文字颜色 2 4 4 3 2" xfId="17638"/>
    <cellStyle name="40% - 强调文字颜色 2 4 5 2" xfId="17639"/>
    <cellStyle name="强调文字颜色 4 6 2 4 2 2" xfId="17640"/>
    <cellStyle name="40% - 强调文字颜色 2 4 6 2" xfId="17641"/>
    <cellStyle name="常规 12 3 2 3 2 2 2" xfId="17642"/>
    <cellStyle name="强调文字颜色 4 6 2 4 2 3" xfId="17643"/>
    <cellStyle name="40% - 强调文字颜色 2 4 6 3" xfId="17644"/>
    <cellStyle name="常规 12 3 2 3 2 2 3" xfId="17645"/>
    <cellStyle name="40% - 强调文字颜色 2 4 6 4" xfId="17646"/>
    <cellStyle name="40% - 强调文字颜色 2 4 7" xfId="17647"/>
    <cellStyle name="40% - 强调文字颜色 2 4 8" xfId="17648"/>
    <cellStyle name="40% - 强调文字颜色 2 4 9" xfId="17649"/>
    <cellStyle name="40% - 强调文字颜色 2 5" xfId="17650"/>
    <cellStyle name="常规 4 2 6 2" xfId="17651"/>
    <cellStyle name="40% - 强调文字颜色 2 5 2" xfId="17652"/>
    <cellStyle name="常规 4 2 6 2 2" xfId="17653"/>
    <cellStyle name="40% - 强调文字颜色 2 5 2 2" xfId="17654"/>
    <cellStyle name="常规 4 2 6 2 2 2" xfId="17655"/>
    <cellStyle name="计算 5 4 10" xfId="17656"/>
    <cellStyle name="40% - 强调文字颜色 2 5 2 2 2" xfId="17657"/>
    <cellStyle name="常规 15 6 4" xfId="17658"/>
    <cellStyle name="常规 4 2 6 2 2 2 2" xfId="17659"/>
    <cellStyle name="计算 5 4 10 2" xfId="17660"/>
    <cellStyle name="计算 6 2 2 3 2 5" xfId="17661"/>
    <cellStyle name="40% - 强调文字颜色 2 5 2 2 2 2" xfId="17662"/>
    <cellStyle name="常规 15 6 4 2" xfId="17663"/>
    <cellStyle name="常规 4 2 6 2 2 2 2 2" xfId="17664"/>
    <cellStyle name="计算 6 2 2 3 2 5 2" xfId="17665"/>
    <cellStyle name="40% - 强调文字颜色 2 5 2 2 2 3" xfId="17666"/>
    <cellStyle name="常规 15 6 4 3" xfId="17667"/>
    <cellStyle name="常规 4 2 6 2 2 2 2 3" xfId="17668"/>
    <cellStyle name="计算 6 2 2 3 2 5 3" xfId="17669"/>
    <cellStyle name="注释 2 6 7 3 10" xfId="17670"/>
    <cellStyle name="40% - 强调文字颜色 2 5 2 2 3" xfId="17671"/>
    <cellStyle name="常规 15 6 5" xfId="17672"/>
    <cellStyle name="常规 4 2 6 2 2 2 3" xfId="17673"/>
    <cellStyle name="计算 5 4 10 3" xfId="17674"/>
    <cellStyle name="计算 6 2 2 3 2 6" xfId="17675"/>
    <cellStyle name="注释 2 6 7 3 11" xfId="17676"/>
    <cellStyle name="40% - 强调文字颜色 2 5 2 2 4" xfId="17677"/>
    <cellStyle name="常规 4 2 6 2 2 2 4" xfId="17678"/>
    <cellStyle name="计算 6 2 2 3 2 7" xfId="17679"/>
    <cellStyle name="40% - 强调文字颜色 2 5 2 3" xfId="17680"/>
    <cellStyle name="常规 4 2 6 2 2 3" xfId="17681"/>
    <cellStyle name="常规 6 4 2 3 2 2" xfId="17682"/>
    <cellStyle name="计算 5 4 11" xfId="17683"/>
    <cellStyle name="40% - 强调文字颜色 2 5 2 3 2" xfId="17684"/>
    <cellStyle name="常规 15 7 4" xfId="17685"/>
    <cellStyle name="常规 4 2 6 2 2 3 2" xfId="17686"/>
    <cellStyle name="常规 6 4 2 3 2 2 2" xfId="17687"/>
    <cellStyle name="计算 5 4 11 2" xfId="17688"/>
    <cellStyle name="40% - 强调文字颜色 2 5 2 3 3" xfId="17689"/>
    <cellStyle name="常规 15 7 5" xfId="17690"/>
    <cellStyle name="常规 4 2 6 2 2 3 3" xfId="17691"/>
    <cellStyle name="常规 6 4 2 3 2 2 3" xfId="17692"/>
    <cellStyle name="计算 5 4 11 3" xfId="17693"/>
    <cellStyle name="40% - 强调文字颜色 2 5 3" xfId="17694"/>
    <cellStyle name="注释 2 2 3 7 10" xfId="17695"/>
    <cellStyle name="常规 4 2 6 2 3" xfId="17696"/>
    <cellStyle name="40% - 强调文字颜色 2 5 3 2" xfId="17697"/>
    <cellStyle name="注释 2 2 3 7 10 2" xfId="17698"/>
    <cellStyle name="常规 4 2 6 2 3 2" xfId="17699"/>
    <cellStyle name="40% - 强调文字颜色 2 5 3 2 2" xfId="17700"/>
    <cellStyle name="常规 16 6 4" xfId="17701"/>
    <cellStyle name="常规 4 2 6 2 3 2 2" xfId="17702"/>
    <cellStyle name="40% - 强调文字颜色 2 5 3 2 3" xfId="17703"/>
    <cellStyle name="常规 16 6 5" xfId="17704"/>
    <cellStyle name="常规 4 2 6 2 3 2 3" xfId="17705"/>
    <cellStyle name="40% - 强调文字颜色 2 5 3 3" xfId="17706"/>
    <cellStyle name="注释 2 2 3 7 10 3" xfId="17707"/>
    <cellStyle name="常规 4 2 6 2 3 3" xfId="17708"/>
    <cellStyle name="常规 6 4 2 3 3 2" xfId="17709"/>
    <cellStyle name="40% - 强调文字颜色 2 5 3 4" xfId="17710"/>
    <cellStyle name="常规 4 2 6 2 3 4" xfId="17711"/>
    <cellStyle name="40% - 强调文字颜色 2 5 4 2" xfId="17712"/>
    <cellStyle name="注释 2 2 3 7 11 2" xfId="17713"/>
    <cellStyle name="常规 4 2 6 2 4 2" xfId="17714"/>
    <cellStyle name="40% - 强调文字颜色 2 5 4 3" xfId="17715"/>
    <cellStyle name="注释 2 2 3 7 11 3" xfId="17716"/>
    <cellStyle name="常规 4 2 6 2 4 3" xfId="17717"/>
    <cellStyle name="40% - 强调文字颜色 2 5 5" xfId="17718"/>
    <cellStyle name="注释 2 2 3 7 12" xfId="17719"/>
    <cellStyle name="常规 4 2 6 2 5" xfId="17720"/>
    <cellStyle name="40% - 强调文字颜色 2 6" xfId="17721"/>
    <cellStyle name="常规 4 2 6 3" xfId="17722"/>
    <cellStyle name="适中 2 5 5" xfId="17723"/>
    <cellStyle name="40% - 强调文字颜色 2 6 2 2 2 2" xfId="17724"/>
    <cellStyle name="适中 2 5 7" xfId="17725"/>
    <cellStyle name="40% - 强调文字颜色 2 6 2 2 2 4" xfId="17726"/>
    <cellStyle name="40% - 强调文字颜色 2 6 2 3 2" xfId="17727"/>
    <cellStyle name="常规 11 13" xfId="17728"/>
    <cellStyle name="计算 2 2 2 13" xfId="17729"/>
    <cellStyle name="40% - 强调文字颜色 2 6 2 5" xfId="17730"/>
    <cellStyle name="计算 2 5 2 2 2 9" xfId="17731"/>
    <cellStyle name="强调文字颜色 1 2 5 2 6 3 2" xfId="17732"/>
    <cellStyle name="40% - 强调文字颜色 2 6 4 2 2" xfId="17733"/>
    <cellStyle name="常规 3 2 3 2 3 2 2 2 4" xfId="17734"/>
    <cellStyle name="40% - 强调文字颜色 2 6 4 4" xfId="17735"/>
    <cellStyle name="计算 2 5 2 2 4 8" xfId="17736"/>
    <cellStyle name="40% - 强调文字颜色 2 8 2 2" xfId="17737"/>
    <cellStyle name="40% - 强调文字颜色 2 8 4" xfId="17738"/>
    <cellStyle name="40% - 强调文字颜色 3 2" xfId="17739"/>
    <cellStyle name="40% - 强调文字颜色 3 2 10" xfId="17740"/>
    <cellStyle name="40% - 强调文字颜色 3 2 11" xfId="17741"/>
    <cellStyle name="常规 17 8 2 2 2" xfId="17742"/>
    <cellStyle name="常规 22 8 2 2 2" xfId="17743"/>
    <cellStyle name="40% - 强调文字颜色 3 2 12" xfId="17744"/>
    <cellStyle name="常规 22 8 2 2 3" xfId="17745"/>
    <cellStyle name="40% - 强调文字颜色 3 2 14" xfId="17746"/>
    <cellStyle name="40% - 强调文字颜色 3 2 2" xfId="17747"/>
    <cellStyle name="40% - 强调文字颜色 3 2 2 2" xfId="17748"/>
    <cellStyle name="适中 2 3 5 2 3" xfId="17749"/>
    <cellStyle name="40% - 强调文字颜色 3 2 2 2 2" xfId="17750"/>
    <cellStyle name="40% - 强调文字颜色 3 2 2 2 2 2" xfId="17751"/>
    <cellStyle name="40% - 强调文字颜色 3 2 2 2 2 2 2 2" xfId="17752"/>
    <cellStyle name="检查单元格 3 6 2" xfId="17753"/>
    <cellStyle name="40% - 强调文字颜色 3 2 2 2 2 2 2 2 2" xfId="17754"/>
    <cellStyle name="检查单元格 3 6 2 2" xfId="17755"/>
    <cellStyle name="40% - 强调文字颜色 3 2 2 2 2 2 3" xfId="17756"/>
    <cellStyle name="检查单元格 3 7" xfId="17757"/>
    <cellStyle name="40% - 强调文字颜色 3 2 2 2 2 2 3 2" xfId="17758"/>
    <cellStyle name="常规 6 11 2 3" xfId="17759"/>
    <cellStyle name="检查单元格 3 7 2" xfId="17760"/>
    <cellStyle name="40% - 强调文字颜色 3 2 2 2 2 3" xfId="17761"/>
    <cellStyle name="40% - 强调文字颜色 3 2 2 2 2 3 2" xfId="17762"/>
    <cellStyle name="注释 2 2 2 3 3 3 2" xfId="17763"/>
    <cellStyle name="检查单元格 4 6" xfId="17764"/>
    <cellStyle name="40% - 强调文字颜色 3 2 2 2 2 3 3" xfId="17765"/>
    <cellStyle name="注释 2 2 2 3 3 3 3" xfId="17766"/>
    <cellStyle name="检查单元格 4 7" xfId="17767"/>
    <cellStyle name="40% - 强调文字颜色 3 2 2 2 2 3 4" xfId="17768"/>
    <cellStyle name="注释 2 2 2 3 3 3 4" xfId="17769"/>
    <cellStyle name="检查单元格 4 8" xfId="17770"/>
    <cellStyle name="40% - 强调文字颜色 3 2 2 2 2 4" xfId="17771"/>
    <cellStyle name="40% - 强调文字颜色 3 2 2 2 2 4 2" xfId="17772"/>
    <cellStyle name="检查单元格 5 6" xfId="17773"/>
    <cellStyle name="40% - 强调文字颜色 3 2 2 2 2 4 2 2" xfId="17774"/>
    <cellStyle name="常规 3 2 4 3 3 3" xfId="17775"/>
    <cellStyle name="检查单元格 5 6 2" xfId="17776"/>
    <cellStyle name="40% - 强调文字颜色 3 2 2 2 3" xfId="17777"/>
    <cellStyle name="40% - 强调文字颜色 3 2 2 2 3 2" xfId="17778"/>
    <cellStyle name="40% - 强调文字颜色 3 2 2 2 3 2 2" xfId="17779"/>
    <cellStyle name="40% - 强调文字颜色 3 2 2 2 3 2 2 2" xfId="17780"/>
    <cellStyle name="40% - 强调文字颜色 3 2 2 2 3 3" xfId="17781"/>
    <cellStyle name="40% - 强调文字颜色 3 2 2 2 3 3 2" xfId="17782"/>
    <cellStyle name="40% - 强调文字颜色 3 2 2 2 3 3 3" xfId="17783"/>
    <cellStyle name="40% - 强调文字颜色 3 2 2 2 3 3 4" xfId="17784"/>
    <cellStyle name="40% - 强调文字颜色 3 2 2 2 4" xfId="17785"/>
    <cellStyle name="40% - 强调文字颜色 3 2 2 2 4 2" xfId="17786"/>
    <cellStyle name="40% - 强调文字颜色 3 2 2 2 5 2" xfId="17787"/>
    <cellStyle name="40% - 强调文字颜色 3 2 2 2 5 2 2" xfId="17788"/>
    <cellStyle name="常规 5 4 3 2 3" xfId="17789"/>
    <cellStyle name="40% - 强调文字颜色 3 2 2 2 5 2 3" xfId="17790"/>
    <cellStyle name="常规 5 4 3 2 4" xfId="17791"/>
    <cellStyle name="40% - 强调文字颜色 3 2 2 2 5 2 4" xfId="17792"/>
    <cellStyle name="40% - 强调文字颜色 3 2 2 2 5 3" xfId="17793"/>
    <cellStyle name="40% - 强调文字颜色 3 2 2 2 6" xfId="17794"/>
    <cellStyle name="40% - 强调文字颜色 3 2 2 3 2" xfId="17795"/>
    <cellStyle name="40% - 强调文字颜色 3 2 2 3 2 2" xfId="17796"/>
    <cellStyle name="注释 6 7 2" xfId="17797"/>
    <cellStyle name="常规 13 10" xfId="17798"/>
    <cellStyle name="40% - 强调文字颜色 3 2 2 3 2 2 2" xfId="17799"/>
    <cellStyle name="注释 6 7 2 2" xfId="17800"/>
    <cellStyle name="常规 13 10 2" xfId="17801"/>
    <cellStyle name="40% - 强调文字颜色 3 2 2 3 2 3" xfId="17802"/>
    <cellStyle name="注释 6 7 3" xfId="17803"/>
    <cellStyle name="常规 13 11" xfId="17804"/>
    <cellStyle name="40% - 强调文字颜色 3 2 2 3 3" xfId="17805"/>
    <cellStyle name="强调文字颜色 2 3 2 2 6 2 2" xfId="17806"/>
    <cellStyle name="40% - 强调文字颜色 3 2 2 3 3 2" xfId="17807"/>
    <cellStyle name="40% - 强调文字颜色 3 2 2 3 3 2 2" xfId="17808"/>
    <cellStyle name="40% - 强调文字颜色 3 2 2 3 3 2 3" xfId="17809"/>
    <cellStyle name="40% - 强调文字颜色 3 2 2 3 4" xfId="17810"/>
    <cellStyle name="40% - 强调文字颜色 3 2 2 3 4 2" xfId="17811"/>
    <cellStyle name="40% - 强调文字颜色 3 2 2 3 4 2 2" xfId="17812"/>
    <cellStyle name="常规 5 5 2 2 3" xfId="17813"/>
    <cellStyle name="40% - 强调文字颜色 3 2 2 4 2" xfId="17814"/>
    <cellStyle name="40% - 强调文字颜色 3 2 2 4 2 2" xfId="17815"/>
    <cellStyle name="常规 18 10" xfId="17816"/>
    <cellStyle name="40% - 强调文字颜色 3 2 2 4 2 2 2" xfId="17817"/>
    <cellStyle name="常规 18 10 2" xfId="17818"/>
    <cellStyle name="40% - 强调文字颜色 3 2 2 4 3" xfId="17819"/>
    <cellStyle name="强调文字颜色 2 3 2 2 6 3 2" xfId="17820"/>
    <cellStyle name="40% - 强调文字颜色 3 2 2 4 3 2" xfId="17821"/>
    <cellStyle name="强调文字颜色 2 3 2 2 6 3 2 2" xfId="17822"/>
    <cellStyle name="40% - 强调文字颜色 3 2 2 4 3 4" xfId="17823"/>
    <cellStyle name="40% - 强调文字颜色 3 2 2 5" xfId="17824"/>
    <cellStyle name="40% - 强调文字颜色 3 2 2 5 2" xfId="17825"/>
    <cellStyle name="40% - 强调文字颜色 3 2 2 5 2 2" xfId="17826"/>
    <cellStyle name="40% - 强调文字颜色 3 2 2 6" xfId="17827"/>
    <cellStyle name="百分比 2 2 2 2" xfId="17828"/>
    <cellStyle name="40% - 强调文字颜色 3 2 2 6 2" xfId="17829"/>
    <cellStyle name="百分比 2 2 2 2 2" xfId="17830"/>
    <cellStyle name="注释 2 6 2 8 13" xfId="17831"/>
    <cellStyle name="40% - 强调文字颜色 3 2 2 6 2 2" xfId="17832"/>
    <cellStyle name="百分比 2 2 2 2 2 2" xfId="17833"/>
    <cellStyle name="40% - 强调文字颜色 3 2 2 7" xfId="17834"/>
    <cellStyle name="百分比 2 2 2 3" xfId="17835"/>
    <cellStyle name="40% - 强调文字颜色 3 2 2 7 2" xfId="17836"/>
    <cellStyle name="百分比 2 2 2 3 2" xfId="17837"/>
    <cellStyle name="40% - 强调文字颜色 3 2 2 7 3" xfId="17838"/>
    <cellStyle name="百分比 2 2 2 3 3" xfId="17839"/>
    <cellStyle name="强调文字颜色 6 2 3 6 3 3" xfId="17840"/>
    <cellStyle name="警告文本 3 2" xfId="17841"/>
    <cellStyle name="40% - 强调文字颜色 3 2 3" xfId="17842"/>
    <cellStyle name="40% - 强调文字颜色 3 2 3 2" xfId="17843"/>
    <cellStyle name="40% - 强调文字颜色 3 2 3 2 2 2 2 2" xfId="17844"/>
    <cellStyle name="40% - 强调文字颜色 3 2 3 2 2 3 3" xfId="17845"/>
    <cellStyle name="40% - 强调文字颜色 3 2 3 2 3" xfId="17846"/>
    <cellStyle name="40% - 强调文字颜色 3 2 3 2 4" xfId="17847"/>
    <cellStyle name="40% - 强调文字颜色 3 2 3 2 4 2" xfId="17848"/>
    <cellStyle name="40% - 强调文字颜色 3 2 3 3" xfId="17849"/>
    <cellStyle name="40% - 强调文字颜色 3 2 3 3 2" xfId="17850"/>
    <cellStyle name="40% - 强调文字颜色 3 2 3 3 3" xfId="17851"/>
    <cellStyle name="强调文字颜色 2 3 2 2 7 2 2" xfId="17852"/>
    <cellStyle name="40% - 强调文字颜色 3 2 3 3 3 2" xfId="17853"/>
    <cellStyle name="链接单元格 2 2 2 2 4" xfId="17854"/>
    <cellStyle name="40% - 强调文字颜色 3 2 3 5 2 2" xfId="17855"/>
    <cellStyle name="注释 2 2 3 6 3 2" xfId="17856"/>
    <cellStyle name="计算 6 2 2 3 2 9" xfId="17857"/>
    <cellStyle name="40% - 强调文字颜色 3 2 3 5 2 4" xfId="17858"/>
    <cellStyle name="40% - 强调文字颜色 3 2 3 5 3" xfId="17859"/>
    <cellStyle name="40% - 强调文字颜色 3 2 3 6 3" xfId="17860"/>
    <cellStyle name="40% - 强调文字颜色 5 2 2 2 2 4" xfId="17861"/>
    <cellStyle name="百分比 2 2 3 2 3" xfId="17862"/>
    <cellStyle name="好 3 3 3 2 2 2" xfId="17863"/>
    <cellStyle name="40% - 强调文字颜色 3 2 4" xfId="17864"/>
    <cellStyle name="40% - 强调文字颜色 3 2 4 2" xfId="17865"/>
    <cellStyle name="40% - 强调文字颜色 3 2 4 2 2" xfId="17866"/>
    <cellStyle name="40% - 强调文字颜色 3 2 4 2 3" xfId="17867"/>
    <cellStyle name="40% - 强调文字颜色 3 2 4 3" xfId="17868"/>
    <cellStyle name="40% - 强调文字颜色 3 2 4 3 2" xfId="17869"/>
    <cellStyle name="40% - 强调文字颜色 3 2 5" xfId="17870"/>
    <cellStyle name="40% - 强调文字颜色 3 2 5 2" xfId="17871"/>
    <cellStyle name="注释 4 2 2 8 3 2 11" xfId="17872"/>
    <cellStyle name="40% - 强调文字颜色 3 2 5 2 2" xfId="17873"/>
    <cellStyle name="40% - 强调文字颜色 3 2 5 2 2 2 2 2" xfId="17874"/>
    <cellStyle name="40% - 强调文字颜色 3 2 5 2 2 3" xfId="17875"/>
    <cellStyle name="40% - 强调文字颜色 3 2 5 2 2 3 2" xfId="17876"/>
    <cellStyle name="40% - 强调文字颜色 3 2 5 2 3" xfId="17877"/>
    <cellStyle name="40% - 强调文字颜色 3 2 5 2 3 2" xfId="17878"/>
    <cellStyle name="40% - 强调文字颜色 3 2 5 2 4" xfId="17879"/>
    <cellStyle name="警告文本 2 8 2" xfId="17880"/>
    <cellStyle name="输入 6 6 10" xfId="17881"/>
    <cellStyle name="40% - 强调文字颜色 3 2 5 2 4 2" xfId="17882"/>
    <cellStyle name="40% - 强调文字颜色 3 2 5 2 5" xfId="17883"/>
    <cellStyle name="40% - 强调文字颜色 3 2 5 3" xfId="17884"/>
    <cellStyle name="解释性文本 2 5 2 2 2" xfId="17885"/>
    <cellStyle name="40% - 强调文字颜色 3 2 5 3 2" xfId="17886"/>
    <cellStyle name="40% - 强调文字颜色 3 2 5 3 3" xfId="17887"/>
    <cellStyle name="40% - 强调文字颜色 3 2 5 4 2" xfId="17888"/>
    <cellStyle name="40% - 强调文字颜色 3 2 5 6" xfId="17889"/>
    <cellStyle name="输入 2 6 2 6 2" xfId="17890"/>
    <cellStyle name="强调文字颜色 4 6 3 2 2" xfId="17891"/>
    <cellStyle name="40% - 强调文字颜色 3 2 6" xfId="17892"/>
    <cellStyle name="注释 2 5 9 3 3" xfId="17893"/>
    <cellStyle name="强调文字颜色 4 6 3 2 2 2" xfId="17894"/>
    <cellStyle name="40% - 强调文字颜色 3 2 6 2" xfId="17895"/>
    <cellStyle name="常规 3 2 4 3 2 2 4" xfId="17896"/>
    <cellStyle name="40% - 强调文字颜色 3 2 6 2 2" xfId="17897"/>
    <cellStyle name="40% - 强调文字颜色 3 2 6 2 3" xfId="17898"/>
    <cellStyle name="注释 2 5 9 3 4" xfId="17899"/>
    <cellStyle name="40% - 强调文字颜色 3 2 6 3" xfId="17900"/>
    <cellStyle name="40% - 强调文字颜色 3 2 6 3 2" xfId="17901"/>
    <cellStyle name="检查单元格 2 2 2 4" xfId="17902"/>
    <cellStyle name="强调文字颜色 4 6 3 2 3" xfId="17903"/>
    <cellStyle name="40% - 强调文字颜色 3 2 7" xfId="17904"/>
    <cellStyle name="40% - 强调文字颜色 3 2 7 2 2 3" xfId="17905"/>
    <cellStyle name="强调文字颜色 3 2 5 2 8 3 2" xfId="17906"/>
    <cellStyle name="40% - 强调文字颜色 3 2 7 3 3" xfId="17907"/>
    <cellStyle name="检查单元格 2 3 2 5" xfId="17908"/>
    <cellStyle name="40% - 强调文字颜色 3 2 8" xfId="17909"/>
    <cellStyle name="40% - 强调文字颜色 6 2 2 3 4 2 2" xfId="17910"/>
    <cellStyle name="40% - 强调文字颜色 3 2 8 2" xfId="17911"/>
    <cellStyle name="40% - 强调文字颜色 6 2 2 3 4 2 2 2" xfId="17912"/>
    <cellStyle name="汇总 3 2 2 2 2 9" xfId="17913"/>
    <cellStyle name="40% - 强调文字颜色 3 2 8 2 2" xfId="17914"/>
    <cellStyle name="40% - 强调文字颜色 3 2 8 2 3" xfId="17915"/>
    <cellStyle name="40% - 强调文字颜色 3 2 8 3" xfId="17916"/>
    <cellStyle name="40% - 强调文字颜色 6 2 2 3 4 2 2 3" xfId="17917"/>
    <cellStyle name="40% - 强调文字颜色 3 2 9" xfId="17918"/>
    <cellStyle name="40% - 强调文字颜色 3 2 9 2" xfId="17919"/>
    <cellStyle name="注释 4 3 7 3 10" xfId="17920"/>
    <cellStyle name="40% - 强调文字颜色 3 2 9 3" xfId="17921"/>
    <cellStyle name="40% - 强调文字颜色 3 3" xfId="17922"/>
    <cellStyle name="40% - 强调文字颜色 3 3 2" xfId="17923"/>
    <cellStyle name="40% - 强调文字颜色 3 3 2 2" xfId="17924"/>
    <cellStyle name="40% - 强调文字颜色 3 3 2 2 2" xfId="17925"/>
    <cellStyle name="40% - 强调文字颜色 3 3 2 2 2 2 2" xfId="17926"/>
    <cellStyle name="60% - 强调文字颜色 1 3 3 5 2" xfId="17927"/>
    <cellStyle name="40% - 强调文字颜色 3 3 2 2 2 2 3" xfId="17928"/>
    <cellStyle name="60% - 强调文字颜色 1 3 3 5 3" xfId="17929"/>
    <cellStyle name="强调文字颜色 2 3 5 3 2" xfId="17930"/>
    <cellStyle name="40% - 强调文字颜色 3 3 2 2 2 2 4" xfId="17931"/>
    <cellStyle name="40% - 强调文字颜色 3 3 2 2 2 3" xfId="17932"/>
    <cellStyle name="40% - 强调文字颜色 3 3 2 2 2 3 2" xfId="17933"/>
    <cellStyle name="计算 2 5 2 2 2 3 2 11" xfId="17934"/>
    <cellStyle name="40% - 强调文字颜色 3 3 2 2 3" xfId="17935"/>
    <cellStyle name="40% - 强调文字颜色 3 3 2 2 3 2" xfId="17936"/>
    <cellStyle name="40% - 强调文字颜色 3 3 2 2 4" xfId="17937"/>
    <cellStyle name="40% - 强调文字颜色 3 3 2 2 4 2" xfId="17938"/>
    <cellStyle name="40% - 强调文字颜色 3 3 2 2 4 2 2" xfId="17939"/>
    <cellStyle name="40% - 强调文字颜色 3 3 2 2 5" xfId="17940"/>
    <cellStyle name="40% - 强调文字颜色 3 3 2 2 6" xfId="17941"/>
    <cellStyle name="40% - 强调文字颜色 3 3 2 2 7" xfId="17942"/>
    <cellStyle name="40% - 强调文字颜色 3 3 2 3" xfId="17943"/>
    <cellStyle name="40% - 强调文字颜色 3 3 2 3 2" xfId="17944"/>
    <cellStyle name="40% - 强调文字颜色 3 3 2 3 2 2 2" xfId="17945"/>
    <cellStyle name="40% - 强调文字颜色 3 3 2 3 3" xfId="17946"/>
    <cellStyle name="40% - 强调文字颜色 3 3 2 3 3 2" xfId="17947"/>
    <cellStyle name="40% - 强调文字颜色 3 3 2 4 2" xfId="17948"/>
    <cellStyle name="差 3" xfId="17949"/>
    <cellStyle name="40% - 强调文字颜色 3 3 2 5" xfId="17950"/>
    <cellStyle name="强调文字颜色 1 2 5 3 3 3 2" xfId="17951"/>
    <cellStyle name="40% - 强调文字颜色 3 3 2 5 2" xfId="17952"/>
    <cellStyle name="40% - 强调文字颜色 3 3 2 5 2 2" xfId="17953"/>
    <cellStyle name="40% - 强调文字颜色 3 4 2 2 6" xfId="17954"/>
    <cellStyle name="40% - 强调文字颜色 3 3 2 6" xfId="17955"/>
    <cellStyle name="百分比 2 3 2 2" xfId="17956"/>
    <cellStyle name="40% - 强调文字颜色 3 3 2 7" xfId="17957"/>
    <cellStyle name="百分比 2 3 2 3" xfId="17958"/>
    <cellStyle name="40% - 强调文字颜色 3 3 2 8" xfId="17959"/>
    <cellStyle name="40% - 强调文字颜色 3 3 3" xfId="17960"/>
    <cellStyle name="40% - 强调文字颜色 3 3 3 2" xfId="17961"/>
    <cellStyle name="40% - 强调文字颜色 3 3 3 2 2" xfId="17962"/>
    <cellStyle name="40% - 强调文字颜色 3 3 3 2 2 2" xfId="17963"/>
    <cellStyle name="适中 2 2 2 2 3 2 2 2 2" xfId="17964"/>
    <cellStyle name="60% - 强调文字颜色 2 3 3 5" xfId="17965"/>
    <cellStyle name="60% - 强调文字颜色 4 2 7" xfId="17966"/>
    <cellStyle name="40% - 强调文字颜色 3 3 3 2 2 2 2" xfId="17967"/>
    <cellStyle name="60% - 强调文字颜色 4 2 7 2" xfId="17968"/>
    <cellStyle name="40% - 强调文字颜色 3 3 3 2 2 3" xfId="17969"/>
    <cellStyle name="60% - 强调文字颜色 4 2 8" xfId="17970"/>
    <cellStyle name="40% - 强调文字颜色 3 3 3 2 2 4" xfId="17971"/>
    <cellStyle name="60% - 强调文字颜色 4 2 9" xfId="17972"/>
    <cellStyle name="强调文字颜色 1 2 2 4 4 2" xfId="17973"/>
    <cellStyle name="40% - 强调文字颜色 3 3 3 2 3" xfId="17974"/>
    <cellStyle name="40% - 强调文字颜色 3 3 3 2 3 2" xfId="17975"/>
    <cellStyle name="60% - 强调文字颜色 4 3 7" xfId="17976"/>
    <cellStyle name="40% - 强调文字颜色 3 3 3 2 4" xfId="17977"/>
    <cellStyle name="40% - 强调文字颜色 3 3 3 2 5" xfId="17978"/>
    <cellStyle name="40% - 强调文字颜色 3 3 3 3" xfId="17979"/>
    <cellStyle name="40% - 强调文字颜色 3 3 3 3 2" xfId="17980"/>
    <cellStyle name="40% - 强调文字颜色 3 3 3 3 2 2" xfId="17981"/>
    <cellStyle name="60% - 强调文字颜色 2 4 3 5" xfId="17982"/>
    <cellStyle name="60% - 强调文字颜色 5 2 7" xfId="17983"/>
    <cellStyle name="40% - 强调文字颜色 3 3 3 3 2 3" xfId="17984"/>
    <cellStyle name="60% - 强调文字颜色 2 4 3 6" xfId="17985"/>
    <cellStyle name="60% - 强调文字颜色 5 2 8" xfId="17986"/>
    <cellStyle name="40% - 强调文字颜色 3 3 3 4 2 2" xfId="17987"/>
    <cellStyle name="60% - 强调文字颜色 6 2 7" xfId="17988"/>
    <cellStyle name="40% - 强调文字颜色 3 3 3 4 2 3" xfId="17989"/>
    <cellStyle name="60% - 强调文字颜色 6 2 8" xfId="17990"/>
    <cellStyle name="40% - 强调文字颜色 3 3 3 4 2 4" xfId="17991"/>
    <cellStyle name="60% - 强调文字颜色 6 2 9" xfId="17992"/>
    <cellStyle name="40% - 强调文字颜色 3 3 3 7" xfId="17993"/>
    <cellStyle name="40% - 强调文字颜色 3 3 4" xfId="17994"/>
    <cellStyle name="40% - 强调文字颜色 3 3 4 2" xfId="17995"/>
    <cellStyle name="40% - 强调文字颜色 3 3 4 2 2" xfId="17996"/>
    <cellStyle name="40% - 强调文字颜色 3 3 4 2 2 2" xfId="17997"/>
    <cellStyle name="60% - 强调文字颜色 3 3 3 5" xfId="17998"/>
    <cellStyle name="40% - 强调文字颜色 3 3 4 3" xfId="17999"/>
    <cellStyle name="40% - 强调文字颜色 3 3 4 3 2" xfId="18000"/>
    <cellStyle name="40% - 强调文字颜色 3 3 4 3 3" xfId="18001"/>
    <cellStyle name="40% - 强调文字颜色 3 3 4 3 4" xfId="18002"/>
    <cellStyle name="常规 25 2 2 3 2" xfId="18003"/>
    <cellStyle name="常规 30 2 2 3 2" xfId="18004"/>
    <cellStyle name="40% - 强调文字颜色 3 3 5 2" xfId="18005"/>
    <cellStyle name="强调文字颜色 4 6 3 3 2" xfId="18006"/>
    <cellStyle name="40% - 强调文字颜色 3 3 6" xfId="18007"/>
    <cellStyle name="强调文字颜色 4 6 3 3 2 2" xfId="18008"/>
    <cellStyle name="40% - 强调文字颜色 3 3 6 2" xfId="18009"/>
    <cellStyle name="40% - 强调文字颜色 3 3 6 2 2" xfId="18010"/>
    <cellStyle name="40% - 强调文字颜色 3 3 7" xfId="18011"/>
    <cellStyle name="40% - 强调文字颜色 3 3 8" xfId="18012"/>
    <cellStyle name="40% - 强调文字颜色 3 4" xfId="18013"/>
    <cellStyle name="常规 30 2 2 2 2 3 2 2" xfId="18014"/>
    <cellStyle name="40% - 强调文字颜色 3 4 2" xfId="18015"/>
    <cellStyle name="常规 30 2 2 2 2 3 2 2 2" xfId="18016"/>
    <cellStyle name="40% - 强调文字颜色 3 4 2 2 2 3 2" xfId="18017"/>
    <cellStyle name="40% - 强调文字颜色 3 4 2 2 4 2" xfId="18018"/>
    <cellStyle name="计算 2 2 2 2 2 2 3 9" xfId="18019"/>
    <cellStyle name="40% - 强调文字颜色 3 4 2 2 4 2 2" xfId="18020"/>
    <cellStyle name="40% - 强调文字颜色 3 4 2 2 4 3" xfId="18021"/>
    <cellStyle name="60% - 强调文字颜色 4 2 3 2 3 2" xfId="18022"/>
    <cellStyle name="40% - 强调文字颜色 3 4 2 2 4 4" xfId="18023"/>
    <cellStyle name="40% - 强调文字颜色 3 4 2 2 7" xfId="18024"/>
    <cellStyle name="40% - 强调文字颜色 3 4 2 3 2 2 2" xfId="18025"/>
    <cellStyle name="40% - 强调文字颜色 3 4 2 3 5" xfId="18026"/>
    <cellStyle name="计算 3 5 13" xfId="18027"/>
    <cellStyle name="40% - 强调文字颜色 3 4 2 5" xfId="18028"/>
    <cellStyle name="40% - 强调文字颜色 3 4 2 5 2" xfId="18029"/>
    <cellStyle name="40% - 强调文字颜色 3 4 2 5 2 2" xfId="18030"/>
    <cellStyle name="40% - 强调文字颜色 3 4 2 6" xfId="18031"/>
    <cellStyle name="40% - 强调文字颜色 3 4 3" xfId="18032"/>
    <cellStyle name="常规 30 2 2 2 2 3 2 2 3" xfId="18033"/>
    <cellStyle name="40% - 强调文字颜色 3 4 3 2" xfId="18034"/>
    <cellStyle name="40% - 强调文字颜色 3 4 3 2 2" xfId="18035"/>
    <cellStyle name="40% - 强调文字颜色 3 4 3 2 2 2" xfId="18036"/>
    <cellStyle name="40% - 强调文字颜色 3 4 3 2 2 2 2" xfId="18037"/>
    <cellStyle name="40% - 强调文字颜色 3 4 3 2 3" xfId="18038"/>
    <cellStyle name="40% - 强调文字颜色 3 4 3 2 3 2" xfId="18039"/>
    <cellStyle name="60% - 强调文字颜色 2 2 2 2 2 5" xfId="18040"/>
    <cellStyle name="40% - 强调文字颜色 3 4 3 3" xfId="18041"/>
    <cellStyle name="常规 6 4 3 2 3 2" xfId="18042"/>
    <cellStyle name="计算 3 2 2 2 2 10" xfId="18043"/>
    <cellStyle name="40% - 强调文字颜色 3 4 3 3 2" xfId="18044"/>
    <cellStyle name="常规 6 4 3 2 3 2 2" xfId="18045"/>
    <cellStyle name="计算 3 2 2 2 2 10 2" xfId="18046"/>
    <cellStyle name="40% - 强调文字颜色 3 4 3 3 2 3" xfId="18047"/>
    <cellStyle name="40% - 强调文字颜色 3 4 3 3 3" xfId="18048"/>
    <cellStyle name="常规 6 4 3 2 3 2 3" xfId="18049"/>
    <cellStyle name="计算 3 2 2 2 2 10 3" xfId="18050"/>
    <cellStyle name="40% - 强调文字颜色 3 4 3 3 4" xfId="18051"/>
    <cellStyle name="常规 3 5 2 2 2 2" xfId="18052"/>
    <cellStyle name="40% - 强调文字颜色 3 4 4" xfId="18053"/>
    <cellStyle name="40% - 强调文字颜色 3 4 4 2" xfId="18054"/>
    <cellStyle name="40% - 强调文字颜色 3 4 4 2 2" xfId="18055"/>
    <cellStyle name="40% - 强调文字颜色 3 4 4 2 2 2" xfId="18056"/>
    <cellStyle name="60% - 强调文字颜色 1 2 2 2 2 3 3" xfId="18057"/>
    <cellStyle name="计算 2 4 2 8" xfId="18058"/>
    <cellStyle name="40% - 强调文字颜色 3 4 4 3" xfId="18059"/>
    <cellStyle name="40% - 强调文字颜色 3 4 4 3 2" xfId="18060"/>
    <cellStyle name="40% - 强调文字颜色 3 4 4 3 3" xfId="18061"/>
    <cellStyle name="强调文字颜色 1 2 2 2 2 2 2 2" xfId="18062"/>
    <cellStyle name="常规 3 5 2 3 2 2" xfId="18063"/>
    <cellStyle name="40% - 强调文字颜色 3 4 4 3 4" xfId="18064"/>
    <cellStyle name="常规 25 3 2 3 2" xfId="18065"/>
    <cellStyle name="常规 30 3 2 3 2" xfId="18066"/>
    <cellStyle name="强调文字颜色 1 2 2 2 2 2 2 3" xfId="18067"/>
    <cellStyle name="40% - 强调文字颜色 3 4 5 2" xfId="18068"/>
    <cellStyle name="强调文字颜色 4 6 3 4 2" xfId="18069"/>
    <cellStyle name="40% - 强调文字颜色 3 4 6" xfId="18070"/>
    <cellStyle name="40% - 强调文字颜色 3 4 6 2" xfId="18071"/>
    <cellStyle name="40% - 强调文字颜色 3 4 7" xfId="18072"/>
    <cellStyle name="常规 8 2 2 3 2 2 2" xfId="18073"/>
    <cellStyle name="40% - 强调文字颜色 3 4 8" xfId="18074"/>
    <cellStyle name="40% - 强调文字颜色 3 4 9" xfId="18075"/>
    <cellStyle name="好 3 2 2 2 3 2" xfId="18076"/>
    <cellStyle name="40% - 强调文字颜色 3 5" xfId="18077"/>
    <cellStyle name="常规 4 2 7 2" xfId="18078"/>
    <cellStyle name="40% - 强调文字颜色 3 5 2" xfId="18079"/>
    <cellStyle name="常规 4 2 7 2 2" xfId="18080"/>
    <cellStyle name="40% - 强调文字颜色 3 5 2 2" xfId="18081"/>
    <cellStyle name="常规 4 2 7 2 2 2" xfId="18082"/>
    <cellStyle name="40% - 强调文字颜色 3 5 2 2 2" xfId="18083"/>
    <cellStyle name="常规 4 2 7 2 2 2 2" xfId="18084"/>
    <cellStyle name="40% - 强调文字颜色 3 5 2 2 2 2" xfId="18085"/>
    <cellStyle name="40% - 强调文字颜色 3 5 2 2 2 3" xfId="18086"/>
    <cellStyle name="40% - 强调文字颜色 3 5 2 2 3" xfId="18087"/>
    <cellStyle name="强调文字颜色 5 2 2 2 7 3" xfId="18088"/>
    <cellStyle name="60% - 强调文字颜色 2 6 3 2" xfId="18089"/>
    <cellStyle name="常规 4 2 7 2 2 2 3" xfId="18090"/>
    <cellStyle name="40% - 强调文字颜色 3 5 2 2 4" xfId="18091"/>
    <cellStyle name="强调文字颜色 5 2 2 2 7 4" xfId="18092"/>
    <cellStyle name="60% - 强调文字颜色 2 6 3 3" xfId="18093"/>
    <cellStyle name="常规 6 4 3 3 2 2" xfId="18094"/>
    <cellStyle name="40% - 强调文字颜色 3 5 2 3" xfId="18095"/>
    <cellStyle name="常规 99 2 2 2" xfId="18096"/>
    <cellStyle name="40% - 强调文字颜色 3 5 3" xfId="18097"/>
    <cellStyle name="40% - 强调文字颜色 3 5 3 2" xfId="18098"/>
    <cellStyle name="40% - 强调文字颜色 3 5 3 2 2" xfId="18099"/>
    <cellStyle name="适中 2 2 2 2 5 2 2 2" xfId="18100"/>
    <cellStyle name="强调文字颜色 5 2 2 3 7 2" xfId="18101"/>
    <cellStyle name="常规 4 2 13" xfId="18102"/>
    <cellStyle name="40% - 强调文字颜色 3 5 3 2 3" xfId="18103"/>
    <cellStyle name="适中 2 2 2 2 5 2 2 3" xfId="18104"/>
    <cellStyle name="强调文字颜色 5 2 2 3 7 3" xfId="18105"/>
    <cellStyle name="常规 4 2 14" xfId="18106"/>
    <cellStyle name="40% - 强调文字颜色 3 5 3 3" xfId="18107"/>
    <cellStyle name="常规 99 2 3 2" xfId="18108"/>
    <cellStyle name="40% - 强调文字颜色 3 5 3 4" xfId="18109"/>
    <cellStyle name="常规 99 2 3 3" xfId="18110"/>
    <cellStyle name="40% - 强调文字颜色 3 5 4" xfId="18111"/>
    <cellStyle name="40% - 强调文字颜色 3 5 4 2" xfId="18112"/>
    <cellStyle name="40% - 强调文字颜色 3 5 4 3" xfId="18113"/>
    <cellStyle name="常规 99 2 4 2" xfId="18114"/>
    <cellStyle name="40% - 强调文字颜色 3 6" xfId="18115"/>
    <cellStyle name="常规 4 2 7 3" xfId="18116"/>
    <cellStyle name="40% - 强调文字颜色 3 6 2 2 2 2" xfId="18117"/>
    <cellStyle name="注释 2 6 2 3 3 2" xfId="18118"/>
    <cellStyle name="计算 6 3 2 5" xfId="18119"/>
    <cellStyle name="40% - 强调文字颜色 3 6 2 3 2" xfId="18120"/>
    <cellStyle name="常规 99 3 2 2 2" xfId="18121"/>
    <cellStyle name="注释 2 6 2 4 3" xfId="18122"/>
    <cellStyle name="计算 2 7 2 11 2" xfId="18123"/>
    <cellStyle name="60% - 强调文字颜色 2 2 7 2 2" xfId="18124"/>
    <cellStyle name="输入 3 2 2 6 8 3" xfId="18125"/>
    <cellStyle name="强调文字颜色 5 2 3 2 8 3" xfId="18126"/>
    <cellStyle name="60% - 强调文字颜色 3 6 4 2" xfId="18127"/>
    <cellStyle name="40% - 强调文字颜色 3 6 2 3 3" xfId="18128"/>
    <cellStyle name="常规 99 3 2 2 3" xfId="18129"/>
    <cellStyle name="注释 2 6 2 4 4" xfId="18130"/>
    <cellStyle name="计算 2 7 2 11 3" xfId="18131"/>
    <cellStyle name="40% - 强调文字颜色 3 6 2 5" xfId="18132"/>
    <cellStyle name="常规 99 3 2 4" xfId="18133"/>
    <cellStyle name="计算 2 7 2 13" xfId="18134"/>
    <cellStyle name="40% - 强调文字颜色 3 6 3 4" xfId="18135"/>
    <cellStyle name="常规 99 3 3 3" xfId="18136"/>
    <cellStyle name="计算 2 5 3 2 3 8" xfId="18137"/>
    <cellStyle name="40% - 强调文字颜色 3 6 4 2" xfId="18138"/>
    <cellStyle name="40% - 强调文字颜色 3 6 4 2 2" xfId="18139"/>
    <cellStyle name="40% - 强调文字颜色 3 7" xfId="18140"/>
    <cellStyle name="40% - 强调文字颜色 3 8" xfId="18141"/>
    <cellStyle name="40% - 强调文字颜色 3 8 3" xfId="18142"/>
    <cellStyle name="e鯪9Y_x000b_ 2 2" xfId="18143"/>
    <cellStyle name="40% - 强调文字颜色 3 8 4" xfId="18144"/>
    <cellStyle name="e鯪9Y_x000b_ 2 3" xfId="18145"/>
    <cellStyle name="40% - 强调文字颜色 3 9" xfId="18146"/>
    <cellStyle name="40% - 强调文字颜色 3 9 2" xfId="18147"/>
    <cellStyle name="40% - 强调文字颜色 3 9 3" xfId="18148"/>
    <cellStyle name="e鯪9Y_x000b_ 3 2" xfId="18149"/>
    <cellStyle name="检查单元格 3 2 4 2 2 2 2" xfId="18150"/>
    <cellStyle name="40% - 强调文字颜色 3 9 4" xfId="18151"/>
    <cellStyle name="e鯪9Y_x000b_ 3 3" xfId="18152"/>
    <cellStyle name="检查单元格 3 2 4 2 2 2 3" xfId="18153"/>
    <cellStyle name="40% - 强调文字颜色 4 2" xfId="18154"/>
    <cellStyle name="计算 2 5 3 2 9" xfId="18155"/>
    <cellStyle name="计算 6 2 5" xfId="18156"/>
    <cellStyle name="40% - 强调文字颜色 4 2 10" xfId="18157"/>
    <cellStyle name="计算 4 2 8" xfId="18158"/>
    <cellStyle name="计算 4 2 9" xfId="18159"/>
    <cellStyle name="40% - 强调文字颜色 4 2 11" xfId="18160"/>
    <cellStyle name="计算 4 3 6 2" xfId="18161"/>
    <cellStyle name="40% - 强调文字颜色 4 2 12" xfId="18162"/>
    <cellStyle name="计算 4 3 6 3" xfId="18163"/>
    <cellStyle name="40% - 强调文字颜色 4 2 13" xfId="18164"/>
    <cellStyle name="计算 4 3 6 4" xfId="18165"/>
    <cellStyle name="40% - 强调文字颜色 4 2 14" xfId="18166"/>
    <cellStyle name="计算 4 3 6 5" xfId="18167"/>
    <cellStyle name="40% - 强调文字颜色 4 2 2 2" xfId="18168"/>
    <cellStyle name="40% - 强调文字颜色 4 2 2 2 2" xfId="18169"/>
    <cellStyle name="40% - 强调文字颜色 4 2 2 2 2 2" xfId="18170"/>
    <cellStyle name="40% - 强调文字颜色 4 2 2 2 2 2 2" xfId="18171"/>
    <cellStyle name="40% - 强调文字颜色 4 2 2 2 2 2 2 2" xfId="18172"/>
    <cellStyle name="40% - 强调文字颜色 4 2 2 2 2 2 2 2 2" xfId="18173"/>
    <cellStyle name="40% - 强调文字颜色 4 2 2 2 2 2 3" xfId="18174"/>
    <cellStyle name="40% - 强调文字颜色 4 2 2 2 2 3 2 3" xfId="18175"/>
    <cellStyle name="40% - 强调文字颜色 4 2 2 2 2 4" xfId="18176"/>
    <cellStyle name="好 2 3 3 2 2 2" xfId="18177"/>
    <cellStyle name="40% - 强调文字颜色 4 2 2 2 2 4 2" xfId="18178"/>
    <cellStyle name="好 2 3 3 2 2 2 2" xfId="18179"/>
    <cellStyle name="40% - 强调文字颜色 4 2 2 2 2 4 2 2" xfId="18180"/>
    <cellStyle name="常规 4 12" xfId="18181"/>
    <cellStyle name="40% - 强调文字颜色 4 2 2 2 2 4 2 3" xfId="18182"/>
    <cellStyle name="常规 4 13" xfId="18183"/>
    <cellStyle name="40% - 强调文字颜色 4 2 2 2 2 4 2 4" xfId="18184"/>
    <cellStyle name="常规 4 14" xfId="18185"/>
    <cellStyle name="40% - 强调文字颜色 4 2 2 2 2 4 3" xfId="18186"/>
    <cellStyle name="好 2 3 3 2 2 2 3" xfId="18187"/>
    <cellStyle name="40% - 强调文字颜色 4 2 2 2 2 4 4" xfId="18188"/>
    <cellStyle name="40% - 强调文字颜色 4 2 2 2 3" xfId="18189"/>
    <cellStyle name="输入 2 2 3 3 3 10" xfId="18190"/>
    <cellStyle name="40% - 强调文字颜色 4 2 2 2 3 2" xfId="18191"/>
    <cellStyle name="计算 2 2 2 7 10" xfId="18192"/>
    <cellStyle name="40% - 强调文字颜色 4 2 2 2 3 2 2" xfId="18193"/>
    <cellStyle name="40% - 强调文字颜色 4 2 2 2 3 2 2 2" xfId="18194"/>
    <cellStyle name="输入 2 2 3 3 3 11 2" xfId="18195"/>
    <cellStyle name="40% - 强调文字颜色 4 2 2 2 3 3 2" xfId="18196"/>
    <cellStyle name="输入 2 2 3 3 3 11 3" xfId="18197"/>
    <cellStyle name="40% - 强调文字颜色 4 2 2 2 3 3 3" xfId="18198"/>
    <cellStyle name="40% - 强调文字颜色 4 2 2 2 3 3 4" xfId="18199"/>
    <cellStyle name="40% - 强调文字颜色 4 2 2 2 4" xfId="18200"/>
    <cellStyle name="40% - 强调文字颜色 4 2 2 2 4 2" xfId="18201"/>
    <cellStyle name="40% - 强调文字颜色 4 2 2 2 5" xfId="18202"/>
    <cellStyle name="40% - 强调文字颜色 4 2 2 2 5 2" xfId="18203"/>
    <cellStyle name="注释 2 2 2 9 5" xfId="18204"/>
    <cellStyle name="40% - 强调文字颜色 4 2 2 2 5 2 2" xfId="18205"/>
    <cellStyle name="警告文本 4 3" xfId="18206"/>
    <cellStyle name="注释 2 2 2 9 6" xfId="18207"/>
    <cellStyle name="40% - 强调文字颜色 4 2 2 2 5 2 3" xfId="18208"/>
    <cellStyle name="警告文本 4 4" xfId="18209"/>
    <cellStyle name="注释 2 2 2 9 7" xfId="18210"/>
    <cellStyle name="40% - 强调文字颜色 4 2 2 2 5 2 4" xfId="18211"/>
    <cellStyle name="标题 2 2 3 2 2 2" xfId="18212"/>
    <cellStyle name="警告文本 4 5" xfId="18213"/>
    <cellStyle name="40% - 强调文字颜色 4 2 2 2 6" xfId="18214"/>
    <cellStyle name="注释 2 6 7 2" xfId="18215"/>
    <cellStyle name="强调文字颜色 2 2 5 9 2 2" xfId="18216"/>
    <cellStyle name="40% - 强调文字颜色 4 2 2 3" xfId="18217"/>
    <cellStyle name="40% - 强调文字颜色 4 2 2 3 3" xfId="18218"/>
    <cellStyle name="计算 4 2 3 2 3 7" xfId="18219"/>
    <cellStyle name="40% - 强调文字颜色 4 2 2 3 4" xfId="18220"/>
    <cellStyle name="计算 4 2 3 2 3 8" xfId="18221"/>
    <cellStyle name="40% - 强调文字颜色 4 2 2 3 4 2" xfId="18222"/>
    <cellStyle name="40% - 强调文字颜色 4 2 2 3 4 2 2" xfId="18223"/>
    <cellStyle name="40% - 强调文字颜色 4 2 2 3 5" xfId="18224"/>
    <cellStyle name="计算 4 2 3 2 3 9" xfId="18225"/>
    <cellStyle name="40% - 强调文字颜色 4 2 2 4 3" xfId="18226"/>
    <cellStyle name="40% - 强调文字颜色 4 2 2 4 3 2" xfId="18227"/>
    <cellStyle name="40% - 强调文字颜色 4 2 2 5" xfId="18228"/>
    <cellStyle name="40% - 强调文字颜色 4 2 2 5 2" xfId="18229"/>
    <cellStyle name="40% - 强调文字颜色 4 2 2 5 2 2" xfId="18230"/>
    <cellStyle name="40% - 强调文字颜色 4 2 2 5 2 3" xfId="18231"/>
    <cellStyle name="40% - 强调文字颜色 4 2 2 6" xfId="18232"/>
    <cellStyle name="40% - 强调文字颜色 4 2 2 6 2" xfId="18233"/>
    <cellStyle name="注释 2 10 4" xfId="18234"/>
    <cellStyle name="40% - 强调文字颜色 4 2 2 6 2 2" xfId="18235"/>
    <cellStyle name="强调文字颜色 3 2 6 5" xfId="18236"/>
    <cellStyle name="40% - 强调文字颜色 4 2 2 7" xfId="18237"/>
    <cellStyle name="40% - 强调文字颜色 4 2 3" xfId="18238"/>
    <cellStyle name="计算 2 5 3 2 9 3" xfId="18239"/>
    <cellStyle name="计算 6 2 5 3" xfId="18240"/>
    <cellStyle name="40% - 强调文字颜色 4 2 3 2" xfId="18241"/>
    <cellStyle name="计算 4 2 17" xfId="18242"/>
    <cellStyle name="40% - 强调文字颜色 4 2 3 2 2" xfId="18243"/>
    <cellStyle name="40% - 强调文字颜色 4 2 3 2 2 2 2 2" xfId="18244"/>
    <cellStyle name="40% - 强调文字颜色 4 2 3 2 3" xfId="18245"/>
    <cellStyle name="40% - 强调文字颜色 4 2 3 2 4" xfId="18246"/>
    <cellStyle name="40% - 强调文字颜色 4 2 3 2 4 2" xfId="18247"/>
    <cellStyle name="40% - 强调文字颜色 4 2 3 2 4 2 2" xfId="18248"/>
    <cellStyle name="40% - 强调文字颜色 4 2 3 2 5" xfId="18249"/>
    <cellStyle name="40% - 强调文字颜色 4 2 3 3" xfId="18250"/>
    <cellStyle name="40% - 强调文字颜色 4 2 3 3 2" xfId="18251"/>
    <cellStyle name="40% - 强调文字颜色 4 2 3 3 3" xfId="18252"/>
    <cellStyle name="40% - 强调文字颜色 4 2 3 3 3 2" xfId="18253"/>
    <cellStyle name="40% - 强调文字颜色 4 2 3 4 2 2" xfId="18254"/>
    <cellStyle name="40% - 强调文字颜色 4 2 3 4 2 3" xfId="18255"/>
    <cellStyle name="40% - 强调文字颜色 4 2 3 5 2 2" xfId="18256"/>
    <cellStyle name="40% - 强调文字颜色 4 2 3 5 2 3" xfId="18257"/>
    <cellStyle name="40% - 强调文字颜色 4 2 3 5 2 4" xfId="18258"/>
    <cellStyle name="40% - 强调文字颜色 4 2 3 5 3" xfId="18259"/>
    <cellStyle name="40% - 强调文字颜色 4 2 3 5 4" xfId="18260"/>
    <cellStyle name="40% - 强调文字颜色 4 2 4" xfId="18261"/>
    <cellStyle name="40% - 强调文字颜色 4 2 4 2" xfId="18262"/>
    <cellStyle name="40% - 强调文字颜色 4 2 4 2 2" xfId="18263"/>
    <cellStyle name="计算 4 2 3 4 2 6" xfId="18264"/>
    <cellStyle name="40% - 强调文字颜色 4 2 4 2 3" xfId="18265"/>
    <cellStyle name="计算 4 2 3 4 2 7" xfId="18266"/>
    <cellStyle name="40% - 强调文字颜色 4 2 4 3" xfId="18267"/>
    <cellStyle name="40% - 强调文字颜色 4 2 4 3 2" xfId="18268"/>
    <cellStyle name="40% - 强调文字颜色 4 2 5" xfId="18269"/>
    <cellStyle name="40% - 强调文字颜色 4 2 5 2" xfId="18270"/>
    <cellStyle name="40% - 强调文字颜色 4 2 5 2 2" xfId="18271"/>
    <cellStyle name="40% - 强调文字颜色 4 2 5 2 2 2" xfId="18272"/>
    <cellStyle name="汇总 2 4 8" xfId="18273"/>
    <cellStyle name="40% - 强调文字颜色 4 2 5 2 2 2 2" xfId="18274"/>
    <cellStyle name="40% - 强调文字颜色 4 2 5 2 2 2 2 2" xfId="18275"/>
    <cellStyle name="40% - 强调文字颜色 4 2 5 2 2 3 2" xfId="18276"/>
    <cellStyle name="常规 6 2 5 2 2 2" xfId="18277"/>
    <cellStyle name="40% - 强调文字颜色 4 2 5 2 3" xfId="18278"/>
    <cellStyle name="40% - 强调文字颜色 4 2 5 2 3 2" xfId="18279"/>
    <cellStyle name="汇总 2 5 8" xfId="18280"/>
    <cellStyle name="40% - 强调文字颜色 4 2 5 2 4" xfId="18281"/>
    <cellStyle name="40% - 强调文字颜色 4 2 5 2 4 2" xfId="18282"/>
    <cellStyle name="汇总 2 6 8" xfId="18283"/>
    <cellStyle name="40% - 强调文字颜色 4 2 5 2 4 2 2" xfId="18284"/>
    <cellStyle name="40% - 强调文字颜色 6 7" xfId="18285"/>
    <cellStyle name="常规 12 10 4" xfId="18286"/>
    <cellStyle name="40% - 强调文字颜色 4 2 5 2 4 2 2 2" xfId="18287"/>
    <cellStyle name="40% - 强调文字颜色 6 7 2" xfId="18288"/>
    <cellStyle name="常规 12 10 4 2" xfId="18289"/>
    <cellStyle name="40% - 强调文字颜色 4 2 5 2 4 2 2 3" xfId="18290"/>
    <cellStyle name="40% - 强调文字颜色 6 7 3" xfId="18291"/>
    <cellStyle name="常规 12 10 4 3" xfId="18292"/>
    <cellStyle name="常规 13 2 3 2" xfId="18293"/>
    <cellStyle name="40% - 强调文字颜色 4 2 5 2 4 2 3" xfId="18294"/>
    <cellStyle name="40% - 强调文字颜色 6 8" xfId="18295"/>
    <cellStyle name="40% - 强调文字颜色 4 2 5 2 4 2 4" xfId="18296"/>
    <cellStyle name="40% - 强调文字颜色 6 9" xfId="18297"/>
    <cellStyle name="40% - 强调文字颜色 4 2 5 2 5" xfId="18298"/>
    <cellStyle name="40% - 强调文字颜色 4 2 5 3" xfId="18299"/>
    <cellStyle name="40% - 强调文字颜色 4 2 5 3 2" xfId="18300"/>
    <cellStyle name="40% - 强调文字颜色 4 2 5 3 2 2" xfId="18301"/>
    <cellStyle name="汇总 3 4 8" xfId="18302"/>
    <cellStyle name="40% - 强调文字颜色 4 2 5 3 2 2 2" xfId="18303"/>
    <cellStyle name="40% - 强调文字颜色 4 2 5 3 3" xfId="18304"/>
    <cellStyle name="40% - 强调文字颜色 4 2 5 3 3 2" xfId="18305"/>
    <cellStyle name="汇总 3 5 8" xfId="18306"/>
    <cellStyle name="40% - 强调文字颜色 4 2 5 3 4" xfId="18307"/>
    <cellStyle name="40% - 强调文字颜色 4 2 5 4 2" xfId="18308"/>
    <cellStyle name="40% - 强调文字颜色 4 2 5 4 2 2" xfId="18309"/>
    <cellStyle name="汇总 4 4 8" xfId="18310"/>
    <cellStyle name="40% - 强调文字颜色 4 2 5 4 2 3" xfId="18311"/>
    <cellStyle name="汇总 4 4 9" xfId="18312"/>
    <cellStyle name="40% - 强调文字颜色 4 2 5 5" xfId="18313"/>
    <cellStyle name="40% - 强调文字颜色 4 2 5 5 2" xfId="18314"/>
    <cellStyle name="40% - 强调文字颜色 4 2 5 6" xfId="18315"/>
    <cellStyle name="强调文字颜色 4 6 4 2 2" xfId="18316"/>
    <cellStyle name="40% - 强调文字颜色 4 2 6" xfId="18317"/>
    <cellStyle name="注释 2 6 9 3 3" xfId="18318"/>
    <cellStyle name="强调文字颜色 4 6 4 2 2 2" xfId="18319"/>
    <cellStyle name="40% - 强调文字颜色 4 2 6 2" xfId="18320"/>
    <cellStyle name="40% - 强调文字颜色 4 2 6 2 2" xfId="18321"/>
    <cellStyle name="40% - 强调文字颜色 4 2 6 2 2 2" xfId="18322"/>
    <cellStyle name="40% - 强调文字颜色 4 2 6 2 3" xfId="18323"/>
    <cellStyle name="注释 2 6 9 3 4" xfId="18324"/>
    <cellStyle name="强调文字颜色 4 6 4 2 2 3" xfId="18325"/>
    <cellStyle name="40% - 强调文字颜色 4 2 6 3" xfId="18326"/>
    <cellStyle name="40% - 强调文字颜色 4 2 6 3 2" xfId="18327"/>
    <cellStyle name="注释 2 6 9 3 5" xfId="18328"/>
    <cellStyle name="强调文字颜色 4 6 4 2 2 4" xfId="18329"/>
    <cellStyle name="40% - 强调文字颜色 4 2 6 4" xfId="18330"/>
    <cellStyle name="注释 2 6 9 3 6" xfId="18331"/>
    <cellStyle name="40% - 强调文字颜色 4 2 6 5" xfId="18332"/>
    <cellStyle name="注释 2 6 9 3 7" xfId="18333"/>
    <cellStyle name="40% - 强调文字颜色 4 2 6 6" xfId="18334"/>
    <cellStyle name="强调文字颜色 4 6 4 2 3" xfId="18335"/>
    <cellStyle name="40% - 强调文字颜色 4 2 7" xfId="18336"/>
    <cellStyle name="强调文字颜色 4 6 4 2 3 2" xfId="18337"/>
    <cellStyle name="40% - 强调文字颜色 4 2 7 2" xfId="18338"/>
    <cellStyle name="40% - 强调文字颜色 4 2 7 2 2 3" xfId="18339"/>
    <cellStyle name="常规 6 4 5 2 2" xfId="18340"/>
    <cellStyle name="强调文字颜色 4 6 4 2 3 3" xfId="18341"/>
    <cellStyle name="40% - 强调文字颜色 4 2 7 3" xfId="18342"/>
    <cellStyle name="40% - 强调文字颜色 4 2 7 3 2" xfId="18343"/>
    <cellStyle name="40% - 强调文字颜色 4 2 7 3 3" xfId="18344"/>
    <cellStyle name="40% - 强调文字颜色 4 2 8" xfId="18345"/>
    <cellStyle name="40% - 强调文字颜色 4 2 8 2" xfId="18346"/>
    <cellStyle name="40% - 强调文字颜色 4 2 8 2 2" xfId="18347"/>
    <cellStyle name="40% - 强调文字颜色 4 2 8 2 3" xfId="18348"/>
    <cellStyle name="40% - 强调文字颜色 4 2 8 3" xfId="18349"/>
    <cellStyle name="40% - 强调文字颜色 4 2 9 2" xfId="18350"/>
    <cellStyle name="40% - 强调文字颜色 4 2 9 3" xfId="18351"/>
    <cellStyle name="常规 30 11 2 2 2 2" xfId="18352"/>
    <cellStyle name="40% - 强调文字颜色 4 3" xfId="18353"/>
    <cellStyle name="计算 6 2 6" xfId="18354"/>
    <cellStyle name="40% - 强调文字颜色 4 3 2" xfId="18355"/>
    <cellStyle name="40% - 强调文字颜色 4 3 2 2" xfId="18356"/>
    <cellStyle name="40% - 强调文字颜色 4 3 2 2 2" xfId="18357"/>
    <cellStyle name="40% - 强调文字颜色 4 3 2 2 2 2" xfId="18358"/>
    <cellStyle name="40% - 强调文字颜色 4 3 2 2 2 2 2" xfId="18359"/>
    <cellStyle name="40% - 强调文字颜色 4 3 2 2 2 2 2 2" xfId="18360"/>
    <cellStyle name="40% - 强调文字颜色 4 3 2 2 2 3 2" xfId="18361"/>
    <cellStyle name="40% - 强调文字颜色 4 3 2 2 3" xfId="18362"/>
    <cellStyle name="40% - 强调文字颜色 4 3 2 2 3 2" xfId="18363"/>
    <cellStyle name="40% - 强调文字颜色 4 3 2 2 4" xfId="18364"/>
    <cellStyle name="40% - 强调文字颜色 4 3 2 2 4 2" xfId="18365"/>
    <cellStyle name="40% - 强调文字颜色 4 3 2 2 4 2 2" xfId="18366"/>
    <cellStyle name="40% - 强调文字颜色 4 3 2 3 2" xfId="18367"/>
    <cellStyle name="40% - 强调文字颜色 4 3 2 3 2 2" xfId="18368"/>
    <cellStyle name="40% - 强调文字颜色 4 3 2 3 2 2 2" xfId="18369"/>
    <cellStyle name="40% - 强调文字颜色 4 3 2 3 3" xfId="18370"/>
    <cellStyle name="40% - 强调文字颜色 4 3 2 3 3 2" xfId="18371"/>
    <cellStyle name="40% - 强调文字颜色 4 3 2 4" xfId="18372"/>
    <cellStyle name="40% - 强调文字颜色 4 3 2 4 2" xfId="18373"/>
    <cellStyle name="40% - 强调文字颜色 4 3 2 5" xfId="18374"/>
    <cellStyle name="40% - 强调文字颜色 4 3 2 5 2" xfId="18375"/>
    <cellStyle name="40% - 强调文字颜色 4 3 2 5 2 2" xfId="18376"/>
    <cellStyle name="常规 3 9 5" xfId="18377"/>
    <cellStyle name="计算 3 3 2 4 10" xfId="18378"/>
    <cellStyle name="40% - 强调文字颜色 4 3 2 6" xfId="18379"/>
    <cellStyle name="40% - 强调文字颜色 4 3 3" xfId="18380"/>
    <cellStyle name="40% - 强调文字颜色 4 3 3 2" xfId="18381"/>
    <cellStyle name="40% - 强调文字颜色 4 3 3 2 2" xfId="18382"/>
    <cellStyle name="计算 2 5 2 2 2 3 10" xfId="18383"/>
    <cellStyle name="40% - 强调文字颜色 4 3 3 2 2 2" xfId="18384"/>
    <cellStyle name="40% - 强调文字颜色 4 3 3 2 2 2 2" xfId="18385"/>
    <cellStyle name="40% - 强调文字颜色 4 3 3 2 3" xfId="18386"/>
    <cellStyle name="计算 2 5 2 2 2 3 11" xfId="18387"/>
    <cellStyle name="40% - 强调文字颜色 4 3 3 2 3 2" xfId="18388"/>
    <cellStyle name="计算 2 5 2 2 2 3 11 2" xfId="18389"/>
    <cellStyle name="40% - 强调文字颜色 4 3 3 2 3 3" xfId="18390"/>
    <cellStyle name="60% - 强调文字颜色 2 4 2 2 2 2 2" xfId="18391"/>
    <cellStyle name="计算 2 5 2 2 2 3 11 3" xfId="18392"/>
    <cellStyle name="强调文字颜色 3 2 2 2 2 10" xfId="18393"/>
    <cellStyle name="40% - 强调文字颜色 4 3 3 3 2" xfId="18394"/>
    <cellStyle name="40% - 强调文字颜色 4 3 3 4 2" xfId="18395"/>
    <cellStyle name="40% - 强调文字颜色 4 3 3 4 2 2" xfId="18396"/>
    <cellStyle name="常规 11 8 3" xfId="18397"/>
    <cellStyle name="40% - 强调文字颜色 4 3 3 5" xfId="18398"/>
    <cellStyle name="40% - 强调文字颜色 4 3 4" xfId="18399"/>
    <cellStyle name="40% - 强调文字颜色 4 3 4 2" xfId="18400"/>
    <cellStyle name="40% - 强调文字颜色 4 3 4 2 2" xfId="18401"/>
    <cellStyle name="40% - 强调文字颜色 4 3 4 2 2 2" xfId="18402"/>
    <cellStyle name="40% - 强调文字颜色 4 3 4 3" xfId="18403"/>
    <cellStyle name="40% - 强调文字颜色 4 3 4 3 2" xfId="18404"/>
    <cellStyle name="40% - 强调文字颜色 4 3 5" xfId="18405"/>
    <cellStyle name="40% - 强调文字颜色 4 3 5 2" xfId="18406"/>
    <cellStyle name="强调文字颜色 4 6 4 3 2" xfId="18407"/>
    <cellStyle name="40% - 强调文字颜色 4 3 6" xfId="18408"/>
    <cellStyle name="40% - 强调文字颜色 4 3 6 2" xfId="18409"/>
    <cellStyle name="40% - 强调文字颜色 4 3 6 2 2" xfId="18410"/>
    <cellStyle name="40% - 强调文字颜色 4 3 7" xfId="18411"/>
    <cellStyle name="40% - 强调文字颜色 4 3 8" xfId="18412"/>
    <cellStyle name="强调文字颜色 5 4 2 2 5 2 2" xfId="18413"/>
    <cellStyle name="40% - 强调文字颜色 4 4" xfId="18414"/>
    <cellStyle name="计算 6 2 7" xfId="18415"/>
    <cellStyle name="输入 2 5 2 6 3 7" xfId="18416"/>
    <cellStyle name="强调文字颜色 5 4 2 2 5 2 2 2" xfId="18417"/>
    <cellStyle name="40% - 强调文字颜色 4 4 2" xfId="18418"/>
    <cellStyle name="计算 6 2 7 2" xfId="18419"/>
    <cellStyle name="40% - 强调文字颜色 4 4 2 2" xfId="18420"/>
    <cellStyle name="计算 2 2 3 2 11" xfId="18421"/>
    <cellStyle name="40% - 强调文字颜色 4 4 2 2 2" xfId="18422"/>
    <cellStyle name="40% - 强调文字颜色 4 4 2 2 2 2" xfId="18423"/>
    <cellStyle name="40% - 强调文字颜色 4 4 2 2 2 2 2" xfId="18424"/>
    <cellStyle name="40% - 强调文字颜色 6 2 5 5" xfId="18425"/>
    <cellStyle name="强调文字颜色 1 2 5 5 3" xfId="18426"/>
    <cellStyle name="40% - 强调文字颜色 4 4 2 2 2 3 2" xfId="18427"/>
    <cellStyle name="强调文字颜色 1 2 5 6 3" xfId="18428"/>
    <cellStyle name="40% - 强调文字颜色 4 4 2 2 3" xfId="18429"/>
    <cellStyle name="40% - 强调文字颜色 4 4 2 2 3 2" xfId="18430"/>
    <cellStyle name="40% - 强调文字颜色 4 4 2 2 4" xfId="18431"/>
    <cellStyle name="40% - 强调文字颜色 4 4 2 2 4 2" xfId="18432"/>
    <cellStyle name="40% - 强调文字颜色 4 4 2 2 4 2 2" xfId="18433"/>
    <cellStyle name="40% - 强调文字颜色 4 4 2 2 4 3" xfId="18434"/>
    <cellStyle name="60% - 强调文字颜色 5 2 3 2 3 2" xfId="18435"/>
    <cellStyle name="40% - 强调文字颜色 4 4 2 2 4 4" xfId="18436"/>
    <cellStyle name="40% - 强调文字颜色 4 4 2 2 5" xfId="18437"/>
    <cellStyle name="40% - 强调文字颜色 4 4 2 3" xfId="18438"/>
    <cellStyle name="40% - 强调文字颜色 6 4 3 2 2 2 2" xfId="18439"/>
    <cellStyle name="常规 6 4 4 2 2 2" xfId="18440"/>
    <cellStyle name="计算 2 2 3 2 12" xfId="18441"/>
    <cellStyle name="40% - 强调文字颜色 4 4 2 3 2" xfId="18442"/>
    <cellStyle name="40% - 强调文字颜色 4 4 2 3 2 2" xfId="18443"/>
    <cellStyle name="40% - 强调文字颜色 4 4 2 3 2 2 2" xfId="18444"/>
    <cellStyle name="常规 13 5 5" xfId="18445"/>
    <cellStyle name="40% - 强调文字颜色 4 4 2 3 3" xfId="18446"/>
    <cellStyle name="40% - 强调文字颜色 4 4 2 3 3 2" xfId="18447"/>
    <cellStyle name="计算 2 2 3 2 2 3 2 9" xfId="18448"/>
    <cellStyle name="40% - 强调文字颜色 4 4 2 4" xfId="18449"/>
    <cellStyle name="40% - 强调文字颜色 6 4 3 2 2 2 3" xfId="18450"/>
    <cellStyle name="常规 6 4 4 2 2 3" xfId="18451"/>
    <cellStyle name="计算 2 2 3 2 13" xfId="18452"/>
    <cellStyle name="40% - 强调文字颜色 4 4 2 4 2" xfId="18453"/>
    <cellStyle name="40% - 强调文字颜色 4 4 2 4 2 2" xfId="18454"/>
    <cellStyle name="输入 2 2 2 2 2 2 2" xfId="18455"/>
    <cellStyle name="40% - 强调文字颜色 4 4 2 5" xfId="18456"/>
    <cellStyle name="40% - 强调文字颜色 6 4 3 2 2 2 4" xfId="18457"/>
    <cellStyle name="常规 6 4 4 2 2 4" xfId="18458"/>
    <cellStyle name="计算 2 2 3 2 14" xfId="18459"/>
    <cellStyle name="输入 2 2 2 2 2 2 2 2" xfId="18460"/>
    <cellStyle name="40% - 强调文字颜色 4 4 2 5 2" xfId="18461"/>
    <cellStyle name="输入 2 2 2 2 2 2 2 2 2" xfId="18462"/>
    <cellStyle name="40% - 强调文字颜色 4 4 2 5 2 2" xfId="18463"/>
    <cellStyle name="标题 2 2 2 5" xfId="18464"/>
    <cellStyle name="输入 2 2 2 2 2 2 3" xfId="18465"/>
    <cellStyle name="40% - 强调文字颜色 4 4 2 6" xfId="18466"/>
    <cellStyle name="输入 2 5 2 6 3 8" xfId="18467"/>
    <cellStyle name="强调文字颜色 5 4 2 2 5 2 2 3" xfId="18468"/>
    <cellStyle name="40% - 强调文字颜色 4 4 3" xfId="18469"/>
    <cellStyle name="计算 6 2 7 3" xfId="18470"/>
    <cellStyle name="40% - 强调文字颜色 4 4 3 2" xfId="18471"/>
    <cellStyle name="40% - 强调文字颜色 4 4 3 2 2" xfId="18472"/>
    <cellStyle name="60% - 强调文字颜色 1 4" xfId="18473"/>
    <cellStyle name="计算 4 2 5 3 2 6" xfId="18474"/>
    <cellStyle name="40% - 强调文字颜色 4 4 3 2 2 2" xfId="18475"/>
    <cellStyle name="60% - 强调文字颜色 1 4 2" xfId="18476"/>
    <cellStyle name="计算 2 2 3 4 5" xfId="18477"/>
    <cellStyle name="60% - 强调文字颜色 1 5" xfId="18478"/>
    <cellStyle name="40% - 强调文字颜色 4 4 3 2 3" xfId="18479"/>
    <cellStyle name="60% - 强调文字颜色 5 2 5 2 4 2 2" xfId="18480"/>
    <cellStyle name="计算 4 2 5 3 2 7" xfId="18481"/>
    <cellStyle name="60% - 强调文字颜色 1 5 2" xfId="18482"/>
    <cellStyle name="40% - 强调文字颜色 4 4 3 2 3 2" xfId="18483"/>
    <cellStyle name="60% - 强调文字颜色 3 2 2 2 2 5" xfId="18484"/>
    <cellStyle name="40% - 强调文字颜色 4 4 3 2 4" xfId="18485"/>
    <cellStyle name="60% - 强调文字颜色 1 6" xfId="18486"/>
    <cellStyle name="计算 4 2 5 3 2 8" xfId="18487"/>
    <cellStyle name="40% - 强调文字颜色 4 4 3 2 5" xfId="18488"/>
    <cellStyle name="60% - 强调文字颜色 1 7" xfId="18489"/>
    <cellStyle name="计算 4 2 5 3 2 9" xfId="18490"/>
    <cellStyle name="输入 2 3 3 3 3 2 10" xfId="18491"/>
    <cellStyle name="40% - 强调文字颜色 4 4 3 3" xfId="18492"/>
    <cellStyle name="输入 2 3 3 3 3 2 10 2" xfId="18493"/>
    <cellStyle name="40% - 强调文字颜色 4 4 3 3 2" xfId="18494"/>
    <cellStyle name="60% - 强调文字颜色 2 4" xfId="18495"/>
    <cellStyle name="输入 2 3 3 3 3 2 10 3" xfId="18496"/>
    <cellStyle name="40% - 强调文字颜色 4 4 3 3 3" xfId="18497"/>
    <cellStyle name="60% - 强调文字颜色 2 5" xfId="18498"/>
    <cellStyle name="40% - 强调文字颜色 4 4 3 3 4" xfId="18499"/>
    <cellStyle name="60% - 强调文字颜色 2 6" xfId="18500"/>
    <cellStyle name="常规 3 6 2 2 2 2" xfId="18501"/>
    <cellStyle name="输入 2 3 3 3 3 2 11" xfId="18502"/>
    <cellStyle name="40% - 强调文字颜色 4 4 3 4" xfId="18503"/>
    <cellStyle name="40% - 强调文字颜色 4 4 3 4 2" xfId="18504"/>
    <cellStyle name="60% - 强调文字颜色 3 4" xfId="18505"/>
    <cellStyle name="40% - 强调文字颜色 4 4 3 4 2 2" xfId="18506"/>
    <cellStyle name="60% - 强调文字颜色 3 4 2" xfId="18507"/>
    <cellStyle name="40% - 强调文字颜色 4 4 3 4 2 2 2" xfId="18508"/>
    <cellStyle name="60% - 强调文字颜色 3 4 2 2" xfId="18509"/>
    <cellStyle name="40% - 强调文字颜色 4 4 3 4 2 2 3" xfId="18510"/>
    <cellStyle name="60% - 强调文字颜色 3 4 2 3" xfId="18511"/>
    <cellStyle name="40% - 强调文字颜色 4 4 3 4 2 3" xfId="18512"/>
    <cellStyle name="60% - 强调文字颜色 3 4 3" xfId="18513"/>
    <cellStyle name="强调文字颜色 2 3 3 8 2" xfId="18514"/>
    <cellStyle name="40% - 强调文字颜色 4 4 3 4 2 4" xfId="18515"/>
    <cellStyle name="60% - 强调文字颜色 2 2 5 2" xfId="18516"/>
    <cellStyle name="60% - 强调文字颜色 3 4 4" xfId="18517"/>
    <cellStyle name="强调文字颜色 2 3 3 8 3" xfId="18518"/>
    <cellStyle name="输入 2 2 2 2 2 3 2" xfId="18519"/>
    <cellStyle name="40% - 强调文字颜色 4 4 3 5" xfId="18520"/>
    <cellStyle name="输入 2 5 2 6 3 9" xfId="18521"/>
    <cellStyle name="40% - 强调文字颜色 4 4 4" xfId="18522"/>
    <cellStyle name="40% - 强调文字颜色 4 4 4 2" xfId="18523"/>
    <cellStyle name="40% - 强调文字颜色 4 4 4 2 2" xfId="18524"/>
    <cellStyle name="40% - 强调文字颜色 4 4 4 2 2 2" xfId="18525"/>
    <cellStyle name="计算 2 3 3 4 5" xfId="18526"/>
    <cellStyle name="40% - 强调文字颜色 4 4 4 3" xfId="18527"/>
    <cellStyle name="40% - 强调文字颜色 4 4 4 3 2" xfId="18528"/>
    <cellStyle name="40% - 强调文字颜色 4 4 4 3 3" xfId="18529"/>
    <cellStyle name="强调文字颜色 1 2 2 3 2 2 2 2" xfId="18530"/>
    <cellStyle name="40% - 强调文字颜色 4 4 4 3 4" xfId="18531"/>
    <cellStyle name="常规 26 3 2 3 2" xfId="18532"/>
    <cellStyle name="常规 3 6 2 3 2 2" xfId="18533"/>
    <cellStyle name="40% - 强调文字颜色 4 4 5" xfId="18534"/>
    <cellStyle name="40% - 强调文字颜色 4 4 5 2" xfId="18535"/>
    <cellStyle name="40% - 强调文字颜色 4 4 6" xfId="18536"/>
    <cellStyle name="40% - 强调文字颜色 4 4 6 2" xfId="18537"/>
    <cellStyle name="40% - 强调文字颜色 4 4 6 2 2" xfId="18538"/>
    <cellStyle name="40% - 强调文字颜色 4 4 7" xfId="18539"/>
    <cellStyle name="40% - 强调文字颜色 4 4 8" xfId="18540"/>
    <cellStyle name="40% - 强调文字颜色 4 5" xfId="18541"/>
    <cellStyle name="常规 4 2 8 2" xfId="18542"/>
    <cellStyle name="计算 6 2 8" xfId="18543"/>
    <cellStyle name="40% - 强调文字颜色 4 5 2" xfId="18544"/>
    <cellStyle name="常规 4 2 8 2 2" xfId="18545"/>
    <cellStyle name="40% - 强调文字颜色 4 5 2 2" xfId="18546"/>
    <cellStyle name="40% - 强调文字颜色 4 5 2 2 2" xfId="18547"/>
    <cellStyle name="40% - 强调文字颜色 4 5 2 2 2 2" xfId="18548"/>
    <cellStyle name="40% - 强调文字颜色 4 5 2 2 2 3" xfId="18549"/>
    <cellStyle name="40% - 强调文字颜色 4 5 2 2 3" xfId="18550"/>
    <cellStyle name="40% - 强调文字颜色 4 5 2 2 4" xfId="18551"/>
    <cellStyle name="40% - 强调文字颜色 4 5 2 3" xfId="18552"/>
    <cellStyle name="40% - 强调文字颜色 4 5 3" xfId="18553"/>
    <cellStyle name="40% - 强调文字颜色 4 5 3 2" xfId="18554"/>
    <cellStyle name="检查单元格 8" xfId="18555"/>
    <cellStyle name="40% - 强调文字颜色 4 5 3 3" xfId="18556"/>
    <cellStyle name="40% - 强调文字颜色 4 5 3 4" xfId="18557"/>
    <cellStyle name="40% - 强调文字颜色 4 5 4" xfId="18558"/>
    <cellStyle name="40% - 强调文字颜色 4 6" xfId="18559"/>
    <cellStyle name="常规 4 2 3 2 2 2 2" xfId="18560"/>
    <cellStyle name="常规 4 2 8 3" xfId="18561"/>
    <cellStyle name="计算 6 2 9" xfId="18562"/>
    <cellStyle name="40% - 强调文字颜色 4 6 2 2 2 2" xfId="18563"/>
    <cellStyle name="输出 2 5 7 5" xfId="18564"/>
    <cellStyle name="40% - 强调文字颜色 4 6 2 3 2" xfId="18565"/>
    <cellStyle name="计算 2 7 3 4" xfId="18566"/>
    <cellStyle name="40% - 强调文字颜色 4 6 3 2" xfId="18567"/>
    <cellStyle name="40% - 强调文字颜色 4 6 4 2" xfId="18568"/>
    <cellStyle name="常规 8 4 3 2 2 2 2" xfId="18569"/>
    <cellStyle name="40% - 强调文字颜色 4 6 4 2 2" xfId="18570"/>
    <cellStyle name="40% - 强调文字颜色 4 7" xfId="18571"/>
    <cellStyle name="40% - 强调文字颜色 4 7 2 2 3" xfId="18572"/>
    <cellStyle name="计算 2 5 2 2 12 3" xfId="18573"/>
    <cellStyle name="40% - 强调文字颜色 4 7 2 2 4" xfId="18574"/>
    <cellStyle name="40% - 强调文字颜色 4 7 5" xfId="18575"/>
    <cellStyle name="40% - 强调文字颜色 4 8" xfId="18576"/>
    <cellStyle name="40% - 强调文字颜色 4 8 2" xfId="18577"/>
    <cellStyle name="常规 11 2 10" xfId="18578"/>
    <cellStyle name="40% - 强调文字颜色 4 8 3" xfId="18579"/>
    <cellStyle name="40% - 强调文字颜色 4 8 4" xfId="18580"/>
    <cellStyle name="40% - 强调文字颜色 4 9" xfId="18581"/>
    <cellStyle name="常规 25 2 2 3 2 2 2" xfId="18582"/>
    <cellStyle name="常规 30 2 2 3 2 2 2" xfId="18583"/>
    <cellStyle name="40% - 强调文字颜色 4 9 2" xfId="18584"/>
    <cellStyle name="常规 25 2 2 3 2 2 2 2" xfId="18585"/>
    <cellStyle name="常规 30 2 2 3 2 2 2 2" xfId="18586"/>
    <cellStyle name="40% - 强调文字颜色 4 9 3" xfId="18587"/>
    <cellStyle name="常规 25 2 2 3 2 2 2 3" xfId="18588"/>
    <cellStyle name="常规 30 2 2 3 2 2 2 3" xfId="18589"/>
    <cellStyle name="40% - 强调文字颜色 4 9 4" xfId="18590"/>
    <cellStyle name="常规 30 2 2 3 2 2 2 4" xfId="18591"/>
    <cellStyle name="40% - 强调文字颜色 5 2" xfId="18592"/>
    <cellStyle name="差 2 3 2 2 3" xfId="18593"/>
    <cellStyle name="计算 6 3 5" xfId="18594"/>
    <cellStyle name="40% - 强调文字颜色 5 2 10" xfId="18595"/>
    <cellStyle name="强调文字颜色 1 2 5 4 4 2" xfId="18596"/>
    <cellStyle name="40% - 强调文字颜色 5 2 11" xfId="18597"/>
    <cellStyle name="40% - 强调文字颜色 5 2 12" xfId="18598"/>
    <cellStyle name="40% - 强调文字颜色 5 2 2" xfId="18599"/>
    <cellStyle name="差 2 3 2 2 3 2" xfId="18600"/>
    <cellStyle name="计算 6 3 5 2" xfId="18601"/>
    <cellStyle name="40% - 强调文字颜色 5 2 2 2" xfId="18602"/>
    <cellStyle name="40% - 强调文字颜色 5 2 2 2 2" xfId="18603"/>
    <cellStyle name="40% - 强调文字颜色 5 2 2 2 2 2" xfId="18604"/>
    <cellStyle name="40% - 强调文字颜色 5 2 2 2 2 2 2" xfId="18605"/>
    <cellStyle name="注释 2 2 3 7 2 2" xfId="18606"/>
    <cellStyle name="标题 4 2 4 2 2 3" xfId="18607"/>
    <cellStyle name="40% - 强调文字颜色 5 2 2 2 2 2 2 2" xfId="18608"/>
    <cellStyle name="40% - 强调文字颜色 5 2 2 2 2 2 3 2" xfId="18609"/>
    <cellStyle name="40% - 强调文字颜色 5 2 2 2 2 3 2" xfId="18610"/>
    <cellStyle name="百分比 2 2 3 2 2 2" xfId="18611"/>
    <cellStyle name="40% - 强调文字颜色 5 2 2 2 2 3 4" xfId="18612"/>
    <cellStyle name="40% - 强调文字颜色 5 2 2 2 2 4 2" xfId="18613"/>
    <cellStyle name="常规 3 4 3 2 2 4" xfId="18614"/>
    <cellStyle name="40% - 强调文字颜色 5 2 2 2 2 4 2 2" xfId="18615"/>
    <cellStyle name="40% - 强调文字颜色 5 2 2 2 3" xfId="18616"/>
    <cellStyle name="常规 8 2 3 4 2 2" xfId="18617"/>
    <cellStyle name="40% - 强调文字颜色 5 2 2 2 3 2" xfId="18618"/>
    <cellStyle name="常规 8 2 3 4 2 2 2" xfId="18619"/>
    <cellStyle name="40% - 强调文字颜色 5 2 2 2 3 2 2" xfId="18620"/>
    <cellStyle name="40% - 强调文字颜色 5 2 2 2 3 2 2 2" xfId="18621"/>
    <cellStyle name="40% - 强调文字颜色 5 2 2 2 3 3" xfId="18622"/>
    <cellStyle name="常规 8 2 3 4 2 2 3" xfId="18623"/>
    <cellStyle name="注释 2 3 9 3 12" xfId="18624"/>
    <cellStyle name="40% - 强调文字颜色 5 2 2 2 3 3 2" xfId="18625"/>
    <cellStyle name="40% - 强调文字颜色 5 2 2 2 3 3 3" xfId="18626"/>
    <cellStyle name="40% - 强调文字颜色 5 2 2 2 3 3 4" xfId="18627"/>
    <cellStyle name="40% - 强调文字颜色 5 2 2 2 3 4" xfId="18628"/>
    <cellStyle name="40% - 强调文字颜色 5 2 2 2 3 5" xfId="18629"/>
    <cellStyle name="40% - 强调文字颜色 5 2 2 2 4" xfId="18630"/>
    <cellStyle name="40% - 强调文字颜色 5 2 2 2 4 2" xfId="18631"/>
    <cellStyle name="40% - 强调文字颜色 5 2 2 2 5" xfId="18632"/>
    <cellStyle name="40% - 强调文字颜色 5 2 2 2 5 2" xfId="18633"/>
    <cellStyle name="汇总 2 4 2 12" xfId="18634"/>
    <cellStyle name="40% - 强调文字颜色 5 2 2 2 5 2 2" xfId="18635"/>
    <cellStyle name="计算 3 2 2 2 11" xfId="18636"/>
    <cellStyle name="40% - 强调文字颜色 5 2 2 2 6" xfId="18637"/>
    <cellStyle name="60% - 强调文字颜色 5 5 3 2" xfId="18638"/>
    <cellStyle name="40% - 强调文字颜色 5 2 2 3" xfId="18639"/>
    <cellStyle name="40% - 强调文字颜色 5 2 2 3 2" xfId="18640"/>
    <cellStyle name="40% - 强调文字颜色 5 2 2 3 2 2 4" xfId="18641"/>
    <cellStyle name="40% - 强调文字颜色 5 2 2 3 2 5" xfId="18642"/>
    <cellStyle name="40% - 强调文字颜色 5 2 2 3 3" xfId="18643"/>
    <cellStyle name="40% - 强调文字颜色 5 2 2 3 4" xfId="18644"/>
    <cellStyle name="40% - 强调文字颜色 5 2 2 3 4 2" xfId="18645"/>
    <cellStyle name="40% - 强调文字颜色 5 2 2 3 4 2 2" xfId="18646"/>
    <cellStyle name="注释 2 6 7 3 2 9" xfId="18647"/>
    <cellStyle name="常规 30 3 5 4" xfId="18648"/>
    <cellStyle name="40% - 强调文字颜色 5 2 2 3 5" xfId="18649"/>
    <cellStyle name="40% - 强调文字颜色 5 2 2 4" xfId="18650"/>
    <cellStyle name="40% - 强调文字颜色 5 2 2 4 2" xfId="18651"/>
    <cellStyle name="标题 6 4 2 3" xfId="18652"/>
    <cellStyle name="40% - 强调文字颜色 5 2 2 4 3" xfId="18653"/>
    <cellStyle name="40% - 强调文字颜色 5 2 2 4 3 2" xfId="18654"/>
    <cellStyle name="40% - 强调文字颜色 5 2 2 4 3 3" xfId="18655"/>
    <cellStyle name="40% - 强调文字颜色 5 2 2 4 3 4" xfId="18656"/>
    <cellStyle name="40% - 强调文字颜色 5 2 2 5" xfId="18657"/>
    <cellStyle name="40% - 强调文字颜色 5 2 2 5 2" xfId="18658"/>
    <cellStyle name="40% - 强调文字颜色 5 2 2 6" xfId="18659"/>
    <cellStyle name="40% - 强调文字颜色 5 2 2 6 2" xfId="18660"/>
    <cellStyle name="40% - 强调文字颜色 5 2 2 6 2 2" xfId="18661"/>
    <cellStyle name="检查单元格 2 3 5 3" xfId="18662"/>
    <cellStyle name="40% - 强调文字颜色 5 2 2 7" xfId="18663"/>
    <cellStyle name="40% - 强调文字颜色 5 2 3" xfId="18664"/>
    <cellStyle name="差 2 3 2 2 3 3" xfId="18665"/>
    <cellStyle name="计算 6 3 5 3" xfId="18666"/>
    <cellStyle name="40% - 强调文字颜色 5 2 3 2" xfId="18667"/>
    <cellStyle name="警告文本 3 10" xfId="18668"/>
    <cellStyle name="40% - 强调文字颜色 5 2 3 2 2" xfId="18669"/>
    <cellStyle name="40% - 强调文字颜色 5 2 3 2 2 2 2 2" xfId="18670"/>
    <cellStyle name="计算 2 5 2 4 3 3" xfId="18671"/>
    <cellStyle name="强调文字颜色 1 6 8 3" xfId="18672"/>
    <cellStyle name="40% - 强调文字颜色 5 2 3 2 2 2 2 3" xfId="18673"/>
    <cellStyle name="计算 2 5 2 4 3 4" xfId="18674"/>
    <cellStyle name="40% - 强调文字颜色 5 2 3 2 2 2 2 4" xfId="18675"/>
    <cellStyle name="计算 2 5 2 4 3 5" xfId="18676"/>
    <cellStyle name="40% - 强调文字颜色 5 2 3 2 2 2 3" xfId="18677"/>
    <cellStyle name="40% - 强调文字颜色 5 2 3 2 2 2 4" xfId="18678"/>
    <cellStyle name="强调文字颜色 1 2 2 8 3 2" xfId="18679"/>
    <cellStyle name="40% - 强调文字颜色 5 2 3 2 2 3 3" xfId="18680"/>
    <cellStyle name="40% - 强调文字颜色 5 2 3 2 2 3 4" xfId="18681"/>
    <cellStyle name="40% - 强调文字颜色 5 2 3 2 3" xfId="18682"/>
    <cellStyle name="40% - 强调文字颜色 5 2 3 2 4" xfId="18683"/>
    <cellStyle name="40% - 强调文字颜色 5 2 3 2 4 2" xfId="18684"/>
    <cellStyle name="40% - 强调文字颜色 5 2 3 2 4 2 2" xfId="18685"/>
    <cellStyle name="40% - 强调文字颜色 5 2 3 3" xfId="18686"/>
    <cellStyle name="40% - 强调文字颜色 5 2 3 3 2" xfId="18687"/>
    <cellStyle name="强调文字颜色 3 2 3 2 8 3" xfId="18688"/>
    <cellStyle name="40% - 强调文字颜色 5 2 3 3 3" xfId="18689"/>
    <cellStyle name="40% - 强调文字颜色 5 2 3 3 3 2" xfId="18690"/>
    <cellStyle name="40% - 强调文字颜色 5 2 3 4 2" xfId="18691"/>
    <cellStyle name="40% - 强调文字颜色 5 2 3 5" xfId="18692"/>
    <cellStyle name="40% - 强调文字颜色 5 2 3 5 2" xfId="18693"/>
    <cellStyle name="40% - 强调文字颜色 5 2 3 5 2 2" xfId="18694"/>
    <cellStyle name="计算 3 2 5 13" xfId="18695"/>
    <cellStyle name="检查单元格 3 2 5 3" xfId="18696"/>
    <cellStyle name="40% - 强调文字颜色 5 2 3 5 3" xfId="18697"/>
    <cellStyle name="40% - 强调文字颜色 5 2 3 5 4" xfId="18698"/>
    <cellStyle name="40% - 强调文字颜色 5 2 3 6" xfId="18699"/>
    <cellStyle name="40% - 强调文字颜色 5 2 4" xfId="18700"/>
    <cellStyle name="差 2 3 2 2 3 4" xfId="18701"/>
    <cellStyle name="40% - 强调文字颜色 5 2 4 2" xfId="18702"/>
    <cellStyle name="40% - 强调文字颜色 5 2 4 2 2" xfId="18703"/>
    <cellStyle name="40% - 强调文字颜色 5 2 4 2 3" xfId="18704"/>
    <cellStyle name="40% - 强调文字颜色 5 2 4 3" xfId="18705"/>
    <cellStyle name="40% - 强调文字颜色 5 2 4 3 2" xfId="18706"/>
    <cellStyle name="40% - 强调文字颜色 5 2 5 2" xfId="18707"/>
    <cellStyle name="40% - 强调文字颜色 5 2 5 2 2" xfId="18708"/>
    <cellStyle name="40% - 强调文字颜色 5 2 5 2 2 2" xfId="18709"/>
    <cellStyle name="40% - 强调文字颜色 5 2 5 2 2 2 2" xfId="18710"/>
    <cellStyle name="40% - 强调文字颜色 5 2 5 2 2 2 2 2" xfId="18711"/>
    <cellStyle name="40% - 强调文字颜色 5 2 5 2 2 3" xfId="18712"/>
    <cellStyle name="40% - 强调文字颜色 5 2 5 2 2 3 2" xfId="18713"/>
    <cellStyle name="40% - 强调文字颜色 5 2 5 2 3" xfId="18714"/>
    <cellStyle name="40% - 强调文字颜色 5 2 5 2 3 2" xfId="18715"/>
    <cellStyle name="40% - 强调文字颜色 5 2 5 2 4" xfId="18716"/>
    <cellStyle name="40% - 强调文字颜色 5 2 5 2 4 2" xfId="18717"/>
    <cellStyle name="40% - 强调文字颜色 5 2 5 3" xfId="18718"/>
    <cellStyle name="40% - 强调文字颜色 5 2 5 3 2" xfId="18719"/>
    <cellStyle name="40% - 强调文字颜色 5 2 5 3 2 2" xfId="18720"/>
    <cellStyle name="40% - 强调文字颜色 5 2 5 3 2 2 2" xfId="18721"/>
    <cellStyle name="40% - 强调文字颜色 5 2 5 3 2 2 3" xfId="18722"/>
    <cellStyle name="40% - 强调文字颜色 5 2 5 3 2 2 4" xfId="18723"/>
    <cellStyle name="60% - 强调文字颜色 1 2 3 3 2 2" xfId="18724"/>
    <cellStyle name="强调文字颜色 1 4 3 8 3 2" xfId="18725"/>
    <cellStyle name="40% - 强调文字颜色 5 2 5 3 3" xfId="18726"/>
    <cellStyle name="40% - 强调文字颜色 5 2 5 3 3 2" xfId="18727"/>
    <cellStyle name="常规 22 3 3 2 2 2 3" xfId="18728"/>
    <cellStyle name="好 3 2 2 3" xfId="18729"/>
    <cellStyle name="40% - 强调文字颜色 5 2 5 4" xfId="18730"/>
    <cellStyle name="40% - 强调文字颜色 5 2 5 4 2" xfId="18731"/>
    <cellStyle name="检查单元格 2 2 2 2 4" xfId="18732"/>
    <cellStyle name="40% - 强调文字颜色 5 2 5 5" xfId="18733"/>
    <cellStyle name="40% - 强调文字颜色 5 2 5 6" xfId="18734"/>
    <cellStyle name="40% - 强调文字颜色 5 2 5 7" xfId="18735"/>
    <cellStyle name="60% - 强调文字颜色 6 2 3 4 2" xfId="18736"/>
    <cellStyle name="40% - 强调文字颜色 5 2 5 8" xfId="18737"/>
    <cellStyle name="强调文字颜色 4 6 5 2 2" xfId="18738"/>
    <cellStyle name="40% - 强调文字颜色 5 2 6" xfId="18739"/>
    <cellStyle name="40% - 强调文字颜色 5 2 6 2" xfId="18740"/>
    <cellStyle name="40% - 强调文字颜色 5 2 6 2 2" xfId="18741"/>
    <cellStyle name="输入 2 4 3 3 11" xfId="18742"/>
    <cellStyle name="40% - 强调文字颜色 5 2 6 2 2 2" xfId="18743"/>
    <cellStyle name="输入 2 4 3 3 12" xfId="18744"/>
    <cellStyle name="40% - 强调文字颜色 5 2 6 2 2 3" xfId="18745"/>
    <cellStyle name="常规 15 2 3 2 2" xfId="18746"/>
    <cellStyle name="40% - 强调文字颜色 5 2 6 2 3" xfId="18747"/>
    <cellStyle name="40% - 强调文字颜色 5 2 6 2 4" xfId="18748"/>
    <cellStyle name="40% - 强调文字颜色 5 2 6 3" xfId="18749"/>
    <cellStyle name="40% - 强调文字颜色 5 2 6 3 2" xfId="18750"/>
    <cellStyle name="40% - 强调文字颜色 5 2 6 3 3" xfId="18751"/>
    <cellStyle name="40% - 强调文字颜色 5 2 7" xfId="18752"/>
    <cellStyle name="标题 5 3 2 2 2" xfId="18753"/>
    <cellStyle name="40% - 强调文字颜色 5 2 7 2" xfId="18754"/>
    <cellStyle name="标题 5 3 2 2 2 2" xfId="18755"/>
    <cellStyle name="40% - 强调文字颜色 5 2 7 3" xfId="18756"/>
    <cellStyle name="标题 5 3 2 2 2 3" xfId="18757"/>
    <cellStyle name="40% - 强调文字颜色 5 2 8" xfId="18758"/>
    <cellStyle name="标题 5 3 2 2 3" xfId="18759"/>
    <cellStyle name="40% - 强调文字颜色 5 2 8 2" xfId="18760"/>
    <cellStyle name="40% - 强调文字颜色 5 2 8 3" xfId="18761"/>
    <cellStyle name="40% - 强调文字颜色 5 2 9 2" xfId="18762"/>
    <cellStyle name="40% - 强调文字颜色 5 2 9 3" xfId="18763"/>
    <cellStyle name="强调文字颜色 3 2 2 2 4 2 2" xfId="18764"/>
    <cellStyle name="40% - 强调文字颜色 5 3" xfId="18765"/>
    <cellStyle name="差 2 3 2 2 4" xfId="18766"/>
    <cellStyle name="计算 6 3 6" xfId="18767"/>
    <cellStyle name="40% - 强调文字颜色 5 3 2" xfId="18768"/>
    <cellStyle name="40% - 强调文字颜色 5 3 2 2" xfId="18769"/>
    <cellStyle name="40% - 强调文字颜色 5 3 2 2 2" xfId="18770"/>
    <cellStyle name="40% - 强调文字颜色 5 3 2 2 2 2" xfId="18771"/>
    <cellStyle name="计算 3 2 11" xfId="18772"/>
    <cellStyle name="40% - 强调文字颜色 5 3 2 2 2 2 2" xfId="18773"/>
    <cellStyle name="40% - 强调文字颜色 5 3 2 2 2 2 2 2" xfId="18774"/>
    <cellStyle name="标题 4 4 4" xfId="18775"/>
    <cellStyle name="40% - 强调文字颜色 5 3 2 2 2 3 2" xfId="18776"/>
    <cellStyle name="计算 3 2 12 2" xfId="18777"/>
    <cellStyle name="强调文字颜色 4 2 6 5" xfId="18778"/>
    <cellStyle name="强调文字颜色 1 3 2 2 10" xfId="18779"/>
    <cellStyle name="40% - 强调文字颜色 5 3 2 2 2 3 3" xfId="18780"/>
    <cellStyle name="计算 3 2 12 3" xfId="18781"/>
    <cellStyle name="40% - 强调文字颜色 5 3 2 2 2 3 4" xfId="18782"/>
    <cellStyle name="40% - 强调文字颜色 5 3 2 2 3" xfId="18783"/>
    <cellStyle name="40% - 强调文字颜色 5 3 2 2 3 2" xfId="18784"/>
    <cellStyle name="40% - 强调文字颜色 5 3 2 2 4" xfId="18785"/>
    <cellStyle name="40% - 强调文字颜色 5 3 2 2 4 2" xfId="18786"/>
    <cellStyle name="40% - 强调文字颜色 5 3 2 2 4 2 2" xfId="18787"/>
    <cellStyle name="40% - 强调文字颜色 5 3 2 2 5" xfId="18788"/>
    <cellStyle name="40% - 强调文字颜色 5 3 2 3" xfId="18789"/>
    <cellStyle name="40% - 强调文字颜色 5 3 2 3 2" xfId="18790"/>
    <cellStyle name="40% - 强调文字颜色 5 3 2 3 2 2" xfId="18791"/>
    <cellStyle name="计算 4 4 2 3 12" xfId="18792"/>
    <cellStyle name="40% - 强调文字颜色 5 3 2 3 2 2 3" xfId="18793"/>
    <cellStyle name="40% - 强调文字颜色 5 3 2 3 2 2 4" xfId="18794"/>
    <cellStyle name="汇总 2 4 3 10" xfId="18795"/>
    <cellStyle name="40% - 强调文字颜色 5 3 2 3 3" xfId="18796"/>
    <cellStyle name="40% - 强调文字颜色 5 3 2 3 3 2" xfId="18797"/>
    <cellStyle name="40% - 强调文字颜色 5 3 2 4" xfId="18798"/>
    <cellStyle name="40% - 强调文字颜色 5 3 2 4 2" xfId="18799"/>
    <cellStyle name="40% - 强调文字颜色 5 3 2 5 2" xfId="18800"/>
    <cellStyle name="40% - 强调文字颜色 5 3 2 5 2 2" xfId="18801"/>
    <cellStyle name="40% - 强调文字颜色 5 3 2 6" xfId="18802"/>
    <cellStyle name="40% - 强调文字颜色 5 3 3" xfId="18803"/>
    <cellStyle name="40% - 强调文字颜色 5 3 3 2" xfId="18804"/>
    <cellStyle name="40% - 强调文字颜色 5 3 3 2 2" xfId="18805"/>
    <cellStyle name="计算 4 3 4 3 2 6" xfId="18806"/>
    <cellStyle name="40% - 强调文字颜色 5 3 3 2 2 2" xfId="18807"/>
    <cellStyle name="40% - 强调文字颜色 5 3 3 2 2 2 2" xfId="18808"/>
    <cellStyle name="常规 13 7 3" xfId="18809"/>
    <cellStyle name="强调文字颜色 2 2 2 12" xfId="18810"/>
    <cellStyle name="40% - 强调文字颜色 5 3 3 2 3" xfId="18811"/>
    <cellStyle name="计算 4 3 4 3 2 7" xfId="18812"/>
    <cellStyle name="40% - 强调文字颜色 5 3 3 2 3 2" xfId="18813"/>
    <cellStyle name="40% - 强调文字颜色 5 3 3 3" xfId="18814"/>
    <cellStyle name="40% - 强调文字颜色 5 3 3 3 2" xfId="18815"/>
    <cellStyle name="40% - 强调文字颜色 5 3 3 4" xfId="18816"/>
    <cellStyle name="40% - 强调文字颜色 5 3 3 4 2" xfId="18817"/>
    <cellStyle name="40% - 强调文字颜色 5 3 3 4 2 2" xfId="18818"/>
    <cellStyle name="计算 2 5 5 11" xfId="18819"/>
    <cellStyle name="40% - 强调文字颜色 5 3 4" xfId="18820"/>
    <cellStyle name="注释 4 10 3 2 9" xfId="18821"/>
    <cellStyle name="40% - 强调文字颜色 5 3 4 2" xfId="18822"/>
    <cellStyle name="40% - 强调文字颜色 5 3 4 2 2" xfId="18823"/>
    <cellStyle name="40% - 强调文字颜色 5 3 4 2 2 2" xfId="18824"/>
    <cellStyle name="60% - 强调文字颜色 5 3" xfId="18825"/>
    <cellStyle name="40% - 强调文字颜色 5 3 4 2 2 3" xfId="18826"/>
    <cellStyle name="60% - 强调文字颜色 5 4" xfId="18827"/>
    <cellStyle name="40% - 强调文字颜色 5 3 4 2 2 4" xfId="18828"/>
    <cellStyle name="60% - 强调文字颜色 5 5" xfId="18829"/>
    <cellStyle name="强调文字颜色 3 2 3 4 4 2" xfId="18830"/>
    <cellStyle name="40% - 强调文字颜色 5 3 4 3" xfId="18831"/>
    <cellStyle name="40% - 强调文字颜色 5 3 4 3 2" xfId="18832"/>
    <cellStyle name="40% - 强调文字颜色 5 3 5 2" xfId="18833"/>
    <cellStyle name="40% - 强调文字颜色 5 3 6" xfId="18834"/>
    <cellStyle name="40% - 强调文字颜色 5 3 6 2" xfId="18835"/>
    <cellStyle name="计算 3 3 2 2 3 2 8" xfId="18836"/>
    <cellStyle name="40% - 强调文字颜色 5 3 6 2 2" xfId="18837"/>
    <cellStyle name="计算 3 3 2 2 3 2 8 2" xfId="18838"/>
    <cellStyle name="40% - 强调文字颜色 5 3 6 2 3" xfId="18839"/>
    <cellStyle name="计算 3 3 2 2 3 2 8 3" xfId="18840"/>
    <cellStyle name="40% - 强调文字颜色 5 3 6 2 4" xfId="18841"/>
    <cellStyle name="常规 27 2 4 2 2" xfId="18842"/>
    <cellStyle name="40% - 强调文字颜色 5 3 7" xfId="18843"/>
    <cellStyle name="标题 5 3 2 3 2" xfId="18844"/>
    <cellStyle name="40% - 强调文字颜色 5 3 8" xfId="18845"/>
    <cellStyle name="标题 5 3 2 3 3" xfId="18846"/>
    <cellStyle name="40% - 强调文字颜色 5 4" xfId="18847"/>
    <cellStyle name="差 2 3 2 2 5" xfId="18848"/>
    <cellStyle name="计算 6 3 7" xfId="18849"/>
    <cellStyle name="40% - 强调文字颜色 5 4 2" xfId="18850"/>
    <cellStyle name="40% - 强调文字颜色 5 4 2 2" xfId="18851"/>
    <cellStyle name="40% - 强调文字颜色 5 4 2 2 2" xfId="18852"/>
    <cellStyle name="40% - 强调文字颜色 5 4 2 2 2 2" xfId="18853"/>
    <cellStyle name="40% - 强调文字颜色 5 4 2 2 2 2 2" xfId="18854"/>
    <cellStyle name="检查单元格 3 3 4 3" xfId="18855"/>
    <cellStyle name="40% - 强调文字颜色 5 4 2 2 2 3" xfId="18856"/>
    <cellStyle name="40% - 强调文字颜色 5 4 2 2 2 3 2" xfId="18857"/>
    <cellStyle name="检查单元格 3 3 5 3" xfId="18858"/>
    <cellStyle name="40% - 强调文字颜色 5 4 2 2 3" xfId="18859"/>
    <cellStyle name="40% - 强调文字颜色 5 4 2 2 3 2" xfId="18860"/>
    <cellStyle name="40% - 强调文字颜色 5 4 2 2 4" xfId="18861"/>
    <cellStyle name="40% - 强调文字颜色 5 4 2 2 4 2" xfId="18862"/>
    <cellStyle name="40% - 强调文字颜色 5 4 2 2 4 2 2" xfId="18863"/>
    <cellStyle name="常规 9 3 2 3 3" xfId="18864"/>
    <cellStyle name="40% - 强调文字颜色 5 4 2 2 5" xfId="18865"/>
    <cellStyle name="40% - 强调文字颜色 5 4 2 3" xfId="18866"/>
    <cellStyle name="40% - 强调文字颜色 5 4 2 3 2" xfId="18867"/>
    <cellStyle name="40% - 强调文字颜色 5 4 2 3 2 2" xfId="18868"/>
    <cellStyle name="40% - 强调文字颜色 5 4 2 3 2 2 2" xfId="18869"/>
    <cellStyle name="检查单元格 4 3 4 3" xfId="18870"/>
    <cellStyle name="40% - 强调文字颜色 5 4 2 3 3" xfId="18871"/>
    <cellStyle name="40% - 强调文字颜色 5 4 2 3 3 2" xfId="18872"/>
    <cellStyle name="40% - 强调文字颜色 5 4 2 3 4" xfId="18873"/>
    <cellStyle name="40% - 强调文字颜色 5 4 2 3 5" xfId="18874"/>
    <cellStyle name="40% - 强调文字颜色 5 4 2 4" xfId="18875"/>
    <cellStyle name="40% - 强调文字颜色 5 4 2 4 2" xfId="18876"/>
    <cellStyle name="输入 2 2 2 3 2 2 2" xfId="18877"/>
    <cellStyle name="40% - 强调文字颜色 5 4 2 5" xfId="18878"/>
    <cellStyle name="40% - 强调文字颜色 5 4 2 5 2" xfId="18879"/>
    <cellStyle name="40% - 强调文字颜色 5 4 2 6" xfId="18880"/>
    <cellStyle name="40% - 强调文字颜色 5 4 3" xfId="18881"/>
    <cellStyle name="40% - 强调文字颜色 5 4 3 2" xfId="18882"/>
    <cellStyle name="40% - 强调文字颜色 5 4 3 2 2" xfId="18883"/>
    <cellStyle name="40% - 强调文字颜色 5 4 3 2 2 2" xfId="18884"/>
    <cellStyle name="40% - 强调文字颜色 5 4 3 2 2 2 2" xfId="18885"/>
    <cellStyle name="40% - 强调文字颜色 5 4 3 2 3" xfId="18886"/>
    <cellStyle name="40% - 强调文字颜色 5 4 3 2 3 2" xfId="18887"/>
    <cellStyle name="60% - 强调文字颜色 4 2 2 2 2 5" xfId="18888"/>
    <cellStyle name="40% - 强调文字颜色 5 4 3 3" xfId="18889"/>
    <cellStyle name="40% - 强调文字颜色 5 4 3 3 2" xfId="18890"/>
    <cellStyle name="强调文字颜色 3 2 5 2 8 3" xfId="18891"/>
    <cellStyle name="40% - 强调文字颜色 5 4 3 3 3" xfId="18892"/>
    <cellStyle name="40% - 强调文字颜色 5 4 3 4" xfId="18893"/>
    <cellStyle name="40% - 强调文字颜色 5 4 3 4 2" xfId="18894"/>
    <cellStyle name="40% - 强调文字颜色 5 4 3 5" xfId="18895"/>
    <cellStyle name="40% - 强调文字颜色 5 4 4" xfId="18896"/>
    <cellStyle name="40% - 强调文字颜色 5 4 4 2" xfId="18897"/>
    <cellStyle name="常规 14 4 2 2 2 3" xfId="18898"/>
    <cellStyle name="40% - 强调文字颜色 5 4 4 2 2" xfId="18899"/>
    <cellStyle name="注释 4 4 3 7" xfId="18900"/>
    <cellStyle name="汇总 2 2 2 13" xfId="18901"/>
    <cellStyle name="40% - 强调文字颜色 5 4 4 2 2 2" xfId="18902"/>
    <cellStyle name="40% - 强调文字颜色 5 4 4 3" xfId="18903"/>
    <cellStyle name="40% - 强调文字颜色 5 4 4 3 2" xfId="18904"/>
    <cellStyle name="40% - 强调文字颜色 5 4 5" xfId="18905"/>
    <cellStyle name="40% - 强调文字颜色 5 4 5 2" xfId="18906"/>
    <cellStyle name="40% - 强调文字颜色 5 4 6" xfId="18907"/>
    <cellStyle name="强调文字颜色 3 2 5 2 10" xfId="18908"/>
    <cellStyle name="40% - 强调文字颜色 5 4 6 2" xfId="18909"/>
    <cellStyle name="40% - 强调文字颜色 5 4 6 2 2" xfId="18910"/>
    <cellStyle name="40% - 强调文字颜色 5 4 6 2 3" xfId="18911"/>
    <cellStyle name="40% - 强调文字颜色 5 4 6 2 4" xfId="18912"/>
    <cellStyle name="40% - 强调文字颜色 5 4 7" xfId="18913"/>
    <cellStyle name="40% - 强调文字颜色 5 5" xfId="18914"/>
    <cellStyle name="常规 4 2 9 2" xfId="18915"/>
    <cellStyle name="计算 6 3 8" xfId="18916"/>
    <cellStyle name="40% - 强调文字颜色 5 5 2" xfId="18917"/>
    <cellStyle name="常规 4 2 9 2 2" xfId="18918"/>
    <cellStyle name="40% - 强调文字颜色 5 5 2 2" xfId="18919"/>
    <cellStyle name="40% - 强调文字颜色 5 5 2 2 2" xfId="18920"/>
    <cellStyle name="常规 10 3 2 5" xfId="18921"/>
    <cellStyle name="40% - 强调文字颜色 5 5 2 3" xfId="18922"/>
    <cellStyle name="40% - 强调文字颜色 5 5 3" xfId="18923"/>
    <cellStyle name="40% - 强调文字颜色 5 5 3 2" xfId="18924"/>
    <cellStyle name="40% - 强调文字颜色 5 5 4" xfId="18925"/>
    <cellStyle name="40% - 强调文字颜色 5 6" xfId="18926"/>
    <cellStyle name="常规 4 2 3 2 2 3 2" xfId="18927"/>
    <cellStyle name="常规 4 2 9 3" xfId="18928"/>
    <cellStyle name="计算 6 3 9" xfId="18929"/>
    <cellStyle name="40% - 强调文字颜色 5 6 2 2" xfId="18930"/>
    <cellStyle name="40% - 强调文字颜色 5 6 2 2 2" xfId="18931"/>
    <cellStyle name="常规 11 3 2 5" xfId="18932"/>
    <cellStyle name="常规 26" xfId="18933"/>
    <cellStyle name="常规 31" xfId="18934"/>
    <cellStyle name="40% - 强调文字颜色 5 6 2 2 2 2" xfId="18935"/>
    <cellStyle name="常规 26 2" xfId="18936"/>
    <cellStyle name="常规 31 2" xfId="18937"/>
    <cellStyle name="常规 11 3 2 5 2" xfId="18938"/>
    <cellStyle name="汇总 2 4 2 8" xfId="18939"/>
    <cellStyle name="计算 4 3 2 9" xfId="18940"/>
    <cellStyle name="40% - 强调文字颜色 5 6 2 2 2 2 2" xfId="18941"/>
    <cellStyle name="常规 26 2 2" xfId="18942"/>
    <cellStyle name="常规 31 2 2" xfId="18943"/>
    <cellStyle name="计算 4 3 2 9 2" xfId="18944"/>
    <cellStyle name="40% - 强调文字颜色 5 6 2 2 2 2 3" xfId="18945"/>
    <cellStyle name="常规 26 2 3" xfId="18946"/>
    <cellStyle name="常规 31 2 3" xfId="18947"/>
    <cellStyle name="计算 4 3 2 9 3" xfId="18948"/>
    <cellStyle name="40% - 强调文字颜色 5 6 2 2 2 3" xfId="18949"/>
    <cellStyle name="常规 13 3 6 2" xfId="18950"/>
    <cellStyle name="常规 26 3" xfId="18951"/>
    <cellStyle name="常规 31 3" xfId="18952"/>
    <cellStyle name="常规 11 3 2 5 3" xfId="18953"/>
    <cellStyle name="汇总 2 4 2 9" xfId="18954"/>
    <cellStyle name="40% - 强调文字颜色 5 6 2 2 2 4" xfId="18955"/>
    <cellStyle name="常规 26 4" xfId="18956"/>
    <cellStyle name="常规 31 4" xfId="18957"/>
    <cellStyle name="40% - 强调文字颜色 5 6 2 3" xfId="18958"/>
    <cellStyle name="40% - 强调文字颜色 5 6 2 3 2" xfId="18959"/>
    <cellStyle name="常规 11 3 3 5" xfId="18960"/>
    <cellStyle name="40% - 强调文字颜色 5 6 3" xfId="18961"/>
    <cellStyle name="40% - 强调文字颜色 5 6 3 2" xfId="18962"/>
    <cellStyle name="40% - 强调文字颜色 5 6 4" xfId="18963"/>
    <cellStyle name="常规 2 2 2 2 2 2 2" xfId="18964"/>
    <cellStyle name="常规 8 4 3 3 2 2" xfId="18965"/>
    <cellStyle name="40% - 强调文字颜色 5 6 4 2" xfId="18966"/>
    <cellStyle name="常规 2 2 2 2 2 2 2 2" xfId="18967"/>
    <cellStyle name="常规 29 2 2 2 2 2 3" xfId="18968"/>
    <cellStyle name="40% - 强调文字颜色 5 6 4 2 2" xfId="18969"/>
    <cellStyle name="40% - 强调文字颜色 5 6 5" xfId="18970"/>
    <cellStyle name="常规 2 2 2 2 2 2 3" xfId="18971"/>
    <cellStyle name="40% - 强调文字颜色 5 7" xfId="18972"/>
    <cellStyle name="40% - 强调文字颜色 5 7 2" xfId="18973"/>
    <cellStyle name="40% - 强调文字颜色 5 7 2 2 3" xfId="18974"/>
    <cellStyle name="计算 2 5 5 3 2 6 3" xfId="18975"/>
    <cellStyle name="40% - 强调文字颜色 5 7 2 2 4" xfId="18976"/>
    <cellStyle name="40% - 强调文字颜色 5 7 3" xfId="18977"/>
    <cellStyle name="40% - 强调文字颜色 5 7 3 3" xfId="18978"/>
    <cellStyle name="40% - 强调文字颜色 5 7 4" xfId="18979"/>
    <cellStyle name="常规 2 2 2 2 2 3 2" xfId="18980"/>
    <cellStyle name="40% - 强调文字颜色 5 7 5" xfId="18981"/>
    <cellStyle name="40% - 强调文字颜色 5 8" xfId="18982"/>
    <cellStyle name="40% - 强调文字颜色 5 8 2" xfId="18983"/>
    <cellStyle name="40% - 强调文字颜色 5 8 2 3" xfId="18984"/>
    <cellStyle name="40% - 强调文字颜色 5 8 3" xfId="18985"/>
    <cellStyle name="40% - 强调文字颜色 5 8 4" xfId="18986"/>
    <cellStyle name="40% - 强调文字颜色 5 9" xfId="18987"/>
    <cellStyle name="常规 30 2 2 3 2 3 2" xfId="18988"/>
    <cellStyle name="40% - 强调文字颜色 5 9 2" xfId="18989"/>
    <cellStyle name="常规 30 2 2 3 2 3 2 2" xfId="18990"/>
    <cellStyle name="40% - 强调文字颜色 5 9 2 2" xfId="18991"/>
    <cellStyle name="40% - 强调文字颜色 5 9 2 3" xfId="18992"/>
    <cellStyle name="40% - 强调文字颜色 5 9 3" xfId="18993"/>
    <cellStyle name="常规 30 2 2 3 2 3 2 3" xfId="18994"/>
    <cellStyle name="40% - 强调文字颜色 5 9 4" xfId="18995"/>
    <cellStyle name="适中 8 2 2" xfId="18996"/>
    <cellStyle name="40% - 强调文字颜色 6 2" xfId="18997"/>
    <cellStyle name="计算 2 5 3 4 9" xfId="18998"/>
    <cellStyle name="计算 6 4 5" xfId="18999"/>
    <cellStyle name="输出 3 3 2 3 3 2 3" xfId="19000"/>
    <cellStyle name="40% - 强调文字颜色 6 2 10" xfId="19001"/>
    <cellStyle name="输出 3 3 2 3 3 2 4" xfId="19002"/>
    <cellStyle name="40% - 强调文字颜色 6 2 11" xfId="19003"/>
    <cellStyle name="标题 2 2 4 2" xfId="19004"/>
    <cellStyle name="输出 3 3 2 3 3 2 5" xfId="19005"/>
    <cellStyle name="40% - 强调文字颜色 6 2 12" xfId="19006"/>
    <cellStyle name="标题 2 2 4 3" xfId="19007"/>
    <cellStyle name="40% - 强调文字颜色 6 2 13" xfId="19008"/>
    <cellStyle name="40% - 强调文字颜色 6 2 14" xfId="19009"/>
    <cellStyle name="强调文字颜色 3 2 3 3 3 3 2" xfId="19010"/>
    <cellStyle name="适中 8 2 2 2" xfId="19011"/>
    <cellStyle name="40% - 强调文字颜色 6 2 2" xfId="19012"/>
    <cellStyle name="计算 2 5 3 4 9 2" xfId="19013"/>
    <cellStyle name="计算 3 2 3 2 12" xfId="19014"/>
    <cellStyle name="计算 6 4 5 2" xfId="19015"/>
    <cellStyle name="40% - 强调文字颜色 6 2 2 2" xfId="19016"/>
    <cellStyle name="常规 4 3 4" xfId="19017"/>
    <cellStyle name="40% - 强调文字颜色 6 2 2 2 2" xfId="19018"/>
    <cellStyle name="常规 4 3 4 2" xfId="19019"/>
    <cellStyle name="常规 5 11 2 4" xfId="19020"/>
    <cellStyle name="注释 4 8 3 11" xfId="19021"/>
    <cellStyle name="40% - 强调文字颜色 6 2 2 2 2 2" xfId="19022"/>
    <cellStyle name="常规 4 3 4 2 2" xfId="19023"/>
    <cellStyle name="40% - 强调文字颜色 6 2 2 2 2 2 2" xfId="19024"/>
    <cellStyle name="常规 4 3 4 2 2 2" xfId="19025"/>
    <cellStyle name="40% - 强调文字颜色 6 2 2 2 2 2 2 2" xfId="19026"/>
    <cellStyle name="常规 8 3 2 2 4" xfId="19027"/>
    <cellStyle name="常规 4 3 4 2 2 2 2" xfId="19028"/>
    <cellStyle name="计算 3 4 4" xfId="19029"/>
    <cellStyle name="40% - 强调文字颜色 6 2 2 2 2 2 2 2 2" xfId="19030"/>
    <cellStyle name="常规 8 3 2 2 4 2" xfId="19031"/>
    <cellStyle name="计算 3 4 4 2" xfId="19032"/>
    <cellStyle name="40% - 强调文字颜色 6 2 2 2 2 2 3" xfId="19033"/>
    <cellStyle name="常规 4 3 4 2 2 3" xfId="19034"/>
    <cellStyle name="40% - 强调文字颜色 6 2 2 2 2 2 3 2" xfId="19035"/>
    <cellStyle name="常规 8 3 2 3 4" xfId="19036"/>
    <cellStyle name="常规 2 15" xfId="19037"/>
    <cellStyle name="计算 3 5 4" xfId="19038"/>
    <cellStyle name="注释 4 8 3 12" xfId="19039"/>
    <cellStyle name="40% - 强调文字颜色 6 2 2 2 2 3" xfId="19040"/>
    <cellStyle name="常规 4 3 4 2 3" xfId="19041"/>
    <cellStyle name="注释 4 8 3 12 2" xfId="19042"/>
    <cellStyle name="40% - 强调文字颜色 6 2 2 2 2 3 2" xfId="19043"/>
    <cellStyle name="常规 4 3 4 2 3 2" xfId="19044"/>
    <cellStyle name="40% - 强调文字颜色 6 2 2 2 2 3 2 2" xfId="19045"/>
    <cellStyle name="常规 8 3 3 2 4" xfId="19046"/>
    <cellStyle name="常规 4 3 4 2 3 2 2" xfId="19047"/>
    <cellStyle name="计算 4 4 4" xfId="19048"/>
    <cellStyle name="40% - 强调文字颜色 6 2 2 2 2 3 2 3" xfId="19049"/>
    <cellStyle name="常规 6 9 2 2 2" xfId="19050"/>
    <cellStyle name="常规 8 3 3 2 5" xfId="19051"/>
    <cellStyle name="常规 4 3 4 2 3 2 3" xfId="19052"/>
    <cellStyle name="计算 4 4 5" xfId="19053"/>
    <cellStyle name="注释 4 8 3 12 3" xfId="19054"/>
    <cellStyle name="40% - 强调文字颜色 6 2 2 2 2 3 3" xfId="19055"/>
    <cellStyle name="常规 4 3 4 2 3 3" xfId="19056"/>
    <cellStyle name="40% - 强调文字颜色 6 2 2 2 2 3 4" xfId="19057"/>
    <cellStyle name="常规 4 3 4 2 3 4" xfId="19058"/>
    <cellStyle name="40% - 强调文字颜色 6 2 2 2 2 4" xfId="19059"/>
    <cellStyle name="常规 4 3 4 2 4" xfId="19060"/>
    <cellStyle name="好 4 3 3 2 2 2" xfId="19061"/>
    <cellStyle name="40% - 强调文字颜色 6 2 2 2 2 4 2 2" xfId="19062"/>
    <cellStyle name="常规 8 3 4 2 4" xfId="19063"/>
    <cellStyle name="计算 2 5 2 4 8" xfId="19064"/>
    <cellStyle name="计算 5 4 4" xfId="19065"/>
    <cellStyle name="40% - 强调文字颜色 6 2 2 2 2 4 3" xfId="19066"/>
    <cellStyle name="常规 4 3 4 2 4 3" xfId="19067"/>
    <cellStyle name="好 4 3 3 2 2 2 3" xfId="19068"/>
    <cellStyle name="40% - 强调文字颜色 6 2 2 2 2 4 4" xfId="19069"/>
    <cellStyle name="常规 14 3 3 2 2 2" xfId="19070"/>
    <cellStyle name="40% - 强调文字颜色 6 2 2 2 2 5" xfId="19071"/>
    <cellStyle name="40% - 强调文字颜色 6 2 2 2 3" xfId="19072"/>
    <cellStyle name="常规 4 3 4 3" xfId="19073"/>
    <cellStyle name="常规 8 3 3 4 2 2" xfId="19074"/>
    <cellStyle name="注释 5 2 2 3 4" xfId="19075"/>
    <cellStyle name="计算 4 6 2 2" xfId="19076"/>
    <cellStyle name="40% - 强调文字颜色 6 2 2 2 3 2" xfId="19077"/>
    <cellStyle name="常规 4 3 4 3 2" xfId="19078"/>
    <cellStyle name="计算 4 4 13" xfId="19079"/>
    <cellStyle name="强调文字颜色 4 5 2 2 4" xfId="19080"/>
    <cellStyle name="40% - 强调文字颜色 6 2 2 2 3 2 2" xfId="19081"/>
    <cellStyle name="常规 4 3 4 3 2 2" xfId="19082"/>
    <cellStyle name="强调文字颜色 4 5 2 2 4 2" xfId="19083"/>
    <cellStyle name="40% - 强调文字颜色 6 2 2 2 3 2 2 2" xfId="19084"/>
    <cellStyle name="常规 4 3 4 3 2 2 2" xfId="19085"/>
    <cellStyle name="常规 8 4 2 2 4" xfId="19086"/>
    <cellStyle name="强调文字颜色 4 5 2 2 4 3" xfId="19087"/>
    <cellStyle name="40% - 强调文字颜色 6 2 2 2 3 2 2 3" xfId="19088"/>
    <cellStyle name="常规 4 3 4 3 2 2 3" xfId="19089"/>
    <cellStyle name="常规 8 4 2 2 5" xfId="19090"/>
    <cellStyle name="强调文字颜色 1 2 2 2 10" xfId="19091"/>
    <cellStyle name="强调文字颜色 4 5 2 2 4 4" xfId="19092"/>
    <cellStyle name="40% - 强调文字颜色 6 2 2 2 3 2 2 4" xfId="19093"/>
    <cellStyle name="强调文字颜色 1 2 2 2 11" xfId="19094"/>
    <cellStyle name="40% - 强调文字颜色 6 2 2 2 3 3" xfId="19095"/>
    <cellStyle name="常规 4 3 4 3 3" xfId="19096"/>
    <cellStyle name="计算 4 4 14" xfId="19097"/>
    <cellStyle name="强调文字颜色 4 5 2 3 4" xfId="19098"/>
    <cellStyle name="40% - 强调文字颜色 6 2 2 2 3 3 2" xfId="19099"/>
    <cellStyle name="常规 4 3 4 3 3 2" xfId="19100"/>
    <cellStyle name="计算 4 4 14 2" xfId="19101"/>
    <cellStyle name="40% - 强调文字颜色 6 2 2 2 3 3 3" xfId="19102"/>
    <cellStyle name="常规 4 3 4 3 3 3" xfId="19103"/>
    <cellStyle name="计算 4 4 14 3" xfId="19104"/>
    <cellStyle name="40% - 强调文字颜色 6 2 2 2 3 3 4" xfId="19105"/>
    <cellStyle name="40% - 强调文字颜色 6 2 2 2 4" xfId="19106"/>
    <cellStyle name="常规 4 3 4 4" xfId="19107"/>
    <cellStyle name="40% - 强调文字颜色 6 2 2 2 4 2" xfId="19108"/>
    <cellStyle name="常规 4 3 4 4 2" xfId="19109"/>
    <cellStyle name="40% - 强调文字颜色 6 2 2 2 5" xfId="19110"/>
    <cellStyle name="常规 4 3 4 5" xfId="19111"/>
    <cellStyle name="40% - 强调文字颜色 6 2 2 2 5 2" xfId="19112"/>
    <cellStyle name="40% - 强调文字颜色 6 2 2 2 5 2 2" xfId="19113"/>
    <cellStyle name="40% - 强调文字颜色 6 2 2 2 6" xfId="19114"/>
    <cellStyle name="40% - 强调文字颜色 6 2 2 3" xfId="19115"/>
    <cellStyle name="常规 4 3 5" xfId="19116"/>
    <cellStyle name="40% - 强调文字颜色 6 2 2 3 2" xfId="19117"/>
    <cellStyle name="常规 4 3 5 2" xfId="19118"/>
    <cellStyle name="40% - 强调文字颜色 6 2 2 3 2 3 4" xfId="19119"/>
    <cellStyle name="常规 4 3 5 2 3 4" xfId="19120"/>
    <cellStyle name="40% - 强调文字颜色 6 2 2 3 2 5" xfId="19121"/>
    <cellStyle name="常规 4 3 5 2 5" xfId="19122"/>
    <cellStyle name="40% - 强调文字颜色 6 2 2 3 3" xfId="19123"/>
    <cellStyle name="常规 4 3 5 3" xfId="19124"/>
    <cellStyle name="计算 4 6 3 2" xfId="19125"/>
    <cellStyle name="40% - 强调文字颜色 6 2 2 3 4" xfId="19126"/>
    <cellStyle name="常规 4 3 5 4" xfId="19127"/>
    <cellStyle name="计算 4 6 3 3" xfId="19128"/>
    <cellStyle name="40% - 强调文字颜色 6 2 2 3 4 2" xfId="19129"/>
    <cellStyle name="常规 4 3 5 4 2" xfId="19130"/>
    <cellStyle name="40% - 强调文字颜色 6 2 2 3 5" xfId="19131"/>
    <cellStyle name="常规 4 3 5 5" xfId="19132"/>
    <cellStyle name="计算 4 6 3 4" xfId="19133"/>
    <cellStyle name="40% - 强调文字颜色 6 2 2 4" xfId="19134"/>
    <cellStyle name="常规 4 3 6" xfId="19135"/>
    <cellStyle name="强调文字颜色 1 2 5 2 2" xfId="19136"/>
    <cellStyle name="40% - 强调文字颜色 6 2 2 4 2" xfId="19137"/>
    <cellStyle name="常规 4 3 6 2" xfId="19138"/>
    <cellStyle name="强调文字颜色 1 2 5 2 2 2" xfId="19139"/>
    <cellStyle name="40% - 强调文字颜色 6 2 2 4 3" xfId="19140"/>
    <cellStyle name="常规 4 3 6 3" xfId="19141"/>
    <cellStyle name="强调文字颜色 1 2 5 2 2 3" xfId="19142"/>
    <cellStyle name="40% - 强调文字颜色 6 2 2 5" xfId="19143"/>
    <cellStyle name="常规 4 3 7" xfId="19144"/>
    <cellStyle name="强调文字颜色 1 2 5 2 3" xfId="19145"/>
    <cellStyle name="40% - 强调文字颜色 6 2 2 5 2" xfId="19146"/>
    <cellStyle name="常规 4 3 7 2" xfId="19147"/>
    <cellStyle name="强调文字颜色 1 2 5 2 3 2" xfId="19148"/>
    <cellStyle name="40% - 强调文字颜色 6 2 2 6" xfId="19149"/>
    <cellStyle name="常规 4 3 8" xfId="19150"/>
    <cellStyle name="强调文字颜色 1 2 5 2 4" xfId="19151"/>
    <cellStyle name="40% - 强调文字颜色 6 2 2 6 2" xfId="19152"/>
    <cellStyle name="强调文字颜色 1 2 5 2 4 2" xfId="19153"/>
    <cellStyle name="40% - 强调文字颜色 6 2 2 6 2 2" xfId="19154"/>
    <cellStyle name="强调文字颜色 1 2 5 2 4 2 2" xfId="19155"/>
    <cellStyle name="强调文字颜色 1 2 6 9" xfId="19156"/>
    <cellStyle name="40% - 强调文字颜色 6 2 2 7" xfId="19157"/>
    <cellStyle name="强调文字颜色 1 2 5 2 5" xfId="19158"/>
    <cellStyle name="适中 8 2 2 3" xfId="19159"/>
    <cellStyle name="40% - 强调文字颜色 6 2 3" xfId="19160"/>
    <cellStyle name="计算 2 5 3 4 9 3" xfId="19161"/>
    <cellStyle name="计算 3 2 3 2 13" xfId="19162"/>
    <cellStyle name="计算 6 4 5 3" xfId="19163"/>
    <cellStyle name="40% - 强调文字颜色 6 2 3 2" xfId="19164"/>
    <cellStyle name="常规 4 4 4" xfId="19165"/>
    <cellStyle name="40% - 强调文字颜色 6 2 3 2 2" xfId="19166"/>
    <cellStyle name="常规 4 4 4 2" xfId="19167"/>
    <cellStyle name="40% - 强调文字颜色 6 2 3 2 2 2 2 2" xfId="19168"/>
    <cellStyle name="40% - 强调文字颜色 6 2 3 2 2 3 3" xfId="19169"/>
    <cellStyle name="输入 3 2 7 8" xfId="19170"/>
    <cellStyle name="强调文字颜色 5 2 8 4" xfId="19171"/>
    <cellStyle name="常规 4 4 4 2 3 3" xfId="19172"/>
    <cellStyle name="常规 6 4 2" xfId="19173"/>
    <cellStyle name="40% - 强调文字颜色 6 2 3 2 2 3 4" xfId="19174"/>
    <cellStyle name="常规 6 4 3" xfId="19175"/>
    <cellStyle name="40% - 强调文字颜色 6 2 3 2 3" xfId="19176"/>
    <cellStyle name="常规 4 4 4 3" xfId="19177"/>
    <cellStyle name="40% - 强调文字颜色 6 2 3 2 4" xfId="19178"/>
    <cellStyle name="常规 4 4 4 4" xfId="19179"/>
    <cellStyle name="40% - 强调文字颜色 6 2 3 2 4 2" xfId="19180"/>
    <cellStyle name="40% - 强调文字颜色 6 2 3 2 4 2 2" xfId="19181"/>
    <cellStyle name="40% - 强调文字颜色 6 2 3 3" xfId="19182"/>
    <cellStyle name="常规 4 4 5" xfId="19183"/>
    <cellStyle name="40% - 强调文字颜色 6 2 3 3 2" xfId="19184"/>
    <cellStyle name="常规 10 3 2 2 3" xfId="19185"/>
    <cellStyle name="常规 4 4 5 2" xfId="19186"/>
    <cellStyle name="40% - 强调文字颜色 6 2 3 3 3" xfId="19187"/>
    <cellStyle name="常规 10 3 2 2 4" xfId="19188"/>
    <cellStyle name="常规 4 4 5 3" xfId="19189"/>
    <cellStyle name="40% - 强调文字颜色 6 2 3 3 3 2" xfId="19190"/>
    <cellStyle name="计算 2 6 2 13" xfId="19191"/>
    <cellStyle name="40% - 强调文字颜色 6 2 3 4 2" xfId="19192"/>
    <cellStyle name="常规 10 3 2 3 3" xfId="19193"/>
    <cellStyle name="常规 4 4 6 2" xfId="19194"/>
    <cellStyle name="强调文字颜色 1 2 5 3 2 2" xfId="19195"/>
    <cellStyle name="40% - 强调文字颜色 6 2 3 5" xfId="19196"/>
    <cellStyle name="常规 4 4 7" xfId="19197"/>
    <cellStyle name="强调文字颜色 1 2 5 3 3" xfId="19198"/>
    <cellStyle name="40% - 强调文字颜色 6 2 3 5 2" xfId="19199"/>
    <cellStyle name="60% - 强调文字颜色 5 2 2 7" xfId="19200"/>
    <cellStyle name="强调文字颜色 1 2 5 3 3 2" xfId="19201"/>
    <cellStyle name="40% - 强调文字颜色 6 2 3 5 2 2" xfId="19202"/>
    <cellStyle name="强调文字颜色 1 2 5 3 3 2 2" xfId="19203"/>
    <cellStyle name="40% - 强调文字颜色 6 2 3 6" xfId="19204"/>
    <cellStyle name="强调文字颜色 1 2 5 3 4" xfId="19205"/>
    <cellStyle name="40% - 强调文字颜色 6 2 4" xfId="19206"/>
    <cellStyle name="40% - 强调文字颜色 6 2 4 2" xfId="19207"/>
    <cellStyle name="常规 4 5 4" xfId="19208"/>
    <cellStyle name="40% - 强调文字颜色 6 2 4 2 2" xfId="19209"/>
    <cellStyle name="常规 4 5 4 2" xfId="19210"/>
    <cellStyle name="40% - 强调文字颜色 6 2 4 2 2 2 3" xfId="19211"/>
    <cellStyle name="常规 4 5 4 2 2 3" xfId="19212"/>
    <cellStyle name="40% - 强调文字颜色 6 2 4 2 3" xfId="19213"/>
    <cellStyle name="常规 4 5 4 3" xfId="19214"/>
    <cellStyle name="40% - 强调文字颜色 6 2 4 2 3 2" xfId="19215"/>
    <cellStyle name="常规 4 5 4 3 2" xfId="19216"/>
    <cellStyle name="40% - 强调文字颜色 6 2 4 2 3 3" xfId="19217"/>
    <cellStyle name="常规 4 5 4 3 3" xfId="19218"/>
    <cellStyle name="40% - 强调文字颜色 6 2 4 3" xfId="19219"/>
    <cellStyle name="常规 4 5 5" xfId="19220"/>
    <cellStyle name="40% - 强调文字颜色 6 2 4 3 2" xfId="19221"/>
    <cellStyle name="常规 10 3 3 2 3" xfId="19222"/>
    <cellStyle name="常规 4 5 5 2" xfId="19223"/>
    <cellStyle name="40% - 强调文字颜色 6 2 5" xfId="19224"/>
    <cellStyle name="40% - 强调文字颜色 6 2 5 2" xfId="19225"/>
    <cellStyle name="常规 4 6 4" xfId="19226"/>
    <cellStyle name="40% - 强调文字颜色 6 2 5 2 2" xfId="19227"/>
    <cellStyle name="常规 4 6 4 2" xfId="19228"/>
    <cellStyle name="40% - 强调文字颜色 6 2 5 2 2 2" xfId="19229"/>
    <cellStyle name="常规 4 6 4 2 2" xfId="19230"/>
    <cellStyle name="40% - 强调文字颜色 6 2 5 2 2 2 2" xfId="19231"/>
    <cellStyle name="标题 4 3 3 3" xfId="19232"/>
    <cellStyle name="输出 4 4 3 6" xfId="19233"/>
    <cellStyle name="40% - 强调文字颜色 6 2 5 2 2 2 2 2" xfId="19234"/>
    <cellStyle name="40% - 强调文字颜色 6 2 5 2 2 3" xfId="19235"/>
    <cellStyle name="40% - 强调文字颜色 6 2 5 2 2 3 2" xfId="19236"/>
    <cellStyle name="40% - 强调文字颜色 6 2 5 2 3" xfId="19237"/>
    <cellStyle name="常规 4 6 4 3" xfId="19238"/>
    <cellStyle name="40% - 强调文字颜色 6 2 5 2 3 2" xfId="19239"/>
    <cellStyle name="常规 4 6 4 3 2" xfId="19240"/>
    <cellStyle name="40% - 强调文字颜色 6 2 5 2 3 3" xfId="19241"/>
    <cellStyle name="常规 4 6 4 3 3" xfId="19242"/>
    <cellStyle name="40% - 强调文字颜色 6 2 5 2 3 4" xfId="19243"/>
    <cellStyle name="40% - 强调文字颜色 6 2 5 2 4" xfId="19244"/>
    <cellStyle name="40% - 强调文字颜色 6 2 5 2 4 2" xfId="19245"/>
    <cellStyle name="40% - 强调文字颜色 6 2 5 2 4 2 2" xfId="19246"/>
    <cellStyle name="40% - 强调文字颜色 6 2 5 2 5" xfId="19247"/>
    <cellStyle name="40% - 强调文字颜色 6 2 5 3" xfId="19248"/>
    <cellStyle name="常规 4 6 5" xfId="19249"/>
    <cellStyle name="40% - 强调文字颜色 6 2 5 3 2" xfId="19250"/>
    <cellStyle name="常规 4 6 5 2" xfId="19251"/>
    <cellStyle name="40% - 强调文字颜色 6 2 5 3 2 2" xfId="19252"/>
    <cellStyle name="40% - 强调文字颜色 6 2 5 3 2 2 2" xfId="19253"/>
    <cellStyle name="40% - 强调文字颜色 6 2 5 3 3" xfId="19254"/>
    <cellStyle name="40% - 强调文字颜色 6 2 5 3 3 2" xfId="19255"/>
    <cellStyle name="40% - 强调文字颜色 6 2 5 3 3 3" xfId="19256"/>
    <cellStyle name="40% - 强调文字颜色 6 2 5 3 3 4" xfId="19257"/>
    <cellStyle name="40% - 强调文字颜色 6 2 5 4 2" xfId="19258"/>
    <cellStyle name="检查单元格 3 2 2 2 4" xfId="19259"/>
    <cellStyle name="强调文字颜色 1 2 5 5 2 2" xfId="19260"/>
    <cellStyle name="40% - 强调文字颜色 6 2 5 6" xfId="19261"/>
    <cellStyle name="强调文字颜色 1 2 5 5 4" xfId="19262"/>
    <cellStyle name="40% - 强调文字颜色 6 2 5 7" xfId="19263"/>
    <cellStyle name="60% - 强调文字颜色 6 3 3 4 2" xfId="19264"/>
    <cellStyle name="40% - 强调文字颜色 6 2 5 8" xfId="19265"/>
    <cellStyle name="强调文字颜色 4 6 6 2 2" xfId="19266"/>
    <cellStyle name="40% - 强调文字颜色 6 2 6" xfId="19267"/>
    <cellStyle name="40% - 强调文字颜色 6 2 6 2" xfId="19268"/>
    <cellStyle name="常规 4 7 4" xfId="19269"/>
    <cellStyle name="40% - 强调文字颜色 6 2 6 2 2" xfId="19270"/>
    <cellStyle name="常规 4 7 4 2" xfId="19271"/>
    <cellStyle name="计算 3 15" xfId="19272"/>
    <cellStyle name="注释 5 3 3 11" xfId="19273"/>
    <cellStyle name="40% - 强调文字颜色 6 2 6 2 2 2" xfId="19274"/>
    <cellStyle name="常规 4 7 4 2 2" xfId="19275"/>
    <cellStyle name="常规 2 2 7" xfId="19276"/>
    <cellStyle name="计算 2 2 2 2 4 3 4" xfId="19277"/>
    <cellStyle name="40% - 强调文字颜色 6 2 6 2 3" xfId="19278"/>
    <cellStyle name="常规 4 7 4 3" xfId="19279"/>
    <cellStyle name="注释 5 2 6 3 4" xfId="19280"/>
    <cellStyle name="常规 8 13 2" xfId="19281"/>
    <cellStyle name="计算 3 16" xfId="19282"/>
    <cellStyle name="40% - 强调文字颜色 6 2 6 3" xfId="19283"/>
    <cellStyle name="常规 4 7 5" xfId="19284"/>
    <cellStyle name="40% - 强调文字颜色 6 2 6 3 2" xfId="19285"/>
    <cellStyle name="常规 4 7 5 2" xfId="19286"/>
    <cellStyle name="40% - 强调文字颜色 6 2 6 4" xfId="19287"/>
    <cellStyle name="常规 4 7 6" xfId="19288"/>
    <cellStyle name="强调文字颜色 1 2 5 6 2" xfId="19289"/>
    <cellStyle name="40% - 强调文字颜色 6 2 7" xfId="19290"/>
    <cellStyle name="40% - 强调文字颜色 6 2 7 2" xfId="19291"/>
    <cellStyle name="常规 4 8 4" xfId="19292"/>
    <cellStyle name="40% - 强调文字颜色 6 2 7 2 2" xfId="19293"/>
    <cellStyle name="常规 4 8 4 2" xfId="19294"/>
    <cellStyle name="40% - 强调文字颜色 6 2 7 2 2 2" xfId="19295"/>
    <cellStyle name="常规 4 8 4 2 2" xfId="19296"/>
    <cellStyle name="40% - 强调文字颜色 6 2 7 2 2 3" xfId="19297"/>
    <cellStyle name="常规 4 8 4 2 3" xfId="19298"/>
    <cellStyle name="40% - 强调文字颜色 6 2 7 2 3" xfId="19299"/>
    <cellStyle name="常规 4 8 4 3" xfId="19300"/>
    <cellStyle name="40% - 强调文字颜色 6 2 7 2 4" xfId="19301"/>
    <cellStyle name="常规 4 8 4 4" xfId="19302"/>
    <cellStyle name="40% - 强调文字颜色 6 2 7 3" xfId="19303"/>
    <cellStyle name="常规 4 8 5" xfId="19304"/>
    <cellStyle name="40% - 强调文字颜色 6 2 7 3 2" xfId="19305"/>
    <cellStyle name="常规 4 8 5 2" xfId="19306"/>
    <cellStyle name="40% - 强调文字颜色 6 2 7 3 3" xfId="19307"/>
    <cellStyle name="常规 4 8 5 3" xfId="19308"/>
    <cellStyle name="40% - 强调文字颜色 6 2 7 5" xfId="19309"/>
    <cellStyle name="强调文字颜色 1 2 5 7 3" xfId="19310"/>
    <cellStyle name="40% - 强调文字颜色 6 2 8" xfId="19311"/>
    <cellStyle name="40% - 强调文字颜色 6 2 8 2" xfId="19312"/>
    <cellStyle name="常规 4 9 4" xfId="19313"/>
    <cellStyle name="40% - 强调文字颜色 6 2 8 2 2" xfId="19314"/>
    <cellStyle name="常规 4 9 4 2" xfId="19315"/>
    <cellStyle name="40% - 强调文字颜色 6 2 8 2 3" xfId="19316"/>
    <cellStyle name="常规 4 9 4 3" xfId="19317"/>
    <cellStyle name="40% - 强调文字颜色 6 2 8 3" xfId="19318"/>
    <cellStyle name="常规 4 9 5" xfId="19319"/>
    <cellStyle name="40% - 强调文字颜色 6 2 9" xfId="19320"/>
    <cellStyle name="40% - 强调文字颜色 6 2 9 2" xfId="19321"/>
    <cellStyle name="常规 4 5 2 2 2 3" xfId="19322"/>
    <cellStyle name="40% - 强调文字颜色 6 2 9 3" xfId="19323"/>
    <cellStyle name="强调文字颜色 3 2 2 3 4 2 2" xfId="19324"/>
    <cellStyle name="40% - 强调文字颜色 6 3" xfId="19325"/>
    <cellStyle name="计算 6 4 6" xfId="19326"/>
    <cellStyle name="40% - 强调文字颜色 6 3 2" xfId="19327"/>
    <cellStyle name="40% - 强调文字颜色 6 3 2 2 2" xfId="19328"/>
    <cellStyle name="常规 5 3 4 2" xfId="19329"/>
    <cellStyle name="40% - 强调文字颜色 6 3 2 2 2 2" xfId="19330"/>
    <cellStyle name="常规 5 3 4 2 2" xfId="19331"/>
    <cellStyle name="40% - 强调文字颜色 6 3 2 2 2 2 2" xfId="19332"/>
    <cellStyle name="常规 5 3 4 2 2 2" xfId="19333"/>
    <cellStyle name="40% - 强调文字颜色 6 3 2 2 2 2 2 2" xfId="19334"/>
    <cellStyle name="注释 5 2 2 5" xfId="19335"/>
    <cellStyle name="常规 5 3 4 2 2 2 2" xfId="19336"/>
    <cellStyle name="40% - 强调文字颜色 6 3 2 2 2 3" xfId="19337"/>
    <cellStyle name="常规 5 3 4 2 3" xfId="19338"/>
    <cellStyle name="40% - 强调文字颜色 6 3 2 2 2 3 2" xfId="19339"/>
    <cellStyle name="常规 5 3 4 2 3 2" xfId="19340"/>
    <cellStyle name="40% - 强调文字颜色 6 3 2 2 2 3 3" xfId="19341"/>
    <cellStyle name="常规 5 3 4 2 3 3" xfId="19342"/>
    <cellStyle name="40% - 强调文字颜色 6 3 2 2 2 3 4" xfId="19343"/>
    <cellStyle name="常规 5 3 4 2 3 4" xfId="19344"/>
    <cellStyle name="40% - 强调文字颜色 6 3 2 2 3" xfId="19345"/>
    <cellStyle name="常规 5 3 4 3" xfId="19346"/>
    <cellStyle name="40% - 强调文字颜色 6 3 2 2 4" xfId="19347"/>
    <cellStyle name="常规 5 3 4 4" xfId="19348"/>
    <cellStyle name="40% - 强调文字颜色 6 3 2 2 4 2" xfId="19349"/>
    <cellStyle name="常规 5 3 4 4 2" xfId="19350"/>
    <cellStyle name="40% - 强调文字颜色 6 3 2 2 4 2 2" xfId="19351"/>
    <cellStyle name="40% - 强调文字颜色 6 3 2 2 5" xfId="19352"/>
    <cellStyle name="常规 5 3 4 5" xfId="19353"/>
    <cellStyle name="40% - 强调文字颜色 6 3 2 3" xfId="19354"/>
    <cellStyle name="常规 5 3 5" xfId="19355"/>
    <cellStyle name="40% - 强调文字颜色 6 3 2 3 2" xfId="19356"/>
    <cellStyle name="常规 5 3 5 2" xfId="19357"/>
    <cellStyle name="40% - 强调文字颜色 6 3 2 3 2 2" xfId="19358"/>
    <cellStyle name="常规 5 3 5 2 2" xfId="19359"/>
    <cellStyle name="40% - 强调文字颜色 6 3 2 3 2 2 2" xfId="19360"/>
    <cellStyle name="常规 5 3 5 2 2 2" xfId="19361"/>
    <cellStyle name="40% - 强调文字颜色 6 3 2 3 3" xfId="19362"/>
    <cellStyle name="常规 5 3 5 3" xfId="19363"/>
    <cellStyle name="40% - 强调文字颜色 6 3 2 3 3 2" xfId="19364"/>
    <cellStyle name="常规 5 3 5 3 2" xfId="19365"/>
    <cellStyle name="40% - 强调文字颜色 6 3 2 4" xfId="19366"/>
    <cellStyle name="常规 5 3 6" xfId="19367"/>
    <cellStyle name="常规 8 6 2 2 2 2" xfId="19368"/>
    <cellStyle name="强调文字颜色 1 2 6 2 2" xfId="19369"/>
    <cellStyle name="40% - 强调文字颜色 6 3 2 4 2" xfId="19370"/>
    <cellStyle name="常规 5 3 6 2" xfId="19371"/>
    <cellStyle name="常规 8 6 2 2 2 2 2" xfId="19372"/>
    <cellStyle name="强调文字颜色 1 2 6 2 2 2" xfId="19373"/>
    <cellStyle name="40% - 强调文字颜色 6 3 2 5" xfId="19374"/>
    <cellStyle name="常规 5 3 7" xfId="19375"/>
    <cellStyle name="常规 8 6 2 2 2 3" xfId="19376"/>
    <cellStyle name="强调文字颜色 1 2 6 2 3" xfId="19377"/>
    <cellStyle name="40% - 强调文字颜色 6 3 2 5 2" xfId="19378"/>
    <cellStyle name="常规 5 3 7 2" xfId="19379"/>
    <cellStyle name="强调文字颜色 1 2 6 2 3 2" xfId="19380"/>
    <cellStyle name="40% - 强调文字颜色 6 3 2 5 2 2" xfId="19381"/>
    <cellStyle name="强调文字颜色 1 2 6 2 3 2 2" xfId="19382"/>
    <cellStyle name="40% - 强调文字颜色 6 3 2 6" xfId="19383"/>
    <cellStyle name="常规 5 3 8" xfId="19384"/>
    <cellStyle name="强调文字颜色 1 2 6 2 4" xfId="19385"/>
    <cellStyle name="40% - 强调文字颜色 6 3 3" xfId="19386"/>
    <cellStyle name="40% - 强调文字颜色 6 3 3 2" xfId="19387"/>
    <cellStyle name="常规 5 4 4" xfId="19388"/>
    <cellStyle name="40% - 强调文字颜色 6 3 3 2 2" xfId="19389"/>
    <cellStyle name="常规 5 4 4 2" xfId="19390"/>
    <cellStyle name="40% - 强调文字颜色 6 3 3 2 2 2" xfId="19391"/>
    <cellStyle name="常规 5 4 4 2 2" xfId="19392"/>
    <cellStyle name="常规 5 4 4 2 2 2" xfId="19393"/>
    <cellStyle name="40% - 强调文字颜色 6 3 3 2 2 2 2" xfId="19394"/>
    <cellStyle name="警告文本 2 2 4" xfId="19395"/>
    <cellStyle name="40% - 强调文字颜色 6 3 3 2 3" xfId="19396"/>
    <cellStyle name="常规 5 4 4 3" xfId="19397"/>
    <cellStyle name="40% - 强调文字颜色 6 3 3 2 3 2" xfId="19398"/>
    <cellStyle name="常规 5 4 4 3 2" xfId="19399"/>
    <cellStyle name="40% - 强调文字颜色 6 3 3 3" xfId="19400"/>
    <cellStyle name="常规 5 4 5" xfId="19401"/>
    <cellStyle name="40% - 强调文字颜色 6 3 3 3 2" xfId="19402"/>
    <cellStyle name="常规 10 4 2 2 3" xfId="19403"/>
    <cellStyle name="常规 5 4 5 2" xfId="19404"/>
    <cellStyle name="40% - 强调文字颜色 6 3 3 4" xfId="19405"/>
    <cellStyle name="常规 5 4 6" xfId="19406"/>
    <cellStyle name="常规 8 6 2 2 3 2" xfId="19407"/>
    <cellStyle name="强调文字颜色 1 2 6 3 2" xfId="19408"/>
    <cellStyle name="40% - 强调文字颜色 6 3 3 4 2" xfId="19409"/>
    <cellStyle name="常规 5 4 6 2" xfId="19410"/>
    <cellStyle name="强调文字颜色 1 2 6 3 2 2" xfId="19411"/>
    <cellStyle name="40% - 强调文字颜色 6 3 3 4 2 2" xfId="19412"/>
    <cellStyle name="强调文字颜色 1 2 6 3 2 2 2" xfId="19413"/>
    <cellStyle name="40% - 强调文字颜色 6 3 3 5" xfId="19414"/>
    <cellStyle name="常规 5 4 7" xfId="19415"/>
    <cellStyle name="强调文字颜色 1 2 6 3 3" xfId="19416"/>
    <cellStyle name="40% - 强调文字颜色 6 3 4" xfId="19417"/>
    <cellStyle name="40% - 强调文字颜色 6 3 4 2" xfId="19418"/>
    <cellStyle name="常规 5 5 4" xfId="19419"/>
    <cellStyle name="40% - 强调文字颜色 6 3 4 2 2" xfId="19420"/>
    <cellStyle name="常规 5 5 4 2" xfId="19421"/>
    <cellStyle name="40% - 强调文字颜色 6 3 4 2 2 2" xfId="19422"/>
    <cellStyle name="常规 5 5 4 2 2" xfId="19423"/>
    <cellStyle name="40% - 强调文字颜色 6 3 4 3" xfId="19424"/>
    <cellStyle name="常规 5 5 5" xfId="19425"/>
    <cellStyle name="40% - 强调文字颜色 6 3 4 3 2" xfId="19426"/>
    <cellStyle name="常规 5 5 5 2" xfId="19427"/>
    <cellStyle name="40% - 强调文字颜色 6 3 5" xfId="19428"/>
    <cellStyle name="40% - 强调文字颜色 6 3 5 2" xfId="19429"/>
    <cellStyle name="常规 5 6 4" xfId="19430"/>
    <cellStyle name="40% - 强调文字颜色 6 3 5 3" xfId="19431"/>
    <cellStyle name="常规 5 6 5" xfId="19432"/>
    <cellStyle name="40% - 强调文字颜色 6 3 5 4" xfId="19433"/>
    <cellStyle name="常规 5 6 6" xfId="19434"/>
    <cellStyle name="强调文字颜色 1 2 6 5 2" xfId="19435"/>
    <cellStyle name="强调文字颜色 4 6 6 3 2" xfId="19436"/>
    <cellStyle name="40% - 强调文字颜色 6 3 6" xfId="19437"/>
    <cellStyle name="40% - 强调文字颜色 6 3 6 2" xfId="19438"/>
    <cellStyle name="常规 5 7 4" xfId="19439"/>
    <cellStyle name="40% - 强调文字颜色 6 3 6 2 2" xfId="19440"/>
    <cellStyle name="常规 5 7 4 2" xfId="19441"/>
    <cellStyle name="40% - 强调文字颜色 6 3 7" xfId="19442"/>
    <cellStyle name="40% - 强调文字颜色 6 3 8" xfId="19443"/>
    <cellStyle name="40% - 强调文字颜色 6 4" xfId="19444"/>
    <cellStyle name="计算 6 4 7" xfId="19445"/>
    <cellStyle name="40% - 强调文字颜色 6 4 2" xfId="19446"/>
    <cellStyle name="40% - 强调文字颜色 6 4 2 2" xfId="19447"/>
    <cellStyle name="常规 6 3 4" xfId="19448"/>
    <cellStyle name="40% - 强调文字颜色 6 4 2 2 2" xfId="19449"/>
    <cellStyle name="常规 6 3 4 2" xfId="19450"/>
    <cellStyle name="40% - 强调文字颜色 6 4 2 2 2 2" xfId="19451"/>
    <cellStyle name="常规 6 3 4 2 2" xfId="19452"/>
    <cellStyle name="40% - 强调文字颜色 6 4 2 2 2 2 2" xfId="19453"/>
    <cellStyle name="常规 6 3 4 2 2 2" xfId="19454"/>
    <cellStyle name="40% - 强调文字颜色 6 4 2 2 2 2 2 2" xfId="19455"/>
    <cellStyle name="常规 6 3 4 2 2 2 2" xfId="19456"/>
    <cellStyle name="40% - 强调文字颜色 6 4 2 2 2 3" xfId="19457"/>
    <cellStyle name="常规 6 3 4 2 3" xfId="19458"/>
    <cellStyle name="40% - 强调文字颜色 6 4 2 2 2 3 2" xfId="19459"/>
    <cellStyle name="常规 6 3 4 2 3 2" xfId="19460"/>
    <cellStyle name="40% - 强调文字颜色 6 4 2 2 3" xfId="19461"/>
    <cellStyle name="常规 6 3 4 3" xfId="19462"/>
    <cellStyle name="40% - 强调文字颜色 6 4 2 2 3 2" xfId="19463"/>
    <cellStyle name="常规 6 3 4 3 2" xfId="19464"/>
    <cellStyle name="40% - 强调文字颜色 6 4 2 2 4" xfId="19465"/>
    <cellStyle name="常规 6 3 4 4" xfId="19466"/>
    <cellStyle name="40% - 强调文字颜色 6 4 2 2 4 2" xfId="19467"/>
    <cellStyle name="常规 6 3 4 4 2" xfId="19468"/>
    <cellStyle name="40% - 强调文字颜色 6 4 2 2 4 2 2" xfId="19469"/>
    <cellStyle name="40% - 强调文字颜色 6 4 2 2 5" xfId="19470"/>
    <cellStyle name="常规 6 3 4 5" xfId="19471"/>
    <cellStyle name="40% - 强调文字颜色 6 4 2 3" xfId="19472"/>
    <cellStyle name="常规 6 3 5" xfId="19473"/>
    <cellStyle name="40% - 强调文字颜色 6 4 2 3 2" xfId="19474"/>
    <cellStyle name="常规 6 3 5 2" xfId="19475"/>
    <cellStyle name="40% - 强调文字颜色 6 4 2 3 2 2" xfId="19476"/>
    <cellStyle name="常规 6 3 5 2 2" xfId="19477"/>
    <cellStyle name="40% - 强调文字颜色 6 4 2 3 2 2 2" xfId="19478"/>
    <cellStyle name="常规 6 3 5 2 2 2" xfId="19479"/>
    <cellStyle name="40% - 强调文字颜色 6 4 2 3 3" xfId="19480"/>
    <cellStyle name="常规 6 3 5 3" xfId="19481"/>
    <cellStyle name="40% - 强调文字颜色 6 4 2 3 3 2" xfId="19482"/>
    <cellStyle name="常规 6 3 5 3 2" xfId="19483"/>
    <cellStyle name="40% - 强调文字颜色 6 4 2 4" xfId="19484"/>
    <cellStyle name="常规 6 3 6" xfId="19485"/>
    <cellStyle name="常规 8 6 2 3 2 2" xfId="19486"/>
    <cellStyle name="强调文字颜色 1 2 7 2 2" xfId="19487"/>
    <cellStyle name="输入 2 2 2 4 2 2 2" xfId="19488"/>
    <cellStyle name="40% - 强调文字颜色 6 4 2 5" xfId="19489"/>
    <cellStyle name="常规 6 3 7" xfId="19490"/>
    <cellStyle name="强调文字颜色 1 2 7 2 3" xfId="19491"/>
    <cellStyle name="40% - 强调文字颜色 6 4 2 6" xfId="19492"/>
    <cellStyle name="常规 6 3 8" xfId="19493"/>
    <cellStyle name="强调文字颜色 1 2 7 2 4" xfId="19494"/>
    <cellStyle name="40% - 强调文字颜色 6 4 3" xfId="19495"/>
    <cellStyle name="40% - 强调文字颜色 6 4 3 2" xfId="19496"/>
    <cellStyle name="常规 6 4 4" xfId="19497"/>
    <cellStyle name="40% - 强调文字颜色 6 4 3 2 2" xfId="19498"/>
    <cellStyle name="常规 6 4 4 2" xfId="19499"/>
    <cellStyle name="40% - 强调文字颜色 6 4 3 2 2 2" xfId="19500"/>
    <cellStyle name="常规 6 4 4 2 2" xfId="19501"/>
    <cellStyle name="40% - 强调文字颜色 6 4 3 2 3" xfId="19502"/>
    <cellStyle name="常规 6 4 4 3" xfId="19503"/>
    <cellStyle name="40% - 强调文字颜色 6 4 3 2 3 2" xfId="19504"/>
    <cellStyle name="60% - 强调文字颜色 5 2 2 2 2 5" xfId="19505"/>
    <cellStyle name="常规 6 4 4 3 2" xfId="19506"/>
    <cellStyle name="计算 2 3 2 2 11" xfId="19507"/>
    <cellStyle name="40% - 强调文字颜色 6 4 3 3" xfId="19508"/>
    <cellStyle name="常规 6 4 5" xfId="19509"/>
    <cellStyle name="40% - 强调文字颜色 6 4 3 3 2" xfId="19510"/>
    <cellStyle name="常规 6 4 5 2" xfId="19511"/>
    <cellStyle name="40% - 强调文字颜色 6 4 3 4" xfId="19512"/>
    <cellStyle name="常规 6 4 6" xfId="19513"/>
    <cellStyle name="强调文字颜色 1 2 7 3 2" xfId="19514"/>
    <cellStyle name="40% - 强调文字颜色 6 4 3 4 2" xfId="19515"/>
    <cellStyle name="常规 6 4 6 2" xfId="19516"/>
    <cellStyle name="强调文字颜色 1 2 7 3 2 2" xfId="19517"/>
    <cellStyle name="40% - 强调文字颜色 6 4 3 4 2 2" xfId="19518"/>
    <cellStyle name="强调文字颜色 1 2 7 3 2 2 2" xfId="19519"/>
    <cellStyle name="40% - 强调文字颜色 6 4 3 5" xfId="19520"/>
    <cellStyle name="常规 6 4 7" xfId="19521"/>
    <cellStyle name="强调文字颜色 1 2 7 3 3" xfId="19522"/>
    <cellStyle name="40% - 强调文字颜色 6 4 4" xfId="19523"/>
    <cellStyle name="40% - 强调文字颜色 6 4 4 2" xfId="19524"/>
    <cellStyle name="输入 4 2 7 11" xfId="19525"/>
    <cellStyle name="常规 6 5 4" xfId="19526"/>
    <cellStyle name="40% - 强调文字颜色 6 4 4 2 2" xfId="19527"/>
    <cellStyle name="常规 6 5 4 2" xfId="19528"/>
    <cellStyle name="40% - 强调文字颜色 6 4 4 2 2 2" xfId="19529"/>
    <cellStyle name="常规 6 5 4 2 2" xfId="19530"/>
    <cellStyle name="40% - 强调文字颜色 6 4 4 3" xfId="19531"/>
    <cellStyle name="输入 4 2 7 12" xfId="19532"/>
    <cellStyle name="常规 6 5 5" xfId="19533"/>
    <cellStyle name="40% - 强调文字颜色 6 4 4 3 2" xfId="19534"/>
    <cellStyle name="常规 6 5 5 2" xfId="19535"/>
    <cellStyle name="40% - 强调文字颜色 6 4 5" xfId="19536"/>
    <cellStyle name="40% - 强调文字颜色 6 4 5 2" xfId="19537"/>
    <cellStyle name="常规 6 6 4" xfId="19538"/>
    <cellStyle name="40% - 强调文字颜色 6 4 6" xfId="19539"/>
    <cellStyle name="40% - 强调文字颜色 6 4 6 2" xfId="19540"/>
    <cellStyle name="输入 4 3 2 3 5" xfId="19541"/>
    <cellStyle name="常规 6 7 4" xfId="19542"/>
    <cellStyle name="40% - 强调文字颜色 6 4 6 2 2" xfId="19543"/>
    <cellStyle name="常规 6 7 4 2" xfId="19544"/>
    <cellStyle name="40% - 强调文字颜色 6 4 7" xfId="19545"/>
    <cellStyle name="40% - 强调文字颜色 6 5" xfId="19546"/>
    <cellStyle name="注释 6 2 2 2" xfId="19547"/>
    <cellStyle name="常规 12 10 2" xfId="19548"/>
    <cellStyle name="计算 6 4 8" xfId="19549"/>
    <cellStyle name="40% - 强调文字颜色 6 5 2" xfId="19550"/>
    <cellStyle name="注释 6 2 2 2 2" xfId="19551"/>
    <cellStyle name="常规 12 10 2 2" xfId="19552"/>
    <cellStyle name="40% - 强调文字颜色 6 5 2 2" xfId="19553"/>
    <cellStyle name="常规 12 10 2 2 2" xfId="19554"/>
    <cellStyle name="常规 7 3 4" xfId="19555"/>
    <cellStyle name="40% - 强调文字颜色 6 5 2 2 2" xfId="19556"/>
    <cellStyle name="常规 7 3 4 2" xfId="19557"/>
    <cellStyle name="40% - 强调文字颜色 6 5 2 3" xfId="19558"/>
    <cellStyle name="常规 7 3 5" xfId="19559"/>
    <cellStyle name="40% - 强调文字颜色 6 5 3" xfId="19560"/>
    <cellStyle name="常规 12 10 2 3" xfId="19561"/>
    <cellStyle name="40% - 强调文字颜色 6 5 3 2" xfId="19562"/>
    <cellStyle name="常规 7 4 4" xfId="19563"/>
    <cellStyle name="40% - 强调文字颜色 6 5 3 2 2" xfId="19564"/>
    <cellStyle name="常规 7 4 4 2" xfId="19565"/>
    <cellStyle name="40% - 强调文字颜色 6 5 4" xfId="19566"/>
    <cellStyle name="40% - 强调文字颜色 6 6" xfId="19567"/>
    <cellStyle name="注释 6 2 2 3" xfId="19568"/>
    <cellStyle name="常规 12 10 3" xfId="19569"/>
    <cellStyle name="计算 6 4 9" xfId="19570"/>
    <cellStyle name="40% - 强调文字颜色 6 6 2 2" xfId="19571"/>
    <cellStyle name="常规 8 3 4" xfId="19572"/>
    <cellStyle name="40% - 强调文字颜色 6 6 2 2 2" xfId="19573"/>
    <cellStyle name="常规 8 3 4 2" xfId="19574"/>
    <cellStyle name="计算 5 4" xfId="19575"/>
    <cellStyle name="40% - 强调文字颜色 6 6 2 2 2 2" xfId="19576"/>
    <cellStyle name="常规 8 3 4 2 2" xfId="19577"/>
    <cellStyle name="计算 2 5 2 4 6" xfId="19578"/>
    <cellStyle name="计算 5 4 2" xfId="19579"/>
    <cellStyle name="40% - 强调文字颜色 6 6 2 3 2" xfId="19580"/>
    <cellStyle name="常规 8 3 5 2" xfId="19581"/>
    <cellStyle name="计算 6 4" xfId="19582"/>
    <cellStyle name="40% - 强调文字颜色 6 6 3" xfId="19583"/>
    <cellStyle name="常规 13 2 2 2" xfId="19584"/>
    <cellStyle name="40% - 强调文字颜色 6 6 3 2" xfId="19585"/>
    <cellStyle name="常规 13 2 2 2 2" xfId="19586"/>
    <cellStyle name="常规 8 4 4" xfId="19587"/>
    <cellStyle name="40% - 强调文字颜色 6 6 3 2 2" xfId="19588"/>
    <cellStyle name="常规 13 2 2 2 2 2" xfId="19589"/>
    <cellStyle name="常规 8 4 4 2" xfId="19590"/>
    <cellStyle name="40% - 强调文字颜色 6 6 4" xfId="19591"/>
    <cellStyle name="常规 13 2 2 3" xfId="19592"/>
    <cellStyle name="常规 2 2 2 2 3 2 2" xfId="19593"/>
    <cellStyle name="注释 2 2 12" xfId="19594"/>
    <cellStyle name="40% - 强调文字颜色 6 6 4 2" xfId="19595"/>
    <cellStyle name="常规 13 2 2 3 2" xfId="19596"/>
    <cellStyle name="常规 8 5 4" xfId="19597"/>
    <cellStyle name="注释 2 2 12 2" xfId="19598"/>
    <cellStyle name="40% - 强调文字颜色 6 6 4 2 2" xfId="19599"/>
    <cellStyle name="常规 13 2 2 3 2 2" xfId="19600"/>
    <cellStyle name="常规 29 8" xfId="19601"/>
    <cellStyle name="常规 8 5 4 2" xfId="19602"/>
    <cellStyle name="注释 2 2 12 3" xfId="19603"/>
    <cellStyle name="输出 2 3 5 3 2" xfId="19604"/>
    <cellStyle name="40% - 强调文字颜色 6 6 4 2 3" xfId="19605"/>
    <cellStyle name="常规 13 2 2 3 2 3" xfId="19606"/>
    <cellStyle name="常规 2 2 3 3 2" xfId="19607"/>
    <cellStyle name="常规 8 5 4 3" xfId="19608"/>
    <cellStyle name="常规 13 2 2 4" xfId="19609"/>
    <cellStyle name="40% - 强调文字颜色 6 6 5" xfId="19610"/>
    <cellStyle name="常规 7 7 2 2 2 2 2" xfId="19611"/>
    <cellStyle name="40% - 强调文字颜色 6 7 4" xfId="19612"/>
    <cellStyle name="常规 13 2 3 3" xfId="19613"/>
    <cellStyle name="40% - 强调文字颜色 6 7 5" xfId="19614"/>
    <cellStyle name="常规 13 2 3 4" xfId="19615"/>
    <cellStyle name="40% - 强调文字颜色 6 8 2" xfId="19616"/>
    <cellStyle name="40% - 强调文字颜色 6 8 3" xfId="19617"/>
    <cellStyle name="常规 13 2 4 2" xfId="19618"/>
    <cellStyle name="强调文字颜色 1 3 5 2 2 2" xfId="19619"/>
    <cellStyle name="40% - 强调文字颜色 6 8 4" xfId="19620"/>
    <cellStyle name="常规 13 2 4 3" xfId="19621"/>
    <cellStyle name="40% - 强调文字颜色 6 9 2" xfId="19622"/>
    <cellStyle name="60% - 强调文字颜色 1 2 10" xfId="19623"/>
    <cellStyle name="60% - 强调文字颜色 1 2 10 3" xfId="19624"/>
    <cellStyle name="60% - 强调文字颜色 1 2 12" xfId="19625"/>
    <cellStyle name="常规 18 7 3 2 2" xfId="19626"/>
    <cellStyle name="60% - 强调文字颜色 1 2 13" xfId="19627"/>
    <cellStyle name="60% - 强调文字颜色 1 2 14" xfId="19628"/>
    <cellStyle name="60% - 强调文字颜色 1 2 2 2 2 2 2 2" xfId="19629"/>
    <cellStyle name="60% - 强调文字颜色 1 2 2 2 2 2 2 2 2" xfId="19630"/>
    <cellStyle name="强调文字颜色 3 2 3 2 3 4" xfId="19631"/>
    <cellStyle name="60% - 强调文字颜色 1 2 2 2 2 2 3" xfId="19632"/>
    <cellStyle name="60% - 强调文字颜色 1 2 2 2 2 2 3 2" xfId="19633"/>
    <cellStyle name="60% - 强调文字颜色 1 2 2 2 2 4 2" xfId="19634"/>
    <cellStyle name="计算 2 4 3 7" xfId="19635"/>
    <cellStyle name="检查单元格 2 5 2 3 3 2 2" xfId="19636"/>
    <cellStyle name="60% - 强调文字颜色 1 2 2 2 2 4 2 2" xfId="19637"/>
    <cellStyle name="60% - 强调文字颜色 1 2 2 2 2 6" xfId="19638"/>
    <cellStyle name="60% - 强调文字颜色 2 2 3 2 2 2 2" xfId="19639"/>
    <cellStyle name="60% - 强调文字颜色 3 2 4 2 2 2" xfId="19640"/>
    <cellStyle name="60% - 强调文字颜色 1 2 2 2 2 7" xfId="19641"/>
    <cellStyle name="60% - 强调文字颜色 1 2 2 2 3 2 2" xfId="19642"/>
    <cellStyle name="60% - 强调文字颜色 1 2 2 2 3 2 2 2" xfId="19643"/>
    <cellStyle name="60% - 强调文字颜色 1 2 2 2 3 3 2" xfId="19644"/>
    <cellStyle name="计算 2 5 2 7" xfId="19645"/>
    <cellStyle name="60% - 强调文字颜色 1 2 2 2 3 3 3" xfId="19646"/>
    <cellStyle name="计算 2 5 2 8" xfId="19647"/>
    <cellStyle name="60% - 强调文字颜色 1 2 2 2 3 5" xfId="19648"/>
    <cellStyle name="60% - 强调文字颜色 1 2 2 2 5 2" xfId="19649"/>
    <cellStyle name="60% - 强调文字颜色 1 2 2 2 5 2 2" xfId="19650"/>
    <cellStyle name="60% - 强调文字颜色 1 2 2 2 6" xfId="19651"/>
    <cellStyle name="60% - 强调文字颜色 1 2 2 2 7" xfId="19652"/>
    <cellStyle name="60% - 强调文字颜色 1 2 2 2 8" xfId="19653"/>
    <cellStyle name="60% - 强调文字颜色 1 2 2 3 2 2 2 2" xfId="19654"/>
    <cellStyle name="60% - 强调文字颜色 1 2 2 4 2 2 2" xfId="19655"/>
    <cellStyle name="60% - 强调文字颜色 1 2 2 6 2 2" xfId="19656"/>
    <cellStyle name="60% - 强调文字颜色 1 2 3" xfId="19657"/>
    <cellStyle name="计算 2 2 3 2 6" xfId="19658"/>
    <cellStyle name="计算 2 2 3 3 2 8 3" xfId="19659"/>
    <cellStyle name="60% - 强调文字颜色 1 2 3 2 2 2 2" xfId="19660"/>
    <cellStyle name="强调文字颜色 2 7 3 2" xfId="19661"/>
    <cellStyle name="60% - 强调文字颜色 1 2 3 2 2 2 2 2" xfId="19662"/>
    <cellStyle name="强调文字颜色 2 7 3 2 2" xfId="19663"/>
    <cellStyle name="60% - 强调文字颜色 1 2 3 2 2 2 2 3" xfId="19664"/>
    <cellStyle name="强调文字颜色 1 3 2 2 7 2" xfId="19665"/>
    <cellStyle name="强调文字颜色 2 7 3 2 3" xfId="19666"/>
    <cellStyle name="60% - 强调文字颜色 1 2 3 2 2 2 2 4" xfId="19667"/>
    <cellStyle name="60% - 强调文字颜色 1 2 3 2 2 2 3" xfId="19668"/>
    <cellStyle name="强调文字颜色 2 7 3 3" xfId="19669"/>
    <cellStyle name="60% - 强调文字颜色 1 2 3 2 2 2 4" xfId="19670"/>
    <cellStyle name="强调文字颜色 2 7 3 4" xfId="19671"/>
    <cellStyle name="60% - 强调文字颜色 1 2 3 2 2 3" xfId="19672"/>
    <cellStyle name="强调文字颜色 2 7 4" xfId="19673"/>
    <cellStyle name="60% - 强调文字颜色 1 2 3 2 2 3 2" xfId="19674"/>
    <cellStyle name="强调文字颜色 2 7 4 2" xfId="19675"/>
    <cellStyle name="60% - 强调文字颜色 1 2 3 2 2 3 3" xfId="19676"/>
    <cellStyle name="强调文字颜色 2 7 4 3" xfId="19677"/>
    <cellStyle name="60% - 强调文字颜色 1 2 3 2 2 3 4" xfId="19678"/>
    <cellStyle name="60% - 强调文字颜色 1 2 3 2 3 2 2" xfId="19679"/>
    <cellStyle name="常规 37 2" xfId="19680"/>
    <cellStyle name="常规 42 2" xfId="19681"/>
    <cellStyle name="强调文字颜色 2 8 3 2" xfId="19682"/>
    <cellStyle name="60% - 强调文字颜色 1 2 3 2 3 2 3" xfId="19683"/>
    <cellStyle name="常规 37 3" xfId="19684"/>
    <cellStyle name="常规 42 3" xfId="19685"/>
    <cellStyle name="强调文字颜色 2 8 3 3" xfId="19686"/>
    <cellStyle name="60% - 强调文字颜色 1 2 3 2 4 2 2" xfId="19687"/>
    <cellStyle name="强调文字颜色 2 9 3 2" xfId="19688"/>
    <cellStyle name="60% - 强调文字颜色 1 2 3 2 4 2 3" xfId="19689"/>
    <cellStyle name="强调文字颜色 2 9 3 3" xfId="19690"/>
    <cellStyle name="60% - 强调文字颜色 1 2 3 2 4 2 4" xfId="19691"/>
    <cellStyle name="强调文字颜色 1 7 2" xfId="19692"/>
    <cellStyle name="60% - 强调文字颜色 1 2 3 2 6" xfId="19693"/>
    <cellStyle name="常规 8 2 5 2 2 2 2" xfId="19694"/>
    <cellStyle name="60% - 强调文字颜色 1 2 3 2 7" xfId="19695"/>
    <cellStyle name="60% - 强调文字颜色 1 2 3 3 2 2 2" xfId="19696"/>
    <cellStyle name="计算 2 2 4 13" xfId="19697"/>
    <cellStyle name="强调文字颜色 1 4 3 8 3 2 2" xfId="19698"/>
    <cellStyle name="60% - 强调文字颜色 1 2 3 3 2 2 3" xfId="19699"/>
    <cellStyle name="计算 2 2 4 14" xfId="19700"/>
    <cellStyle name="强调文字颜色 1 4 3 8 3 2 3" xfId="19701"/>
    <cellStyle name="60% - 强调文字颜色 1 2 3 3 2 2 4" xfId="19702"/>
    <cellStyle name="常规 12 2 3 4 2" xfId="19703"/>
    <cellStyle name="60% - 强调文字颜色 1 2 3 5 2" xfId="19704"/>
    <cellStyle name="60% - 强调文字颜色 1 2 3 5 2 2" xfId="19705"/>
    <cellStyle name="60% - 强调文字颜色 1 2 3 6" xfId="19706"/>
    <cellStyle name="60% - 强调文字颜色 1 2 4" xfId="19707"/>
    <cellStyle name="计算 2 2 3 2 7" xfId="19708"/>
    <cellStyle name="强调文字颜色 2 3 2 4 2 2" xfId="19709"/>
    <cellStyle name="60% - 强调文字颜色 1 2 4 2 5" xfId="19710"/>
    <cellStyle name="60% - 强调文字颜色 1 2 5" xfId="19711"/>
    <cellStyle name="好 2 5 3 4 2" xfId="19712"/>
    <cellStyle name="计算 2 2 3 2 8" xfId="19713"/>
    <cellStyle name="强调文字颜色 2 3 2 4 2 3" xfId="19714"/>
    <cellStyle name="常规 46 4 2 3" xfId="19715"/>
    <cellStyle name="计算 4 4 2 3 2 4" xfId="19716"/>
    <cellStyle name="60% - 强调文字颜色 1 2 5 2 2 2 2 2" xfId="19717"/>
    <cellStyle name="链接单元格 2 3 3" xfId="19718"/>
    <cellStyle name="常规 46 4 2 4" xfId="19719"/>
    <cellStyle name="计算 4 4 2 3 2 5" xfId="19720"/>
    <cellStyle name="60% - 强调文字颜色 1 2 5 2 2 2 2 3" xfId="19721"/>
    <cellStyle name="链接单元格 2 3 4" xfId="19722"/>
    <cellStyle name="强调文字颜色 3 3 2 2 7 2" xfId="19723"/>
    <cellStyle name="计算 4 4 2 3 2 6" xfId="19724"/>
    <cellStyle name="60% - 强调文字颜色 1 2 5 2 2 2 2 4" xfId="19725"/>
    <cellStyle name="常规 3 4 4 2" xfId="19726"/>
    <cellStyle name="链接单元格 2 3 5" xfId="19727"/>
    <cellStyle name="60% - 强调文字颜色 1 2 5 2 4 2" xfId="19728"/>
    <cellStyle name="常规 22 3 2 2 3 3" xfId="19729"/>
    <cellStyle name="60% - 强调文字颜色 1 2 5 2 4 2 2" xfId="19730"/>
    <cellStyle name="60% - 强调文字颜色 1 2 5 2 5" xfId="19731"/>
    <cellStyle name="60% - 强调文字颜色 1 2 5 2 6" xfId="19732"/>
    <cellStyle name="差 2 2 2 3 2 2 2" xfId="19733"/>
    <cellStyle name="60% - 强调文字颜色 1 2 5 2 7" xfId="19734"/>
    <cellStyle name="60% - 强调文字颜色 1 2 5 3 2 2" xfId="19735"/>
    <cellStyle name="60% - 强调文字颜色 1 2 5 3 2 2 2" xfId="19736"/>
    <cellStyle name="注释 7 2 3" xfId="19737"/>
    <cellStyle name="常规 17 11" xfId="19738"/>
    <cellStyle name="常规 22 11" xfId="19739"/>
    <cellStyle name="60% - 强调文字颜色 1 2 5 4 2" xfId="19740"/>
    <cellStyle name="60% - 强调文字颜色 1 2 5 5" xfId="19741"/>
    <cellStyle name="60% - 强调文字颜色 1 2 5 5 2" xfId="19742"/>
    <cellStyle name="60% - 强调文字颜色 1 2 5 5 2 2" xfId="19743"/>
    <cellStyle name="60% - 强调文字颜色 1 2 5 6" xfId="19744"/>
    <cellStyle name="60% - 强调文字颜色 1 2 6" xfId="19745"/>
    <cellStyle name="计算 2 2 3 2 9" xfId="19746"/>
    <cellStyle name="60% - 强调文字颜色 1 2 6 2" xfId="19747"/>
    <cellStyle name="60% - 强调文字颜色 5 2 3 4 2 3" xfId="19748"/>
    <cellStyle name="强调文字颜色 2 2 3 9 3" xfId="19749"/>
    <cellStyle name="60% - 强调文字颜色 1 2 6 3" xfId="19750"/>
    <cellStyle name="强调文字颜色 2 2 3 9 4" xfId="19751"/>
    <cellStyle name="60% - 强调文字颜色 1 2 6 3 2" xfId="19752"/>
    <cellStyle name="60% - 强调文字颜色 1 2 6 4" xfId="19753"/>
    <cellStyle name="强调文字颜色 2 2 3 9 5" xfId="19754"/>
    <cellStyle name="60% - 强调文字颜色 1 2 7" xfId="19755"/>
    <cellStyle name="60% - 强调文字颜色 1 2 7 2" xfId="19756"/>
    <cellStyle name="60% - 强调文字颜色 1 2 7 2 2" xfId="19757"/>
    <cellStyle name="常规 11 14" xfId="19758"/>
    <cellStyle name="60% - 强调文字颜色 1 2 8 2" xfId="19759"/>
    <cellStyle name="60% - 强调文字颜色 1 2 9" xfId="19760"/>
    <cellStyle name="解释性文本 4 6 2 2" xfId="19761"/>
    <cellStyle name="60% - 强调文字颜色 1 3" xfId="19762"/>
    <cellStyle name="计算 2 2 3 3 2 9" xfId="19763"/>
    <cellStyle name="计算 4 2 5 3 2 5" xfId="19764"/>
    <cellStyle name="60% - 强调文字颜色 1 3 10" xfId="19765"/>
    <cellStyle name="60% - 强调文字颜色 1 3 2 2 2 2 2 2" xfId="19766"/>
    <cellStyle name="强调文字颜色 3 2 4 4 3" xfId="19767"/>
    <cellStyle name="60% - 强调文字颜色 1 3 2 2 2 5" xfId="19768"/>
    <cellStyle name="60% - 强调文字颜色 1 3 2 2 4 2 2" xfId="19769"/>
    <cellStyle name="计算 2 3 5 3 4" xfId="19770"/>
    <cellStyle name="60% - 强调文字颜色 1 3 2 2 6" xfId="19771"/>
    <cellStyle name="60% - 强调文字颜色 1 3 2 2 7" xfId="19772"/>
    <cellStyle name="60% - 强调文字颜色 1 3 2 3 3 3" xfId="19773"/>
    <cellStyle name="60% - 强调文字颜色 1 3 2 3 3 4" xfId="19774"/>
    <cellStyle name="常规 17 2 5 2 2 2" xfId="19775"/>
    <cellStyle name="常规 22 2 5 2 2 2" xfId="19776"/>
    <cellStyle name="60% - 强调文字颜色 1 3 2 4 2 3" xfId="19777"/>
    <cellStyle name="60% - 强调文字颜色 1 3 2 5 2 3" xfId="19778"/>
    <cellStyle name="警告文本 4 2 6 2" xfId="19779"/>
    <cellStyle name="60% - 强调文字颜色 1 3 2 5 2 4" xfId="19780"/>
    <cellStyle name="60% - 强调文字颜色 1 3 2 5 3" xfId="19781"/>
    <cellStyle name="强调文字颜色 2 3 4 3 2" xfId="19782"/>
    <cellStyle name="60% - 强调文字颜色 1 3 2 5 4" xfId="19783"/>
    <cellStyle name="强调文字颜色 2 3 4 3 3" xfId="19784"/>
    <cellStyle name="60% - 强调文字颜色 1 3 3 2 2 2 2" xfId="19785"/>
    <cellStyle name="常规 8 13" xfId="19786"/>
    <cellStyle name="60% - 强调文字颜色 1 3 3 3 2 2" xfId="19787"/>
    <cellStyle name="60% - 强调文字颜色 1 3 3 3 2 3" xfId="19788"/>
    <cellStyle name="60% - 强调文字颜色 1 3 3 3 3" xfId="19789"/>
    <cellStyle name="60% - 强调文字颜色 1 3 3 3 4" xfId="19790"/>
    <cellStyle name="60% - 强调文字颜色 1 3 3 4 2 2" xfId="19791"/>
    <cellStyle name="60% - 强调文字颜色 1 3 3 4 2 3" xfId="19792"/>
    <cellStyle name="60% - 强调文字颜色 1 3 3 4 2 4" xfId="19793"/>
    <cellStyle name="60% - 强调文字颜色 1 3 3 4 3" xfId="19794"/>
    <cellStyle name="强调文字颜色 2 3 5 2 2" xfId="19795"/>
    <cellStyle name="60% - 强调文字颜色 1 3 3 4 4" xfId="19796"/>
    <cellStyle name="计算 2 2 4 4 2 2" xfId="19797"/>
    <cellStyle name="强调文字颜色 2 3 5 2 3" xfId="19798"/>
    <cellStyle name="60% - 强调文字颜色 1 3 4 3 4" xfId="19799"/>
    <cellStyle name="60% - 强调文字颜色 1 3 6" xfId="19800"/>
    <cellStyle name="计算 2 2 3 3 9" xfId="19801"/>
    <cellStyle name="60% - 强调文字颜色 1 3 6 2" xfId="19802"/>
    <cellStyle name="60% - 强调文字颜色 5 2 3 5 2 3" xfId="19803"/>
    <cellStyle name="强调文字颜色 2 2 4 9 3" xfId="19804"/>
    <cellStyle name="60% - 强调文字颜色 1 3 6 2 2" xfId="19805"/>
    <cellStyle name="60% - 强调文字颜色 1 3 7" xfId="19806"/>
    <cellStyle name="汇总 3 3 3 10" xfId="19807"/>
    <cellStyle name="60% - 强调文字颜色 1 3 8" xfId="19808"/>
    <cellStyle name="汇总 3 3 3 11" xfId="19809"/>
    <cellStyle name="60% - 强调文字颜色 1 3 9" xfId="19810"/>
    <cellStyle name="汇总 3 3 3 12" xfId="19811"/>
    <cellStyle name="60% - 强调文字颜色 1 4 2 2 2 2 2 2" xfId="19812"/>
    <cellStyle name="检查单元格 2 3 3 2 3" xfId="19813"/>
    <cellStyle name="60% - 强调文字颜色 1 4 2 2 2 5" xfId="19814"/>
    <cellStyle name="60% - 强调文字颜色 1 4 2 2 6" xfId="19815"/>
    <cellStyle name="强调文字颜色 6 4 3 6 3 2" xfId="19816"/>
    <cellStyle name="60% - 强调文字颜色 1 4 2 2 7" xfId="19817"/>
    <cellStyle name="60% - 强调文字颜色 1 4 2 5 2 2" xfId="19818"/>
    <cellStyle name="60% - 强调文字颜色 1 4 3" xfId="19819"/>
    <cellStyle name="计算 2 2 3 4 6" xfId="19820"/>
    <cellStyle name="60% - 强调文字颜色 1 4 3 2 2 2 2" xfId="19821"/>
    <cellStyle name="60% - 强调文字颜色 1 4 3 3 3" xfId="19822"/>
    <cellStyle name="60% - 强调文字颜色 1 4 3 3 4" xfId="19823"/>
    <cellStyle name="60% - 强调文字颜色 1 4 3 4 2 2" xfId="19824"/>
    <cellStyle name="常规 3 2 3 2 7" xfId="19825"/>
    <cellStyle name="60% - 强调文字颜色 1 4 4" xfId="19826"/>
    <cellStyle name="好 2 5 4 2 2 2" xfId="19827"/>
    <cellStyle name="计算 2 2 3 4 7" xfId="19828"/>
    <cellStyle name="强调文字颜色 2 3 2 4 4 2" xfId="19829"/>
    <cellStyle name="60% - 强调文字颜色 1 4 4 3 3" xfId="19830"/>
    <cellStyle name="60% - 强调文字颜色 1 4 4 3 4" xfId="19831"/>
    <cellStyle name="60% - 强调文字颜色 1 4 6" xfId="19832"/>
    <cellStyle name="常规 6 6 4 2 2" xfId="19833"/>
    <cellStyle name="计算 2 2 3 4 9" xfId="19834"/>
    <cellStyle name="60% - 强调文字颜色 1 4 6 2" xfId="19835"/>
    <cellStyle name="注释 2 6 8" xfId="19836"/>
    <cellStyle name="强调文字颜色 2 2 5 9 3" xfId="19837"/>
    <cellStyle name="60% - 强调文字颜色 1 4 6 2 2" xfId="19838"/>
    <cellStyle name="注释 2 6 8 2" xfId="19839"/>
    <cellStyle name="强调文字颜色 2 2 5 9 3 2" xfId="19840"/>
    <cellStyle name="60% - 强调文字颜色 1 4 7" xfId="19841"/>
    <cellStyle name="60% - 强调文字颜色 1 5 3" xfId="19842"/>
    <cellStyle name="60% - 强调文字颜色 2 4 3 2 2 2 2" xfId="19843"/>
    <cellStyle name="60% - 强调文字颜色 5 2 4 2 2 2" xfId="19844"/>
    <cellStyle name="60% - 强调文字颜色 1 5 4" xfId="19845"/>
    <cellStyle name="60% - 强调文字颜色 1 6 2" xfId="19846"/>
    <cellStyle name="计算 2 2 3 6 5" xfId="19847"/>
    <cellStyle name="60% - 强调文字颜色 1 6 2 2 2 4" xfId="19848"/>
    <cellStyle name="60% - 强调文字颜色 3 3 2 2 2 3 2" xfId="19849"/>
    <cellStyle name="常规 2 6 2" xfId="19850"/>
    <cellStyle name="60% - 强调文字颜色 1 6 3" xfId="19851"/>
    <cellStyle name="计算 2 2 3 6 6" xfId="19852"/>
    <cellStyle name="60% - 强调文字颜色 1 6 4" xfId="19853"/>
    <cellStyle name="计算 2 2 3 6 7" xfId="19854"/>
    <cellStyle name="60% - 强调文字颜色 1 6 5" xfId="19855"/>
    <cellStyle name="计算 2 2 3 6 8" xfId="19856"/>
    <cellStyle name="解释性文本 3 2 2 2 3 2" xfId="19857"/>
    <cellStyle name="60% - 强调文字颜色 1 7 2" xfId="19858"/>
    <cellStyle name="60% - 强调文字颜色 1 7 2 2" xfId="19859"/>
    <cellStyle name="60% - 强调文字颜色 1 8" xfId="19860"/>
    <cellStyle name="60% - 强调文字颜色 1 8 2" xfId="19861"/>
    <cellStyle name="60% - 强调文字颜色 1 8 2 2" xfId="19862"/>
    <cellStyle name="常规 12 16" xfId="19863"/>
    <cellStyle name="60% - 强调文字颜色 2 2 10" xfId="19864"/>
    <cellStyle name="60% - 强调文字颜色 2 2 11" xfId="19865"/>
    <cellStyle name="60% - 强调文字颜色 2 2 12" xfId="19866"/>
    <cellStyle name="60% - 强调文字颜色 2 2 13" xfId="19867"/>
    <cellStyle name="60% - 强调文字颜色 2 2 2 2" xfId="19868"/>
    <cellStyle name="强调文字颜色 2 3 3 5 3" xfId="19869"/>
    <cellStyle name="60% - 强调文字颜色 2 2 2 2 2" xfId="19870"/>
    <cellStyle name="强调文字颜色 2 4 2 7 3" xfId="19871"/>
    <cellStyle name="60% - 强调文字颜色 2 2 2 2 2 2" xfId="19872"/>
    <cellStyle name="强调文字颜色 2 4 2 7 3 2" xfId="19873"/>
    <cellStyle name="60% - 强调文字颜色 2 2 2 2 2 2 2 2" xfId="19874"/>
    <cellStyle name="60% - 强调文字颜色 2 2 2 2 2 2 2 2 2" xfId="19875"/>
    <cellStyle name="60% - 强调文字颜色 2 2 2 2 2 2 2 2 3" xfId="19876"/>
    <cellStyle name="60% - 强调文字颜色 2 2 2 2 2 2 2 2 4" xfId="19877"/>
    <cellStyle name="强调文字颜色 1 9 2" xfId="19878"/>
    <cellStyle name="60% - 强调文字颜色 2 2 2 2 2 2 2 3" xfId="19879"/>
    <cellStyle name="60% - 强调文字颜色 2 2 2 2 2 2 2 4" xfId="19880"/>
    <cellStyle name="60% - 强调文字颜色 3 2 5 2 4 2" xfId="19881"/>
    <cellStyle name="60% - 强调文字颜色 2 2 2 2 2 2 3 2" xfId="19882"/>
    <cellStyle name="60% - 强调文字颜色 2 2 2 2 2 3" xfId="19883"/>
    <cellStyle name="60% - 强调文字颜色 2 2 2 2 2 3 2" xfId="19884"/>
    <cellStyle name="60% - 强调文字颜色 2 2 2 2 2 4 2" xfId="19885"/>
    <cellStyle name="60% - 强调文字颜色 2 2 2 2 3" xfId="19886"/>
    <cellStyle name="60% - 强调文字颜色 2 2 2 2 3 2" xfId="19887"/>
    <cellStyle name="60% - 强调文字颜色 5 2 2 2 2 2 3 3" xfId="19888"/>
    <cellStyle name="60% - 强调文字颜色 2 2 2 2 3 2 2" xfId="19889"/>
    <cellStyle name="60% - 强调文字颜色 2 2 2 2 3 2 2 2" xfId="19890"/>
    <cellStyle name="60% - 强调文字颜色 2 2 2 2 3 3" xfId="19891"/>
    <cellStyle name="60% - 强调文字颜色 5 2 2 2 2 2 3 4" xfId="19892"/>
    <cellStyle name="60% - 强调文字颜色 2 2 2 2 3 3 2" xfId="19893"/>
    <cellStyle name="60% - 强调文字颜色 2 2 2 2 4" xfId="19894"/>
    <cellStyle name="60% - 强调文字颜色 2 2 2 2 4 2" xfId="19895"/>
    <cellStyle name="60% - 强调文字颜色 2 2 2 2 4 2 2" xfId="19896"/>
    <cellStyle name="60% - 强调文字颜色 2 2 2 2 4 2 3" xfId="19897"/>
    <cellStyle name="60% - 强调文字颜色 2 2 2 2 5" xfId="19898"/>
    <cellStyle name="60% - 强调文字颜色 2 2 2 2 5 2" xfId="19899"/>
    <cellStyle name="60% - 强调文字颜色 2 2 2 2 5 2 2" xfId="19900"/>
    <cellStyle name="60% - 强调文字颜色 2 2 2 2 5 2 4" xfId="19901"/>
    <cellStyle name="60% - 强调文字颜色 2 2 2 2 6" xfId="19902"/>
    <cellStyle name="60% - 强调文字颜色 2 2 2 3" xfId="19903"/>
    <cellStyle name="好 2 5 5 3 2" xfId="19904"/>
    <cellStyle name="60% - 强调文字颜色 2 2 2 3 2" xfId="19905"/>
    <cellStyle name="60% - 强调文字颜色 2 2 2 3 2 2" xfId="19906"/>
    <cellStyle name="计算 4 6 3 10" xfId="19907"/>
    <cellStyle name="60% - 强调文字颜色 2 2 2 3 2 2 2" xfId="19908"/>
    <cellStyle name="60% - 强调文字颜色 2 2 2 3 2 2 2 2" xfId="19909"/>
    <cellStyle name="计算 2 3 5" xfId="19910"/>
    <cellStyle name="60% - 强调文字颜色 2 2 2 3 2 3" xfId="19911"/>
    <cellStyle name="计算 4 6 3 11" xfId="19912"/>
    <cellStyle name="链接单元格 4 2 2 2 2" xfId="19913"/>
    <cellStyle name="60% - 强调文字颜色 2 2 2 3 2 3 2" xfId="19914"/>
    <cellStyle name="计算 4 6 3 11 2" xfId="19915"/>
    <cellStyle name="链接单元格 4 2 2 2 2 2" xfId="19916"/>
    <cellStyle name="适中 5 2" xfId="19917"/>
    <cellStyle name="60% - 强调文字颜色 2 2 2 3 2 3 3" xfId="19918"/>
    <cellStyle name="计算 4 6 3 11 3" xfId="19919"/>
    <cellStyle name="链接单元格 4 2 2 2 2 3" xfId="19920"/>
    <cellStyle name="适中 5 3" xfId="19921"/>
    <cellStyle name="60% - 强调文字颜色 2 2 2 3 2 3 4" xfId="19922"/>
    <cellStyle name="链接单元格 4 2 2 2 2 4" xfId="19923"/>
    <cellStyle name="60% - 强调文字颜色 2 2 2 3 3" xfId="19924"/>
    <cellStyle name="60% - 强调文字颜色 2 2 2 3 3 2" xfId="19925"/>
    <cellStyle name="60% - 强调文字颜色 2 2 2 3 3 2 2" xfId="19926"/>
    <cellStyle name="60% - 强调文字颜色 2 2 2 3 3 2 3" xfId="19927"/>
    <cellStyle name="60% - 强调文字颜色 2 2 2 3 3 3" xfId="19928"/>
    <cellStyle name="链接单元格 4 2 2 3 2" xfId="19929"/>
    <cellStyle name="60% - 强调文字颜色 2 2 2 3 3 4" xfId="19930"/>
    <cellStyle name="60% - 强调文字颜色 2 2 2 3 4" xfId="19931"/>
    <cellStyle name="60% - 强调文字颜色 2 2 2 3 4 2" xfId="19932"/>
    <cellStyle name="强调文字颜色 3 2 15" xfId="19933"/>
    <cellStyle name="60% - 强调文字颜色 2 2 2 3 4 2 2" xfId="19934"/>
    <cellStyle name="60% - 强调文字颜色 2 2 2 3 4 2 3" xfId="19935"/>
    <cellStyle name="60% - 强调文字颜色 2 2 2 3 4 2 4" xfId="19936"/>
    <cellStyle name="60% - 强调文字颜色 2 2 2 3 4 3" xfId="19937"/>
    <cellStyle name="链接单元格 4 2 2 4 2" xfId="19938"/>
    <cellStyle name="强调文字颜色 3 2 16" xfId="19939"/>
    <cellStyle name="60% - 强调文字颜色 2 2 2 3 4 4" xfId="19940"/>
    <cellStyle name="强调文字颜色 3 2 17" xfId="19941"/>
    <cellStyle name="60% - 强调文字颜色 2 2 2 3 5" xfId="19942"/>
    <cellStyle name="常规 30 13 2 2" xfId="19943"/>
    <cellStyle name="60% - 强调文字颜色 2 2 2 4" xfId="19944"/>
    <cellStyle name="60% - 强调文字颜色 2 2 2 4 2" xfId="19945"/>
    <cellStyle name="60% - 强调文字颜色 5 2 5 3 2 3" xfId="19946"/>
    <cellStyle name="差 4 2 2 2 2 2 2 3" xfId="19947"/>
    <cellStyle name="强调文字颜色 2 4 2 9 3" xfId="19948"/>
    <cellStyle name="60% - 强调文字颜色 2 2 2 4 2 2" xfId="19949"/>
    <cellStyle name="强调文字颜色 2 4 2 9 3 2" xfId="19950"/>
    <cellStyle name="60% - 强调文字颜色 2 2 2 4 2 2 2" xfId="19951"/>
    <cellStyle name="强调文字颜色 2 4 2 9 3 2 2" xfId="19952"/>
    <cellStyle name="60% - 强调文字颜色 2 2 2 4 2 2 3" xfId="19953"/>
    <cellStyle name="60% - 强调文字颜色 5 3 2 3 2 2" xfId="19954"/>
    <cellStyle name="强调文字颜色 2 4 2 9 3 2 3" xfId="19955"/>
    <cellStyle name="60% - 强调文字颜色 2 2 2 4 2 2 4" xfId="19956"/>
    <cellStyle name="60% - 强调文字颜色 2 2 2 4 3" xfId="19957"/>
    <cellStyle name="60% - 强调文字颜色 5 2 5 3 2 4" xfId="19958"/>
    <cellStyle name="解释性文本 3 2 3 3 2 2" xfId="19959"/>
    <cellStyle name="强调文字颜色 2 4 2 9 4" xfId="19960"/>
    <cellStyle name="强调文字颜色 3 2 4 2 2" xfId="19961"/>
    <cellStyle name="60% - 强调文字颜色 2 2 2 4 3 2" xfId="19962"/>
    <cellStyle name="解释性文本 3 2 3 3 2 2 2" xfId="19963"/>
    <cellStyle name="强调文字颜色 1 2 2 2 2 6" xfId="19964"/>
    <cellStyle name="强调文字颜色 3 2 4 2 2 2" xfId="19965"/>
    <cellStyle name="60% - 强调文字颜色 2 2 2 4 3 3" xfId="19966"/>
    <cellStyle name="链接单元格 4 2 3 3 2" xfId="19967"/>
    <cellStyle name="解释性文本 3 2 3 3 2 2 3" xfId="19968"/>
    <cellStyle name="强调文字颜色 1 2 2 2 2 7" xfId="19969"/>
    <cellStyle name="强调文字颜色 3 2 4 2 2 3" xfId="19970"/>
    <cellStyle name="60% - 强调文字颜色 2 2 2 4 3 4" xfId="19971"/>
    <cellStyle name="千位分隔 2 4 2" xfId="19972"/>
    <cellStyle name="强调文字颜色 1 2 2 2 2 8" xfId="19973"/>
    <cellStyle name="强调文字颜色 3 2 4 2 2 4" xfId="19974"/>
    <cellStyle name="60% - 强调文字颜色 2 2 2 5" xfId="19975"/>
    <cellStyle name="60% - 强调文字颜色 2 2 2 5 2" xfId="19976"/>
    <cellStyle name="60% - 强调文字颜色 2 2 2 6" xfId="19977"/>
    <cellStyle name="60% - 强调文字颜色 2 2 2 6 2" xfId="19978"/>
    <cellStyle name="60% - 强调文字颜色 2 2 2 6 2 2" xfId="19979"/>
    <cellStyle name="60% - 强调文字颜色 2 2 2 7" xfId="19980"/>
    <cellStyle name="强调文字颜色 1 2 2 3 3 2" xfId="19981"/>
    <cellStyle name="60% - 强调文字颜色 2 2 3" xfId="19982"/>
    <cellStyle name="计算 2 2 4 2 6" xfId="19983"/>
    <cellStyle name="强调文字颜色 2 3 2 6 2" xfId="19984"/>
    <cellStyle name="60% - 强调文字颜色 3 2 4" xfId="19985"/>
    <cellStyle name="60% - 强调文字颜色 2 2 3 2" xfId="19986"/>
    <cellStyle name="常规 3 2 14" xfId="19987"/>
    <cellStyle name="计算 2 2 5 2 7" xfId="19988"/>
    <cellStyle name="强调文字颜色 2 3 2 6 2 2" xfId="19989"/>
    <cellStyle name="强调文字颜色 2 3 3 6 3" xfId="19990"/>
    <cellStyle name="60% - 强调文字颜色 2 2 3 2 2" xfId="19991"/>
    <cellStyle name="60% - 强调文字颜色 3 2 4 2" xfId="19992"/>
    <cellStyle name="计算 2 3 5 3 7" xfId="19993"/>
    <cellStyle name="强调文字颜色 2 3 3 6 3 2" xfId="19994"/>
    <cellStyle name="60% - 强调文字颜色 2 2 3 2 2 2 2 2" xfId="19995"/>
    <cellStyle name="60% - 强调文字颜色 2 2 3 2 2 3 2" xfId="19996"/>
    <cellStyle name="60% - 强调文字颜色 2 2 3 2 3" xfId="19997"/>
    <cellStyle name="60% - 强调文字颜色 3 2 4 3" xfId="19998"/>
    <cellStyle name="计算 2 3 5 3 8" xfId="19999"/>
    <cellStyle name="60% - 强调文字颜色 2 2 3 2 4" xfId="20000"/>
    <cellStyle name="60% - 强调文字颜色 3 2 4 4" xfId="20001"/>
    <cellStyle name="计算 2 3 5 3 9" xfId="20002"/>
    <cellStyle name="60% - 强调文字颜色 2 2 3 2 4 2" xfId="20003"/>
    <cellStyle name="60% - 强调文字颜色 2 2 3 2 4 2 2" xfId="20004"/>
    <cellStyle name="60% - 强调文字颜色 2 2 3 2 5" xfId="20005"/>
    <cellStyle name="60% - 强调文字颜色 2 2 3 3" xfId="20006"/>
    <cellStyle name="60% - 强调文字颜色 3 2 5" xfId="20007"/>
    <cellStyle name="计算 2 2 5 2 8" xfId="20008"/>
    <cellStyle name="60% - 强调文字颜色 2 2 3 3 2" xfId="20009"/>
    <cellStyle name="60% - 强调文字颜色 3 2 5 2" xfId="20010"/>
    <cellStyle name="强调文字颜色 2 4 3 8 3" xfId="20011"/>
    <cellStyle name="60% - 强调文字颜色 2 2 3 3 2 2 2" xfId="20012"/>
    <cellStyle name="60% - 强调文字颜色 3 2 5 2 2 2" xfId="20013"/>
    <cellStyle name="60% - 强调文字颜色 2 2 3 3 2 2 2 2" xfId="20014"/>
    <cellStyle name="输出 6 3 2 3" xfId="20015"/>
    <cellStyle name="60% - 强调文字颜色 3 2 5 2 2 2 2" xfId="20016"/>
    <cellStyle name="60% - 强调文字颜色 2 2 3 3 2 2 2 3" xfId="20017"/>
    <cellStyle name="60% - 强调文字颜色 3 2 5 2 2 2 3" xfId="20018"/>
    <cellStyle name="常规 30 4 2 2 3 2" xfId="20019"/>
    <cellStyle name="60% - 强调文字颜色 2 2 3 3 3" xfId="20020"/>
    <cellStyle name="60% - 强调文字颜色 3 2 5 3" xfId="20021"/>
    <cellStyle name="60% - 强调文字颜色 2 2 3 3 3 2" xfId="20022"/>
    <cellStyle name="注释 2 2 3 2 2 3 3 9" xfId="20023"/>
    <cellStyle name="60% - 强调文字颜色 3 2 5 3 2" xfId="20024"/>
    <cellStyle name="计算 2 5 4 5" xfId="20025"/>
    <cellStyle name="60% - 强调文字颜色 2 2 3 3 3 2 2" xfId="20026"/>
    <cellStyle name="注释 2 2 3 2 2 3 3 9 2" xfId="20027"/>
    <cellStyle name="60% - 强调文字颜色 3 2 5 3 2 2" xfId="20028"/>
    <cellStyle name="计算 2 5 4 5 2" xfId="20029"/>
    <cellStyle name="60% - 强调文字颜色 2 2 3 3 3 2 3" xfId="20030"/>
    <cellStyle name="注释 2 2 3 2 2 3 3 9 3" xfId="20031"/>
    <cellStyle name="60% - 强调文字颜色 3 2 5 3 2 3" xfId="20032"/>
    <cellStyle name="计算 2 5 4 5 3" xfId="20033"/>
    <cellStyle name="60% - 强调文字颜色 2 2 3 3 3 3" xfId="20034"/>
    <cellStyle name="60% - 强调文字颜色 3 2 5 3 3" xfId="20035"/>
    <cellStyle name="计算 2 5 4 6" xfId="20036"/>
    <cellStyle name="60% - 强调文字颜色 2 2 3 3 3 4" xfId="20037"/>
    <cellStyle name="60% - 强调文字颜色 3 2 5 3 4" xfId="20038"/>
    <cellStyle name="计算 2 5 4 7" xfId="20039"/>
    <cellStyle name="60% - 强调文字颜色 2 2 3 4" xfId="20040"/>
    <cellStyle name="60% - 强调文字颜色 3 2 6" xfId="20041"/>
    <cellStyle name="计算 2 2 5 2 9" xfId="20042"/>
    <cellStyle name="60% - 强调文字颜色 2 2 3 4 2" xfId="20043"/>
    <cellStyle name="60% - 强调文字颜色 3 2 6 2" xfId="20044"/>
    <cellStyle name="60% - 强调文字颜色 2 2 3 5" xfId="20045"/>
    <cellStyle name="60% - 强调文字颜色 3 2 7" xfId="20046"/>
    <cellStyle name="60% - 强调文字颜色 2 2 3 5 2" xfId="20047"/>
    <cellStyle name="60% - 强调文字颜色 3 2 7 2" xfId="20048"/>
    <cellStyle name="输出 2 5 7 6" xfId="20049"/>
    <cellStyle name="60% - 强调文字颜色 2 2 3 5 2 2" xfId="20050"/>
    <cellStyle name="60% - 强调文字颜色 3 2 7 2 2" xfId="20051"/>
    <cellStyle name="计算 2 7 3 5" xfId="20052"/>
    <cellStyle name="60% - 强调文字颜色 2 2 3 6" xfId="20053"/>
    <cellStyle name="60% - 强调文字颜色 3 2 8" xfId="20054"/>
    <cellStyle name="60% - 强调文字颜色 2 2 4" xfId="20055"/>
    <cellStyle name="计算 2 2 4 2 7" xfId="20056"/>
    <cellStyle name="强调文字颜色 2 3 2 5 2 2" xfId="20057"/>
    <cellStyle name="强调文字颜色 2 3 2 6 3" xfId="20058"/>
    <cellStyle name="60% - 强调文字颜色 2 2 4 2" xfId="20059"/>
    <cellStyle name="计算 2 4 3 11" xfId="20060"/>
    <cellStyle name="60% - 强调文字颜色 3 3 4" xfId="20061"/>
    <cellStyle name="强调文字颜色 2 3 2 5 2 2 2" xfId="20062"/>
    <cellStyle name="输出 3 2 7 6 2" xfId="20063"/>
    <cellStyle name="60% - 强调文字颜色 2 2 4 2 2 2 2" xfId="20064"/>
    <cellStyle name="60% - 强调文字颜色 3 3 4 2 2 2" xfId="20065"/>
    <cellStyle name="输出 3 2 7 6 3" xfId="20066"/>
    <cellStyle name="60% - 强调文字颜色 2 2 4 2 2 2 3" xfId="20067"/>
    <cellStyle name="60% - 强调文字颜色 3 3 4 2 2 3" xfId="20068"/>
    <cellStyle name="60% - 强调文字颜色 2 2 4 2 3 2" xfId="20069"/>
    <cellStyle name="60% - 强调文字颜色 3 3 4 3 2" xfId="20070"/>
    <cellStyle name="计算 3 4 4 5" xfId="20071"/>
    <cellStyle name="60% - 强调文字颜色 2 2 4 2 3 3" xfId="20072"/>
    <cellStyle name="60% - 强调文字颜色 3 3 4 3 3" xfId="20073"/>
    <cellStyle name="计算 3 4 4 6" xfId="20074"/>
    <cellStyle name="60% - 强调文字颜色 2 2 4 3" xfId="20075"/>
    <cellStyle name="60% - 强调文字颜色 3 3 5" xfId="20076"/>
    <cellStyle name="计算 2 4 3 12" xfId="20077"/>
    <cellStyle name="60% - 强调文字颜色 2 2 4 4" xfId="20078"/>
    <cellStyle name="60% - 强调文字颜色 3 3 6" xfId="20079"/>
    <cellStyle name="计算 2 4 3 13" xfId="20080"/>
    <cellStyle name="60% - 强调文字颜色 2 2 5" xfId="20081"/>
    <cellStyle name="计算 2 2 4 2 8" xfId="20082"/>
    <cellStyle name="强调文字颜色 2 3 2 5 2 3" xfId="20083"/>
    <cellStyle name="60% - 强调文字颜色 2 2 5 2 2 2 2 2" xfId="20084"/>
    <cellStyle name="标题 3 3 2 2 3" xfId="20085"/>
    <cellStyle name="60% - 强调文字颜色 2 2 5 2 2 3 2" xfId="20086"/>
    <cellStyle name="60% - 强调文字颜色 2 2 5 2 3 2" xfId="20087"/>
    <cellStyle name="计算 4 4 4 5" xfId="20088"/>
    <cellStyle name="60% - 强调文字颜色 3 4 4 3 2" xfId="20089"/>
    <cellStyle name="常规 18 3 2 2 2 3" xfId="20090"/>
    <cellStyle name="链接单元格 3 3 2 2 2 2" xfId="20091"/>
    <cellStyle name="60% - 强调文字颜色 2 2 5 2 4" xfId="20092"/>
    <cellStyle name="链接单元格 3 3 2 2 3" xfId="20093"/>
    <cellStyle name="60% - 强调文字颜色 2 2 5 2 4 2" xfId="20094"/>
    <cellStyle name="60% - 强调文字颜色 2 2 5 2 4 2 2" xfId="20095"/>
    <cellStyle name="60% - 强调文字颜色 2 2 5 2 5" xfId="20096"/>
    <cellStyle name="60% - 强调文字颜色 2 2 5 3" xfId="20097"/>
    <cellStyle name="60% - 强调文字颜色 3 4 5" xfId="20098"/>
    <cellStyle name="60% - 强调文字颜色 2 2 5 3 2" xfId="20099"/>
    <cellStyle name="60% - 强调文字颜色 3 4 5 2" xfId="20100"/>
    <cellStyle name="60% - 强调文字颜色 2 2 5 3 3" xfId="20101"/>
    <cellStyle name="链接单元格 3 3 2 3 2" xfId="20102"/>
    <cellStyle name="60% - 强调文字颜色 2 2 5 4" xfId="20103"/>
    <cellStyle name="60% - 强调文字颜色 3 4 6" xfId="20104"/>
    <cellStyle name="60% - 强调文字颜色 2 2 5 4 2" xfId="20105"/>
    <cellStyle name="60% - 强调文字颜色 3 4 6 2" xfId="20106"/>
    <cellStyle name="60% - 强调文字颜色 2 2 5 5" xfId="20107"/>
    <cellStyle name="60% - 强调文字颜色 3 4 7" xfId="20108"/>
    <cellStyle name="60% - 强调文字颜色 2 2 5 5 2" xfId="20109"/>
    <cellStyle name="60% - 强调文字颜色 3 4 7 2" xfId="20110"/>
    <cellStyle name="60% - 强调文字颜色 2 2 5 5 2 2" xfId="20111"/>
    <cellStyle name="60% - 强调文字颜色 2 2 5 5 3" xfId="20112"/>
    <cellStyle name="60% - 强调文字颜色 3 4 7 3" xfId="20113"/>
    <cellStyle name="常规 4 4 2 2 2 2 2" xfId="20114"/>
    <cellStyle name="强调文字颜色 3 2 7 3 2" xfId="20115"/>
    <cellStyle name="60% - 强调文字颜色 2 2 5 5 4" xfId="20116"/>
    <cellStyle name="常规 4 4 2 2 2 2 3" xfId="20117"/>
    <cellStyle name="60% - 强调文字颜色 2 2 5 6" xfId="20118"/>
    <cellStyle name="60% - 强调文字颜色 3 4 8" xfId="20119"/>
    <cellStyle name="60% - 强调文字颜色 2 2 6" xfId="20120"/>
    <cellStyle name="计算 2 2 4 2 9" xfId="20121"/>
    <cellStyle name="60% - 强调文字颜色 2 2 6 2" xfId="20122"/>
    <cellStyle name="60% - 强调文字颜色 3 5 4" xfId="20123"/>
    <cellStyle name="60% - 强调文字颜色 2 2 6 2 2" xfId="20124"/>
    <cellStyle name="60% - 强调文字颜色 2 2 6 3" xfId="20125"/>
    <cellStyle name="解释性文本 3 2 2 4 2 2" xfId="20126"/>
    <cellStyle name="60% - 强调文字颜色 2 2 7" xfId="20127"/>
    <cellStyle name="60% - 强调文字颜色 2 2 7 2" xfId="20128"/>
    <cellStyle name="60% - 强调文字颜色 3 6 4" xfId="20129"/>
    <cellStyle name="60% - 强调文字颜色 2 2 7 4" xfId="20130"/>
    <cellStyle name="计算 2 3 2 4 3 2" xfId="20131"/>
    <cellStyle name="60% - 强调文字颜色 2 2 8" xfId="20132"/>
    <cellStyle name="60% - 强调文字颜色 2 2 8 2" xfId="20133"/>
    <cellStyle name="60% - 强调文字颜色 2 2 9" xfId="20134"/>
    <cellStyle name="强调文字颜色 1 2 2 2 4 2" xfId="20135"/>
    <cellStyle name="60% - 强调文字颜色 2 2 9 2" xfId="20136"/>
    <cellStyle name="计算 2 4 4 11" xfId="20137"/>
    <cellStyle name="强调文字颜色 1 2 2 2 4 2 2" xfId="20138"/>
    <cellStyle name="60% - 强调文字颜色 2 2 9 3" xfId="20139"/>
    <cellStyle name="计算 2 4 4 12" xfId="20140"/>
    <cellStyle name="强调文字颜色 1 2 2 2 4 2 3" xfId="20141"/>
    <cellStyle name="60% - 强调文字颜色 2 3" xfId="20142"/>
    <cellStyle name="60% - 强调文字颜色 2 3 2" xfId="20143"/>
    <cellStyle name="60% - 强调文字颜色 2 3 2 2" xfId="20144"/>
    <cellStyle name="60% - 强调文字颜色 2 3 2 2 2" xfId="20145"/>
    <cellStyle name="60% - 强调文字颜色 2 3 2 2 2 2" xfId="20146"/>
    <cellStyle name="60% - 强调文字颜色 2 3 2 2 2 2 2" xfId="20147"/>
    <cellStyle name="60% - 强调文字颜色 4 3 8" xfId="20148"/>
    <cellStyle name="60% - 强调文字颜色 2 3 2 2 2 2 2 2" xfId="20149"/>
    <cellStyle name="60% - 强调文字颜色 2 3 2 2 2 2 2 3" xfId="20150"/>
    <cellStyle name="60% - 强调文字颜色 2 3 2 2 2 2 2 4" xfId="20151"/>
    <cellStyle name="60% - 强调文字颜色 2 3 2 2 2 3" xfId="20152"/>
    <cellStyle name="60% - 强调文字颜色 2 3 2 2 2 3 2" xfId="20153"/>
    <cellStyle name="60% - 强调文字颜色 2 3 2 2 3" xfId="20154"/>
    <cellStyle name="差 2 2 3 2 2" xfId="20155"/>
    <cellStyle name="60% - 强调文字颜色 2 3 2 2 3 2" xfId="20156"/>
    <cellStyle name="差 2 2 3 2 2 2" xfId="20157"/>
    <cellStyle name="60% - 强调文字颜色 2 3 2 2 4" xfId="20158"/>
    <cellStyle name="差 2 2 3 2 3" xfId="20159"/>
    <cellStyle name="60% - 强调文字颜色 2 3 2 2 4 2" xfId="20160"/>
    <cellStyle name="差 2 2 3 2 3 2" xfId="20161"/>
    <cellStyle name="60% - 强调文字颜色 2 3 2 2 4 2 2" xfId="20162"/>
    <cellStyle name="60% - 强调文字颜色 6 3 8" xfId="20163"/>
    <cellStyle name="60% - 强调文字颜色 2 3 2 2 5" xfId="20164"/>
    <cellStyle name="60% - 强调文字颜色 2 3 2 3" xfId="20165"/>
    <cellStyle name="60% - 强调文字颜色 2 3 2 3 2" xfId="20166"/>
    <cellStyle name="60% - 强调文字颜色 2 3 2 3 2 2" xfId="20167"/>
    <cellStyle name="60% - 强调文字颜色 2 3 2 3 2 2 2" xfId="20168"/>
    <cellStyle name="60% - 强调文字颜色 2 3 2 3 2 2 3" xfId="20169"/>
    <cellStyle name="60% - 强调文字颜色 2 3 2 3 2 2 4" xfId="20170"/>
    <cellStyle name="60% - 强调文字颜色 2 3 2 3 2 3" xfId="20171"/>
    <cellStyle name="链接单元格 5 2 2 2 2" xfId="20172"/>
    <cellStyle name="60% - 强调文字颜色 2 3 2 3 2 4" xfId="20173"/>
    <cellStyle name="60% - 强调文字颜色 2 3 2 3 3" xfId="20174"/>
    <cellStyle name="差 2 2 3 3 2" xfId="20175"/>
    <cellStyle name="60% - 强调文字颜色 2 3 2 3 3 2" xfId="20176"/>
    <cellStyle name="差 2 2 3 3 2 2" xfId="20177"/>
    <cellStyle name="60% - 强调文字颜色 2 3 2 3 3 3" xfId="20178"/>
    <cellStyle name="差 2 2 3 3 2 3" xfId="20179"/>
    <cellStyle name="60% - 强调文字颜色 2 3 2 3 3 4" xfId="20180"/>
    <cellStyle name="常规 18 2 5 2 2 2" xfId="20181"/>
    <cellStyle name="60% - 强调文字颜色 2 3 2 3 4" xfId="20182"/>
    <cellStyle name="差 2 2 3 3 3" xfId="20183"/>
    <cellStyle name="60% - 强调文字颜色 2 3 2 3 5" xfId="20184"/>
    <cellStyle name="差 2 2 3 3 4" xfId="20185"/>
    <cellStyle name="60% - 强调文字颜色 2 3 2 4 2 2" xfId="20186"/>
    <cellStyle name="60% - 强调文字颜色 2 3 2 4 2 3" xfId="20187"/>
    <cellStyle name="链接单元格 5 2 3 2 2" xfId="20188"/>
    <cellStyle name="60% - 强调文字颜色 2 3 2 4 3" xfId="20189"/>
    <cellStyle name="差 2 2 3 4 2" xfId="20190"/>
    <cellStyle name="解释性文本 3 2 4 3 2 2" xfId="20191"/>
    <cellStyle name="60% - 强调文字颜色 2 3 2 4 4" xfId="20192"/>
    <cellStyle name="差 2 2 3 4 3" xfId="20193"/>
    <cellStyle name="解释性文本 3 2 4 3 2 3" xfId="20194"/>
    <cellStyle name="60% - 强调文字颜色 2 3 2 5 2 2" xfId="20195"/>
    <cellStyle name="60% - 强调文字颜色 2 3 2 5 2 3" xfId="20196"/>
    <cellStyle name="60% - 强调文字颜色 2 3 2 5 2 4" xfId="20197"/>
    <cellStyle name="60% - 强调文字颜色 2 3 2 5 3" xfId="20198"/>
    <cellStyle name="60% - 强调文字颜色 2 3 2 5 4" xfId="20199"/>
    <cellStyle name="60% - 强调文字颜色 2 3 2 7" xfId="20200"/>
    <cellStyle name="强调文字颜色 1 2 2 4 3 2" xfId="20201"/>
    <cellStyle name="适中 3 6 2 2" xfId="20202"/>
    <cellStyle name="60% - 强调文字颜色 2 3 2 8" xfId="20203"/>
    <cellStyle name="强调文字颜色 1 2 2 4 3 3" xfId="20204"/>
    <cellStyle name="60% - 强调文字颜色 2 3 3" xfId="20205"/>
    <cellStyle name="强调文字颜色 2 3 2 7 2" xfId="20206"/>
    <cellStyle name="60% - 强调文字颜色 2 3 3 2" xfId="20207"/>
    <cellStyle name="60% - 强调文字颜色 4 2 4" xfId="20208"/>
    <cellStyle name="强调文字颜色 2 3 2 7 2 2" xfId="20209"/>
    <cellStyle name="60% - 强调文字颜色 2 3 3 2 2" xfId="20210"/>
    <cellStyle name="60% - 强调文字颜色 4 2 4 2" xfId="20211"/>
    <cellStyle name="60% - 强调文字颜色 2 3 3 2 2 2" xfId="20212"/>
    <cellStyle name="60% - 强调文字颜色 4 2 4 2 2" xfId="20213"/>
    <cellStyle name="60% - 强调文字颜色 2 3 3 2 2 2 2" xfId="20214"/>
    <cellStyle name="60% - 强调文字颜色 4 2 4 2 2 2" xfId="20215"/>
    <cellStyle name="60% - 强调文字颜色 2 3 3 2 3" xfId="20216"/>
    <cellStyle name="60% - 强调文字颜色 4 2 4 3" xfId="20217"/>
    <cellStyle name="差 2 2 4 2 2" xfId="20218"/>
    <cellStyle name="60% - 强调文字颜色 2 3 3 2 3 2" xfId="20219"/>
    <cellStyle name="60% - 强调文字颜色 4 2 4 3 2" xfId="20220"/>
    <cellStyle name="差 2 2 4 2 2 2" xfId="20221"/>
    <cellStyle name="60% - 强调文字颜色 2 3 3 2 3 2 2" xfId="20222"/>
    <cellStyle name="60% - 强调文字颜色 4 2 4 3 2 2" xfId="20223"/>
    <cellStyle name="差 2 2 4 2 2 2 2" xfId="20224"/>
    <cellStyle name="60% - 强调文字颜色 2 3 3 2 3 2 3" xfId="20225"/>
    <cellStyle name="60% - 强调文字颜色 4 2 4 3 2 3" xfId="20226"/>
    <cellStyle name="差 2 2 4 2 2 2 3" xfId="20227"/>
    <cellStyle name="60% - 强调文字颜色 2 3 3 3" xfId="20228"/>
    <cellStyle name="60% - 强调文字颜色 4 2 5" xfId="20229"/>
    <cellStyle name="60% - 强调文字颜色 2 3 3 3 2" xfId="20230"/>
    <cellStyle name="60% - 强调文字颜色 4 2 5 2" xfId="20231"/>
    <cellStyle name="60% - 强调文字颜色 2 3 3 3 2 2" xfId="20232"/>
    <cellStyle name="60% - 强调文字颜色 4 2 5 2 2" xfId="20233"/>
    <cellStyle name="60% - 强调文字颜色 2 3 3 3 2 3" xfId="20234"/>
    <cellStyle name="60% - 强调文字颜色 4 2 5 2 3" xfId="20235"/>
    <cellStyle name="链接单元格 5 3 2 2 2" xfId="20236"/>
    <cellStyle name="60% - 强调文字颜色 4 2 5 3" xfId="20237"/>
    <cellStyle name="差 2 2 4 3 2" xfId="20238"/>
    <cellStyle name="60% - 强调文字颜色 2 3 3 3 3" xfId="20239"/>
    <cellStyle name="计算 4 4 2 3 8 2" xfId="20240"/>
    <cellStyle name="60% - 强调文字颜色 2 3 3 4 2" xfId="20241"/>
    <cellStyle name="60% - 强调文字颜色 4 2 6 2" xfId="20242"/>
    <cellStyle name="60% - 强调文字颜色 2 3 3 4 2 2" xfId="20243"/>
    <cellStyle name="60% - 强调文字颜色 4 2 6 2 2" xfId="20244"/>
    <cellStyle name="常规 11 2 3 6" xfId="20245"/>
    <cellStyle name="60% - 强调文字颜色 2 3 3 4 3" xfId="20246"/>
    <cellStyle name="60% - 强调文字颜色 4 2 6 3" xfId="20247"/>
    <cellStyle name="60% - 强调文字颜色 2 3 3 4 4" xfId="20248"/>
    <cellStyle name="60% - 强调文字颜色 4 2 6 4" xfId="20249"/>
    <cellStyle name="60% - 强调文字颜色 2 3 4" xfId="20250"/>
    <cellStyle name="强调文字颜色 2 3 2 5 3 2" xfId="20251"/>
    <cellStyle name="强调文字颜色 2 3 2 7 3" xfId="20252"/>
    <cellStyle name="60% - 强调文字颜色 2 3 4 2" xfId="20253"/>
    <cellStyle name="60% - 强调文字颜色 4 3 4" xfId="20254"/>
    <cellStyle name="计算 2 2 6 3 7" xfId="20255"/>
    <cellStyle name="强调文字颜色 2 3 2 7 3 2" xfId="20256"/>
    <cellStyle name="60% - 强调文字颜色 2 3 4 2 2 2" xfId="20257"/>
    <cellStyle name="60% - 强调文字颜色 4 3 4 2 2" xfId="20258"/>
    <cellStyle name="60% - 强调文字颜色 2 3 4 2 2 2 2" xfId="20259"/>
    <cellStyle name="60% - 强调文字颜色 4 3 4 2 2 2" xfId="20260"/>
    <cellStyle name="60% - 强调文字颜色 2 3 4 2 2 2 3" xfId="20261"/>
    <cellStyle name="60% - 强调文字颜色 4 3 4 2 2 3" xfId="20262"/>
    <cellStyle name="60% - 强调文字颜色 4 3 4 2 3" xfId="20263"/>
    <cellStyle name="60% - 强调文字颜色 2 3 4 2 2 3" xfId="20264"/>
    <cellStyle name="差 4 2 5 2 2" xfId="20265"/>
    <cellStyle name="60% - 强调文字颜色 2 3 4 2 2 4" xfId="20266"/>
    <cellStyle name="60% - 强调文字颜色 4 3 4 2 4" xfId="20267"/>
    <cellStyle name="60% - 强调文字颜色 2 3 4 2 4" xfId="20268"/>
    <cellStyle name="60% - 强调文字颜色 4 3 4 4" xfId="20269"/>
    <cellStyle name="链接单元格 3 8 2" xfId="20270"/>
    <cellStyle name="60% - 强调文字颜色 2 3 4 3" xfId="20271"/>
    <cellStyle name="60% - 强调文字颜色 4 3 5" xfId="20272"/>
    <cellStyle name="计算 2 2 6 3 8" xfId="20273"/>
    <cellStyle name="60% - 强调文字颜色 2 3 4 3 2" xfId="20274"/>
    <cellStyle name="60% - 强调文字颜色 4 3 5 2" xfId="20275"/>
    <cellStyle name="60% - 强调文字颜色 2 3 4 3 2 2" xfId="20276"/>
    <cellStyle name="注释 2 2 3 3 3 3 2 9" xfId="20277"/>
    <cellStyle name="60% - 强调文字颜色 4 3 5 2 2" xfId="20278"/>
    <cellStyle name="60% - 强调文字颜色 2 3 4 3 2 3" xfId="20279"/>
    <cellStyle name="60% - 强调文字颜色 4 3 5 2 3" xfId="20280"/>
    <cellStyle name="60% - 强调文字颜色 2 3 4 3 3" xfId="20281"/>
    <cellStyle name="60% - 强调文字颜色 4 3 5 3" xfId="20282"/>
    <cellStyle name="60% - 强调文字颜色 2 3 4 3 4" xfId="20283"/>
    <cellStyle name="60% - 强调文字颜色 4 3 5 4" xfId="20284"/>
    <cellStyle name="60% - 强调文字颜色 2 3 5" xfId="20285"/>
    <cellStyle name="60% - 强调文字颜色 2 3 5 2" xfId="20286"/>
    <cellStyle name="60% - 强调文字颜色 4 4 4" xfId="20287"/>
    <cellStyle name="60% - 强调文字颜色 2 3 6" xfId="20288"/>
    <cellStyle name="60% - 强调文字颜色 2 3 6 2" xfId="20289"/>
    <cellStyle name="60% - 强调文字颜色 4 5 4" xfId="20290"/>
    <cellStyle name="60% - 强调文字颜色 2 3 6 2 2" xfId="20291"/>
    <cellStyle name="计算 2 2 6 3 12" xfId="20292"/>
    <cellStyle name="60% - 强调文字颜色 2 3 7" xfId="20293"/>
    <cellStyle name="60% - 强调文字颜色 2 3 8" xfId="20294"/>
    <cellStyle name="60% - 强调文字颜色 2 4 2" xfId="20295"/>
    <cellStyle name="计算 2 2 4 4 5" xfId="20296"/>
    <cellStyle name="60% - 强调文字颜色 2 4 2 2" xfId="20297"/>
    <cellStyle name="计算 2 2 4 4 5 2" xfId="20298"/>
    <cellStyle name="60% - 强调文字颜色 2 4 2 2 2" xfId="20299"/>
    <cellStyle name="计算 7 3 3" xfId="20300"/>
    <cellStyle name="60% - 强调文字颜色 2 4 2 2 2 2" xfId="20301"/>
    <cellStyle name="常规 30 8 3 5" xfId="20302"/>
    <cellStyle name="60% - 强调文字颜色 2 4 2 2 2 2 2 2" xfId="20303"/>
    <cellStyle name="强调文字颜色 3 2 2 2 2 10 2" xfId="20304"/>
    <cellStyle name="60% - 强调文字颜色 2 4 2 2 2 2 2 3" xfId="20305"/>
    <cellStyle name="检查单元格 2 4 5 2 2" xfId="20306"/>
    <cellStyle name="强调文字颜色 3 2 2 2 2 10 3" xfId="20307"/>
    <cellStyle name="60% - 强调文字颜色 2 4 2 2 2 2 2 4" xfId="20308"/>
    <cellStyle name="60% - 强调文字颜色 2 4 2 2 2 3" xfId="20309"/>
    <cellStyle name="常规 30 8 3 6" xfId="20310"/>
    <cellStyle name="强调文字颜色 3 2 2 2 2 8 2 2" xfId="20311"/>
    <cellStyle name="60% - 强调文字颜色 2 4 2 2 2 3 2" xfId="20312"/>
    <cellStyle name="60% - 强调文字颜色 2 4 2 2 3" xfId="20313"/>
    <cellStyle name="差 2 3 3 2 2" xfId="20314"/>
    <cellStyle name="计算 7 3 4" xfId="20315"/>
    <cellStyle name="60% - 强调文字颜色 2 4 2 2 3 2" xfId="20316"/>
    <cellStyle name="差 2 3 3 2 2 2" xfId="20317"/>
    <cellStyle name="计算 5 3 13" xfId="20318"/>
    <cellStyle name="强调文字颜色 1 3 2 9" xfId="20319"/>
    <cellStyle name="60% - 强调文字颜色 2 4 2 2 4" xfId="20320"/>
    <cellStyle name="计算 7 3 5" xfId="20321"/>
    <cellStyle name="60% - 强调文字颜色 2 4 2 2 4 2" xfId="20322"/>
    <cellStyle name="强调文字颜色 1 3 3 9" xfId="20323"/>
    <cellStyle name="60% - 强调文字颜色 2 4 2 2 4 2 2" xfId="20324"/>
    <cellStyle name="常规 11 9 4" xfId="20325"/>
    <cellStyle name="强调文字颜色 1 3 3 9 2" xfId="20326"/>
    <cellStyle name="60% - 强调文字颜色 2 4 2 2 4 2 4" xfId="20327"/>
    <cellStyle name="强调文字颜色 1 3 3 9 4" xfId="20328"/>
    <cellStyle name="60% - 强调文字颜色 2 4 2 2 5" xfId="20329"/>
    <cellStyle name="计算 7 3 6" xfId="20330"/>
    <cellStyle name="60% - 强调文字颜色 2 4 2 2 6" xfId="20331"/>
    <cellStyle name="计算 7 3 7" xfId="20332"/>
    <cellStyle name="输入 4 2 3 3 3 2 10" xfId="20333"/>
    <cellStyle name="60% - 强调文字颜色 2 4 2 2 7" xfId="20334"/>
    <cellStyle name="计算 7 3 8" xfId="20335"/>
    <cellStyle name="强调文字颜色 1 2 5 2 5 2" xfId="20336"/>
    <cellStyle name="60% - 强调文字颜色 2 4 2 3" xfId="20337"/>
    <cellStyle name="计算 2 2 4 4 5 3" xfId="20338"/>
    <cellStyle name="60% - 强调文字颜色 2 4 2 3 2" xfId="20339"/>
    <cellStyle name="60% - 强调文字颜色 2 4 2 3 2 2 2" xfId="20340"/>
    <cellStyle name="60% - 强调文字颜色 2 4 2 3 2 3" xfId="20341"/>
    <cellStyle name="60% - 强调文字颜色 2 4 2 3 2 4" xfId="20342"/>
    <cellStyle name="60% - 强调文字颜色 2 4 2 3 3" xfId="20343"/>
    <cellStyle name="差 2 3 3 3 2" xfId="20344"/>
    <cellStyle name="60% - 强调文字颜色 2 4 2 3 3 2" xfId="20345"/>
    <cellStyle name="强调文字颜色 1 4 2 9" xfId="20346"/>
    <cellStyle name="60% - 强调文字颜色 2 4 2 3 4" xfId="20347"/>
    <cellStyle name="适中 9 2 2" xfId="20348"/>
    <cellStyle name="差 2 3 3 3 3" xfId="20349"/>
    <cellStyle name="60% - 强调文字颜色 2 4 2 3 5" xfId="20350"/>
    <cellStyle name="差 2 3 3 3 4" xfId="20351"/>
    <cellStyle name="输出 2 2 2 4" xfId="20352"/>
    <cellStyle name="60% - 强调文字颜色 2 4 2 4 2" xfId="20353"/>
    <cellStyle name="输出 2 2 2 5" xfId="20354"/>
    <cellStyle name="60% - 强调文字颜色 2 4 2 4 3" xfId="20355"/>
    <cellStyle name="输出 2 2 2 6" xfId="20356"/>
    <cellStyle name="60% - 强调文字颜色 2 4 2 4 4" xfId="20357"/>
    <cellStyle name="计算 2 3 5 3 2 2" xfId="20358"/>
    <cellStyle name="60% - 强调文字颜色 2 4 2 5" xfId="20359"/>
    <cellStyle name="输出 2 2 3 4 2" xfId="20360"/>
    <cellStyle name="60% - 强调文字颜色 2 4 2 5 2 2" xfId="20361"/>
    <cellStyle name="常规 7 3 5 3" xfId="20362"/>
    <cellStyle name="60% - 强调文字颜色 2 4 2 6" xfId="20363"/>
    <cellStyle name="60% - 强调文字颜色 2 4 2 7" xfId="20364"/>
    <cellStyle name="强调文字颜色 1 2 2 5 3 2" xfId="20365"/>
    <cellStyle name="适中 3 7 2 2" xfId="20366"/>
    <cellStyle name="60% - 强调文字颜色 2 4 2 8" xfId="20367"/>
    <cellStyle name="60% - 强调文字颜色 2 4 3" xfId="20368"/>
    <cellStyle name="计算 2 2 4 4 6" xfId="20369"/>
    <cellStyle name="强调文字颜色 2 3 2 8 2" xfId="20370"/>
    <cellStyle name="60% - 强调文字颜色 2 4 3 2" xfId="20371"/>
    <cellStyle name="60% - 强调文字颜色 5 2 4" xfId="20372"/>
    <cellStyle name="计算 2 2 4 4 6 2" xfId="20373"/>
    <cellStyle name="强调文字颜色 2 3 2 8 2 2" xfId="20374"/>
    <cellStyle name="60% - 强调文字颜色 2 4 3 2 2" xfId="20375"/>
    <cellStyle name="60% - 强调文字颜色 5 2 4 2" xfId="20376"/>
    <cellStyle name="计算 2 5 5 3 7" xfId="20377"/>
    <cellStyle name="计算 8 3 3" xfId="20378"/>
    <cellStyle name="强调文字颜色 2 3 2 8 2 2 2" xfId="20379"/>
    <cellStyle name="60% - 强调文字颜色 2 4 3 2 2 2" xfId="20380"/>
    <cellStyle name="60% - 强调文字颜色 5 2 4 2 2" xfId="20381"/>
    <cellStyle name="60% - 强调文字颜色 2 4 3 2 3" xfId="20382"/>
    <cellStyle name="60% - 强调文字颜色 5 2 4 3" xfId="20383"/>
    <cellStyle name="计算 2 5 5 3 8" xfId="20384"/>
    <cellStyle name="计算 8 3 4" xfId="20385"/>
    <cellStyle name="强调文字颜色 2 3 2 8 2 2 3" xfId="20386"/>
    <cellStyle name="60% - 强调文字颜色 2 4 3 2 3 2" xfId="20387"/>
    <cellStyle name="60% - 强调文字颜色 5 2 4 3 2" xfId="20388"/>
    <cellStyle name="强调文字颜色 2 3 2 9" xfId="20389"/>
    <cellStyle name="注释 2 2 2 2 2 3 3 10" xfId="20390"/>
    <cellStyle name="60% - 强调文字颜色 2 4 3 2 3 2 2" xfId="20391"/>
    <cellStyle name="60% - 强调文字颜色 2 5 3" xfId="20392"/>
    <cellStyle name="60% - 强调文字颜色 5 2 4 3 2 2" xfId="20393"/>
    <cellStyle name="强调文字颜色 2 3 2 9 2" xfId="20394"/>
    <cellStyle name="注释 2 2 2 2 2 3 3 11" xfId="20395"/>
    <cellStyle name="60% - 强调文字颜色 2 4 3 2 3 2 3" xfId="20396"/>
    <cellStyle name="60% - 强调文字颜色 2 5 4" xfId="20397"/>
    <cellStyle name="60% - 强调文字颜色 5 2 4 3 2 3" xfId="20398"/>
    <cellStyle name="强调文字颜色 2 3 2 9 3" xfId="20399"/>
    <cellStyle name="60% - 强调文字颜色 2 4 3 2 4" xfId="20400"/>
    <cellStyle name="60% - 强调文字颜色 5 2 4 4" xfId="20401"/>
    <cellStyle name="计算 2 5 5 3 9" xfId="20402"/>
    <cellStyle name="计算 8 3 5" xfId="20403"/>
    <cellStyle name="60% - 强调文字颜色 2 4 3 2 5" xfId="20404"/>
    <cellStyle name="60% - 强调文字颜色 5 2 4 5" xfId="20405"/>
    <cellStyle name="计算 8 3 6" xfId="20406"/>
    <cellStyle name="60% - 强调文字颜色 2 4 3 3" xfId="20407"/>
    <cellStyle name="60% - 强调文字颜色 5 2 5" xfId="20408"/>
    <cellStyle name="计算 2 2 4 4 6 3" xfId="20409"/>
    <cellStyle name="强调文字颜色 2 3 2 8 2 3" xfId="20410"/>
    <cellStyle name="60% - 强调文字颜色 2 4 3 3 2" xfId="20411"/>
    <cellStyle name="60% - 强调文字颜色 5 2 5 2" xfId="20412"/>
    <cellStyle name="60% - 强调文字颜色 2 4 3 3 3" xfId="20413"/>
    <cellStyle name="60% - 强调文字颜色 5 2 5 3" xfId="20414"/>
    <cellStyle name="差 4 2 2 2 2 2" xfId="20415"/>
    <cellStyle name="60% - 强调文字颜色 2 4 3 3 4" xfId="20416"/>
    <cellStyle name="60% - 强调文字颜色 5 2 5 4" xfId="20417"/>
    <cellStyle name="输出 2 3 2 4 2" xfId="20418"/>
    <cellStyle name="60% - 强调文字颜色 2 4 3 4 2 2" xfId="20419"/>
    <cellStyle name="60% - 强调文字颜色 5 2 6 2 2" xfId="20420"/>
    <cellStyle name="常规 8 2 5 3" xfId="20421"/>
    <cellStyle name="60% - 强调文字颜色 5 2 9" xfId="20422"/>
    <cellStyle name="60% - 强调文字颜色 2 4 3 7" xfId="20423"/>
    <cellStyle name="强调文字颜色 1 2 2 5 4 2" xfId="20424"/>
    <cellStyle name="60% - 强调文字颜色 2 4 4" xfId="20425"/>
    <cellStyle name="计算 2 2 4 4 7" xfId="20426"/>
    <cellStyle name="60% - 强调文字颜色 2 4 4 2" xfId="20427"/>
    <cellStyle name="60% - 强调文字颜色 5 3 4" xfId="20428"/>
    <cellStyle name="计算 2 2 4 4 7 2" xfId="20429"/>
    <cellStyle name="计算 2 5 2 3 2 12" xfId="20430"/>
    <cellStyle name="60% - 强调文字颜色 2 4 4 2 2" xfId="20431"/>
    <cellStyle name="60% - 强调文字颜色 5 3 4 2" xfId="20432"/>
    <cellStyle name="60% - 强调文字颜色 2 4 4 2 2 2" xfId="20433"/>
    <cellStyle name="60% - 强调文字颜色 5 3 4 2 2" xfId="20434"/>
    <cellStyle name="60% - 强调文字颜色 2 4 4 2 2 3" xfId="20435"/>
    <cellStyle name="60% - 强调文字颜色 5 3 4 2 3" xfId="20436"/>
    <cellStyle name="60% - 强调文字颜色 5 3 5" xfId="20437"/>
    <cellStyle name="计算 2 2 4 4 7 3" xfId="20438"/>
    <cellStyle name="60% - 强调文字颜色 2 4 4 3" xfId="20439"/>
    <cellStyle name="链接单元格 3 2 2 2 2" xfId="20440"/>
    <cellStyle name="60% - 强调文字颜色 5 3 5 2" xfId="20441"/>
    <cellStyle name="60% - 强调文字颜色 2 4 4 3 2" xfId="20442"/>
    <cellStyle name="常规 18 2 2 2 2 3" xfId="20443"/>
    <cellStyle name="常规 23 2 2 2 2 3" xfId="20444"/>
    <cellStyle name="链接单元格 3 2 2 2 2 2" xfId="20445"/>
    <cellStyle name="60% - 强调文字颜色 5 3 5 3" xfId="20446"/>
    <cellStyle name="60% - 强调文字颜色 2 4 4 3 3" xfId="20447"/>
    <cellStyle name="链接单元格 3 2 2 2 2 3" xfId="20448"/>
    <cellStyle name="60% - 强调文字颜色 5 3 5 4" xfId="20449"/>
    <cellStyle name="60% - 强调文字颜色 2 4 4 3 4" xfId="20450"/>
    <cellStyle name="链接单元格 3 2 2 2 2 4" xfId="20451"/>
    <cellStyle name="60% - 强调文字颜色 5 3 6" xfId="20452"/>
    <cellStyle name="60% - 强调文字颜色 2 4 4 4" xfId="20453"/>
    <cellStyle name="链接单元格 3 2 2 2 3" xfId="20454"/>
    <cellStyle name="60% - 强调文字颜色 5 3 7" xfId="20455"/>
    <cellStyle name="60% - 强调文字颜色 2 4 4 5" xfId="20456"/>
    <cellStyle name="链接单元格 3 2 2 2 4" xfId="20457"/>
    <cellStyle name="60% - 强调文字颜色 2 4 5" xfId="20458"/>
    <cellStyle name="计算 2 2 4 4 8" xfId="20459"/>
    <cellStyle name="输入 2 2 2 2 2 3 3 2 4" xfId="20460"/>
    <cellStyle name="60% - 强调文字颜色 2 4 5 2" xfId="20461"/>
    <cellStyle name="60% - 强调文字颜色 5 4 4" xfId="20462"/>
    <cellStyle name="计算 2 2 4 4 8 2" xfId="20463"/>
    <cellStyle name="60% - 强调文字颜色 5 4 5" xfId="20464"/>
    <cellStyle name="计算 2 2 4 4 8 3" xfId="20465"/>
    <cellStyle name="输入 2 2 2 2 2 3 3 2 5" xfId="20466"/>
    <cellStyle name="60% - 强调文字颜色 2 4 5 3" xfId="20467"/>
    <cellStyle name="链接单元格 3 2 2 3 2" xfId="20468"/>
    <cellStyle name="60% - 强调文字颜色 5 4 6" xfId="20469"/>
    <cellStyle name="输入 2 2 2 2 2 3 3 2 6" xfId="20470"/>
    <cellStyle name="60% - 强调文字颜色 2 4 5 4" xfId="20471"/>
    <cellStyle name="链接单元格 3 2 2 3 3" xfId="20472"/>
    <cellStyle name="60% - 强调文字颜色 2 4 6" xfId="20473"/>
    <cellStyle name="计算 2 2 4 4 9" xfId="20474"/>
    <cellStyle name="60% - 强调文字颜色 2 4 6 2" xfId="20475"/>
    <cellStyle name="60% - 强调文字颜色 5 5 4" xfId="20476"/>
    <cellStyle name="60% - 强调文字颜色 2 4 6 2 2" xfId="20477"/>
    <cellStyle name="计算 4 10" xfId="20478"/>
    <cellStyle name="60% - 强调文字颜色 2 4 7" xfId="20479"/>
    <cellStyle name="60% - 强调文字颜色 2 5 2" xfId="20480"/>
    <cellStyle name="60% - 强调文字颜色 3 2 2 3 2 5" xfId="20481"/>
    <cellStyle name="60% - 强调文字颜色 2 5 2 2" xfId="20482"/>
    <cellStyle name="60% - 强调文字颜色 2 5 2 2 2" xfId="20483"/>
    <cellStyle name="60% - 强调文字颜色 2 5 2 3" xfId="20484"/>
    <cellStyle name="60% - 强调文字颜色 2 5 2 3 2" xfId="20485"/>
    <cellStyle name="60% - 强调文字颜色 2 5 2 3 3" xfId="20486"/>
    <cellStyle name="60% - 强调文字颜色 2 5 2 4" xfId="20487"/>
    <cellStyle name="60% - 强调文字颜色 2 5 2 5" xfId="20488"/>
    <cellStyle name="60% - 强调文字颜色 2 5 3 2" xfId="20489"/>
    <cellStyle name="60% - 强调文字颜色 6 2 4" xfId="20490"/>
    <cellStyle name="强调文字颜色 2 3 2 9 2 2" xfId="20491"/>
    <cellStyle name="60% - 强调文字颜色 2 5 3 3" xfId="20492"/>
    <cellStyle name="60% - 强调文字颜色 6 2 5" xfId="20493"/>
    <cellStyle name="强调文字颜色 2 3 2 9 2 3" xfId="20494"/>
    <cellStyle name="60% - 强调文字颜色 2 5 3 4" xfId="20495"/>
    <cellStyle name="60% - 强调文字颜色 6 2 6" xfId="20496"/>
    <cellStyle name="强调文字颜色 2 3 2 9 2 4" xfId="20497"/>
    <cellStyle name="60% - 强调文字颜色 2 6 3" xfId="20498"/>
    <cellStyle name="强调文字颜色 5 2 2 2 7 5" xfId="20499"/>
    <cellStyle name="60% - 强调文字颜色 2 6 3 4" xfId="20500"/>
    <cellStyle name="60% - 强调文字颜色 2 6 4" xfId="20501"/>
    <cellStyle name="60% - 强调文字颜色 2 6 4 2" xfId="20502"/>
    <cellStyle name="常规 99 2 2 2 3" xfId="20503"/>
    <cellStyle name="常规 99 2 2 2 3 2" xfId="20504"/>
    <cellStyle name="60% - 强调文字颜色 2 6 4 2 2" xfId="20505"/>
    <cellStyle name="计算 2 2 2 3 2 3 2 9" xfId="20506"/>
    <cellStyle name="60% - 强调文字颜色 2 6 5" xfId="20507"/>
    <cellStyle name="解释性文本 3 2 2 3 3 2" xfId="20508"/>
    <cellStyle name="60% - 强调文字颜色 2 7" xfId="20509"/>
    <cellStyle name="常规 3 6 2 2 2 3" xfId="20510"/>
    <cellStyle name="强调文字颜色 5 2 2 3 6 3" xfId="20511"/>
    <cellStyle name="60% - 强调文字颜色 2 7 2 2" xfId="20512"/>
    <cellStyle name="60% - 强调文字颜色 2 8" xfId="20513"/>
    <cellStyle name="60% - 强调文字颜色 2 8 2" xfId="20514"/>
    <cellStyle name="60% - 强调文字颜色 2 8 2 2" xfId="20515"/>
    <cellStyle name="60% - 强调文字颜色 3 2" xfId="20516"/>
    <cellStyle name="60% - 强调文字颜色 3 2 2" xfId="20517"/>
    <cellStyle name="常规 3 2 12" xfId="20518"/>
    <cellStyle name="计算 2 2 5 2 5" xfId="20519"/>
    <cellStyle name="60% - 强调文字颜色 3 2 2 2" xfId="20520"/>
    <cellStyle name="强调文字颜色 2 4 3 5 3" xfId="20521"/>
    <cellStyle name="60% - 强调文字颜色 3 2 2 2 2" xfId="20522"/>
    <cellStyle name="计算 2 2 3 5" xfId="20523"/>
    <cellStyle name="计算 3 3 4 3 7" xfId="20524"/>
    <cellStyle name="60% - 强调文字颜色 3 2 2 2 2 3" xfId="20525"/>
    <cellStyle name="60% - 强调文字颜色 3 2 2 2 3" xfId="20526"/>
    <cellStyle name="输入 2 2 3 4 2" xfId="20527"/>
    <cellStyle name="汇总 3 3 10" xfId="20528"/>
    <cellStyle name="计算 2 2 3 6" xfId="20529"/>
    <cellStyle name="计算 3 3 4 3 8" xfId="20530"/>
    <cellStyle name="60% - 强调文字颜色 3 2 2 2 3 2" xfId="20531"/>
    <cellStyle name="计算 2 2 3 6 2" xfId="20532"/>
    <cellStyle name="60% - 强调文字颜色 3 2 2 2 3 3" xfId="20533"/>
    <cellStyle name="计算 2 2 3 6 3" xfId="20534"/>
    <cellStyle name="60% - 强调文字颜色 3 2 2 2 4 2" xfId="20535"/>
    <cellStyle name="60% - 强调文字颜色 3 2 2 2 5" xfId="20536"/>
    <cellStyle name="输入 2 2 3 4 4" xfId="20537"/>
    <cellStyle name="汇总 3 3 12" xfId="20538"/>
    <cellStyle name="计算 2 2 3 8" xfId="20539"/>
    <cellStyle name="60% - 强调文字颜色 3 2 2 2 5 2" xfId="20540"/>
    <cellStyle name="常规 18 10 3" xfId="20541"/>
    <cellStyle name="60% - 强调文字颜色 3 2 2 2 5 2 2" xfId="20542"/>
    <cellStyle name="常规 18 10 3 2" xfId="20543"/>
    <cellStyle name="60% - 强调文字颜色 3 2 2 2 6" xfId="20544"/>
    <cellStyle name="汇总 3 3 13" xfId="20545"/>
    <cellStyle name="计算 2 2 3 9" xfId="20546"/>
    <cellStyle name="60% - 强调文字颜色 3 2 2 3" xfId="20547"/>
    <cellStyle name="60% - 强调文字颜色 3 2 2 3 2" xfId="20548"/>
    <cellStyle name="计算 2 2 4 5" xfId="20549"/>
    <cellStyle name="60% - 强调文字颜色 3 2 2 3 2 2" xfId="20550"/>
    <cellStyle name="计算 2 2 4 5 2" xfId="20551"/>
    <cellStyle name="60% - 强调文字颜色 3 2 2 3 2 2 2" xfId="20552"/>
    <cellStyle name="计算 5 3 2 12" xfId="20553"/>
    <cellStyle name="强调文字颜色 2 3 6 2 3" xfId="20554"/>
    <cellStyle name="60% - 强调文字颜色 3 2 2 3 2 3 2" xfId="20555"/>
    <cellStyle name="常规 69 2 2 2 2 3" xfId="20556"/>
    <cellStyle name="60% - 强调文字颜色 3 2 2 3 3" xfId="20557"/>
    <cellStyle name="计算 2 2 4 6" xfId="20558"/>
    <cellStyle name="60% - 强调文字颜色 3 2 2 3 5" xfId="20559"/>
    <cellStyle name="计算 2 2 4 8" xfId="20560"/>
    <cellStyle name="60% - 强调文字颜色 3 2 2 4" xfId="20561"/>
    <cellStyle name="60% - 强调文字颜色 3 2 2 4 2" xfId="20562"/>
    <cellStyle name="计算 2 2 5 5" xfId="20563"/>
    <cellStyle name="60% - 强调文字颜色 3 2 2 4 2 2" xfId="20564"/>
    <cellStyle name="60% - 强调文字颜色 3 2 2 4 2 2 2" xfId="20565"/>
    <cellStyle name="强调文字颜色 2 4 6 2 3" xfId="20566"/>
    <cellStyle name="60% - 强调文字颜色 3 2 2 4 3" xfId="20567"/>
    <cellStyle name="计算 2 2 5 6" xfId="20568"/>
    <cellStyle name="60% - 强调文字颜色 3 2 2 5" xfId="20569"/>
    <cellStyle name="60% - 强调文字颜色 3 2 2 5 2" xfId="20570"/>
    <cellStyle name="标题 3 2 3" xfId="20571"/>
    <cellStyle name="强调文字颜色 5 6 2 2 2 2 3" xfId="20572"/>
    <cellStyle name="计算 2 2 6 5" xfId="20573"/>
    <cellStyle name="60% - 强调文字颜色 3 2 2 6" xfId="20574"/>
    <cellStyle name="60% - 强调文字颜色 3 2 2 7" xfId="20575"/>
    <cellStyle name="强调文字颜色 1 2 3 3 3 2" xfId="20576"/>
    <cellStyle name="60% - 强调文字颜色 3 2 3" xfId="20577"/>
    <cellStyle name="常规 3 2 13" xfId="20578"/>
    <cellStyle name="计算 2 2 5 2 6" xfId="20579"/>
    <cellStyle name="强调文字颜色 2 3 3 6 2" xfId="20580"/>
    <cellStyle name="60% - 强调文字颜色 3 2 3 2" xfId="20581"/>
    <cellStyle name="计算 4 2 2 2 2 3 2 11" xfId="20582"/>
    <cellStyle name="强调文字颜色 2 3 3 6 2 2" xfId="20583"/>
    <cellStyle name="强调文字颜色 2 4 3 6 3" xfId="20584"/>
    <cellStyle name="60% - 强调文字颜色 3 2 3 2 2" xfId="20585"/>
    <cellStyle name="计算 2 3 3 5" xfId="20586"/>
    <cellStyle name="计算 2 4 2 3 11" xfId="20587"/>
    <cellStyle name="强调文字颜色 2 4 3 6 3 2" xfId="20588"/>
    <cellStyle name="60% - 强调文字颜色 3 2 3 2 2 2" xfId="20589"/>
    <cellStyle name="60% - 强调文字颜色 3 2 3 2 2 2 2" xfId="20590"/>
    <cellStyle name="强调文字颜色 3 2 6 2 3" xfId="20591"/>
    <cellStyle name="60% - 强调文字颜色 3 2 3 2 2 2 2 2" xfId="20592"/>
    <cellStyle name="强调文字颜色 3 2 6 2 3 2" xfId="20593"/>
    <cellStyle name="60% - 强调文字颜色 3 2 3 2 2 3" xfId="20594"/>
    <cellStyle name="60% - 强调文字颜色 3 2 3 2 2 3 2" xfId="20595"/>
    <cellStyle name="强调文字颜色 3 2 6 3 3" xfId="20596"/>
    <cellStyle name="60% - 强调文字颜色 3 2 3 2 3" xfId="20597"/>
    <cellStyle name="计算 2 3 3 6" xfId="20598"/>
    <cellStyle name="计算 2 4 2 3 12" xfId="20599"/>
    <cellStyle name="60% - 强调文字颜色 3 2 3 2 4" xfId="20600"/>
    <cellStyle name="计算 2 3 3 7" xfId="20601"/>
    <cellStyle name="检查单元格 2 5 2 3 2 2 2" xfId="20602"/>
    <cellStyle name="60% - 强调文字颜色 3 2 3 2 4 2" xfId="20603"/>
    <cellStyle name="60% - 强调文字颜色 3 2 3 2 4 2 2" xfId="20604"/>
    <cellStyle name="强调文字颜色 3 2 8 2 3" xfId="20605"/>
    <cellStyle name="60% - 强调文字颜色 3 2 3 2 5" xfId="20606"/>
    <cellStyle name="计算 2 3 3 8" xfId="20607"/>
    <cellStyle name="60% - 强调文字颜色 3 2 3 3" xfId="20608"/>
    <cellStyle name="60% - 强调文字颜色 3 2 3 3 2" xfId="20609"/>
    <cellStyle name="计算 2 3 4 5" xfId="20610"/>
    <cellStyle name="60% - 强调文字颜色 3 2 3 3 2 2 2" xfId="20611"/>
    <cellStyle name="60% - 强调文字颜色 4 3 6 4" xfId="20612"/>
    <cellStyle name="60% - 强调文字颜色 3 2 3 3 3" xfId="20613"/>
    <cellStyle name="计算 2 3 4 6" xfId="20614"/>
    <cellStyle name="60% - 强调文字颜色 3 2 3 4" xfId="20615"/>
    <cellStyle name="60% - 强调文字颜色 3 2 3 4 2" xfId="20616"/>
    <cellStyle name="计算 2 3 5 5" xfId="20617"/>
    <cellStyle name="60% - 强调文字颜色 3 2 3 5" xfId="20618"/>
    <cellStyle name="60% - 强调文字颜色 3 2 3 5 2" xfId="20619"/>
    <cellStyle name="标题 4 2 3" xfId="20620"/>
    <cellStyle name="60% - 强调文字颜色 3 2 3 5 2 2" xfId="20621"/>
    <cellStyle name="标题 4 2 3 2" xfId="20622"/>
    <cellStyle name="注释 2 5 2 6 3 2 10" xfId="20623"/>
    <cellStyle name="60% - 强调文字颜色 3 2 3 6" xfId="20624"/>
    <cellStyle name="输出 6 3 2 3 2" xfId="20625"/>
    <cellStyle name="60% - 强调文字颜色 3 2 5 2 2 2 2 2" xfId="20626"/>
    <cellStyle name="输出 6 3 2 3 3" xfId="20627"/>
    <cellStyle name="60% - 强调文字颜色 3 2 5 2 2 2 2 3" xfId="20628"/>
    <cellStyle name="60% - 强调文字颜色 3 2 5 2 2 2 2 4" xfId="20629"/>
    <cellStyle name="检查单元格 2 5 2 7 2" xfId="20630"/>
    <cellStyle name="60% - 强调文字颜色 3 2 5 2 2 3" xfId="20631"/>
    <cellStyle name="输出 6 3 3 3" xfId="20632"/>
    <cellStyle name="60% - 强调文字颜色 3 2 5 2 2 3 2" xfId="20633"/>
    <cellStyle name="输出 6 3 3 4" xfId="20634"/>
    <cellStyle name="60% - 强调文字颜色 3 2 5 2 2 3 3" xfId="20635"/>
    <cellStyle name="常规 30 4 2 2 4 2" xfId="20636"/>
    <cellStyle name="60% - 强调文字颜色 3 2 5 2 3" xfId="20637"/>
    <cellStyle name="计算 2 5 3 6" xfId="20638"/>
    <cellStyle name="计算 2 2 2 2 4 3 2 7" xfId="20639"/>
    <cellStyle name="链接单元格 4 3 2 2 2" xfId="20640"/>
    <cellStyle name="60% - 强调文字颜色 3 2 5 2 3 2" xfId="20641"/>
    <cellStyle name="常规 46" xfId="20642"/>
    <cellStyle name="常规 51" xfId="20643"/>
    <cellStyle name="60% - 强调文字颜色 3 2 5 2 4" xfId="20644"/>
    <cellStyle name="计算 2 2 2 2 4 3 2 8" xfId="20645"/>
    <cellStyle name="计算 2 5 3 7" xfId="20646"/>
    <cellStyle name="60% - 强调文字颜色 3 2 5 2 4 2 2" xfId="20647"/>
    <cellStyle name="60% - 强调文字颜色 3 2 5 2 5" xfId="20648"/>
    <cellStyle name="计算 2 2 2 2 4 3 2 9" xfId="20649"/>
    <cellStyle name="计算 2 5 3 8" xfId="20650"/>
    <cellStyle name="强调文字颜色 1 2 2 2 2 2 2 2 2" xfId="20651"/>
    <cellStyle name="60% - 强调文字颜色 3 2 5 3 2 2 2" xfId="20652"/>
    <cellStyle name="60% - 强调文字颜色 3 2 5 3 2 2 3" xfId="20653"/>
    <cellStyle name="常规 30 4 3 2 3 2" xfId="20654"/>
    <cellStyle name="60% - 强调文字颜色 3 2 5 3 2 4" xfId="20655"/>
    <cellStyle name="60% - 强调文字颜色 3 2 5 3 5" xfId="20656"/>
    <cellStyle name="常规 30 3 2 3 2 2" xfId="20657"/>
    <cellStyle name="计算 2 5 4 8" xfId="20658"/>
    <cellStyle name="60% - 强调文字颜色 3 2 5 5" xfId="20659"/>
    <cellStyle name="60% - 强调文字颜色 3 2 5 5 2" xfId="20660"/>
    <cellStyle name="标题 6 2 3" xfId="20661"/>
    <cellStyle name="60% - 强调文字颜色 3 2 5 5 2 2" xfId="20662"/>
    <cellStyle name="标题 6 2 3 2" xfId="20663"/>
    <cellStyle name="60% - 强调文字颜色 3 2 5 5 2 2 3" xfId="20664"/>
    <cellStyle name="标题 6 2 3 2 3" xfId="20665"/>
    <cellStyle name="检查单元格 2 3 5" xfId="20666"/>
    <cellStyle name="强调文字颜色 1 2 16" xfId="20667"/>
    <cellStyle name="60% - 强调文字颜色 3 2 5 5 2 3" xfId="20668"/>
    <cellStyle name="标题 6 2 3 3" xfId="20669"/>
    <cellStyle name="适中 4 3 3 5 3" xfId="20670"/>
    <cellStyle name="检查单元格 3 2 2 2 3 2 2" xfId="20671"/>
    <cellStyle name="标题 6 2 3 4" xfId="20672"/>
    <cellStyle name="60% - 强调文字颜色 3 2 5 5 2 4" xfId="20673"/>
    <cellStyle name="常规 6 8 2 2 2 2" xfId="20674"/>
    <cellStyle name="60% - 强调文字颜色 3 2 5 6" xfId="20675"/>
    <cellStyle name="60% - 强调文字颜色 3 2 6 2 2" xfId="20676"/>
    <cellStyle name="计算 2 6 3 5" xfId="20677"/>
    <cellStyle name="60% - 强调文字颜色 3 2 6 2 2 2" xfId="20678"/>
    <cellStyle name="60% - 强调文字颜色 3 2 6 2 3" xfId="20679"/>
    <cellStyle name="计算 2 6 3 6" xfId="20680"/>
    <cellStyle name="链接单元格 4 3 3 2 2" xfId="20681"/>
    <cellStyle name="60% - 强调文字颜色 3 2 6 3" xfId="20682"/>
    <cellStyle name="强调文字颜色 3 2 5 2 2" xfId="20683"/>
    <cellStyle name="60% - 强调文字颜色 3 2 6 3 2" xfId="20684"/>
    <cellStyle name="计算 2 6 4 5" xfId="20685"/>
    <cellStyle name="强调文字颜色 3 2 5 2 2 2" xfId="20686"/>
    <cellStyle name="60% - 强调文字颜色 3 2 6 3 2 2" xfId="20687"/>
    <cellStyle name="计算 2 6 4 5 2" xfId="20688"/>
    <cellStyle name="强调文字颜色 3 2 5 2 2 2 2" xfId="20689"/>
    <cellStyle name="60% - 强调文字颜色 3 2 8 2" xfId="20690"/>
    <cellStyle name="60% - 强调文字颜色 3 2 9" xfId="20691"/>
    <cellStyle name="强调文字颜色 1 2 2 3 4 2" xfId="20692"/>
    <cellStyle name="60% - 强调文字颜色 3 3" xfId="20693"/>
    <cellStyle name="60% - 强调文字颜色 3 3 10" xfId="20694"/>
    <cellStyle name="60% - 强调文字颜色 3 3 2" xfId="20695"/>
    <cellStyle name="60% - 强调文字颜色 3 3 2 2" xfId="20696"/>
    <cellStyle name="60% - 强调文字颜色 3 3 2 2 2" xfId="20697"/>
    <cellStyle name="计算 3 2 3 5" xfId="20698"/>
    <cellStyle name="60% - 强调文字颜色 3 3 2 2 2 2 2" xfId="20699"/>
    <cellStyle name="常规 2 5 2" xfId="20700"/>
    <cellStyle name="60% - 强调文字颜色 3 3 2 2 2 2 2 2" xfId="20701"/>
    <cellStyle name="注释 4 2 2 8 5" xfId="20702"/>
    <cellStyle name="常规 2 5 2 2" xfId="20703"/>
    <cellStyle name="60% - 强调文字颜色 3 3 2 2 2 2 2 3" xfId="20704"/>
    <cellStyle name="注释 4 2 2 8 6" xfId="20705"/>
    <cellStyle name="常规 2 5 2 3" xfId="20706"/>
    <cellStyle name="60% - 强调文字颜色 3 3 2 2 2 2 2 4" xfId="20707"/>
    <cellStyle name="注释 4 2 2 8 7" xfId="20708"/>
    <cellStyle name="常规 2 5 2 4" xfId="20709"/>
    <cellStyle name="60% - 强调文字颜色 3 3 2 2 2 3" xfId="20710"/>
    <cellStyle name="常规 2 6" xfId="20711"/>
    <cellStyle name="60% - 强调文字颜色 3 3 2 2 3" xfId="20712"/>
    <cellStyle name="差 3 2 3 2 2" xfId="20713"/>
    <cellStyle name="计算 3 2 3 6" xfId="20714"/>
    <cellStyle name="60% - 强调文字颜色 3 3 2 2 3 2" xfId="20715"/>
    <cellStyle name="差 3 2 3 2 2 2" xfId="20716"/>
    <cellStyle name="常规 3 5" xfId="20717"/>
    <cellStyle name="计算 3 2 3 7" xfId="20718"/>
    <cellStyle name="60% - 强调文字颜色 3 3 2 2 4" xfId="20719"/>
    <cellStyle name="千位分隔 2 2 5 2 2" xfId="20720"/>
    <cellStyle name="60% - 强调文字颜色 3 3 2 2 4 2" xfId="20721"/>
    <cellStyle name="常规 4 5" xfId="20722"/>
    <cellStyle name="60% - 强调文字颜色 3 3 2 2 4 2 2" xfId="20723"/>
    <cellStyle name="常规 4 5 2" xfId="20724"/>
    <cellStyle name="60% - 强调文字颜色 3 3 2 2 5" xfId="20725"/>
    <cellStyle name="计算 3 2 3 8" xfId="20726"/>
    <cellStyle name="60% - 强调文字颜色 3 3 2 3" xfId="20727"/>
    <cellStyle name="60% - 强调文字颜色 3 3 2 3 2" xfId="20728"/>
    <cellStyle name="计算 3 2 4 5" xfId="20729"/>
    <cellStyle name="60% - 强调文字颜色 3 3 2 3 2 2" xfId="20730"/>
    <cellStyle name="计算 3 2 4 5 2" xfId="20731"/>
    <cellStyle name="60% - 强调文字颜色 3 3 2 3 2 2 2" xfId="20732"/>
    <cellStyle name="60% - 强调文字颜色 3 3 2 3 2 2 3" xfId="20733"/>
    <cellStyle name="60% - 强调文字颜色 3 3 2 3 2 2 4" xfId="20734"/>
    <cellStyle name="常规 11 4 2" xfId="20735"/>
    <cellStyle name="常规 6 2 5 5 2" xfId="20736"/>
    <cellStyle name="60% - 强调文字颜色 3 3 2 3 2 3" xfId="20737"/>
    <cellStyle name="计算 3 2 4 5 3" xfId="20738"/>
    <cellStyle name="60% - 强调文字颜色 3 3 2 3 2 4" xfId="20739"/>
    <cellStyle name="60% - 强调文字颜色 3 3 2 3 3" xfId="20740"/>
    <cellStyle name="差 3 2 3 3 2" xfId="20741"/>
    <cellStyle name="常规 12 3 3 2 2 2 2 2" xfId="20742"/>
    <cellStyle name="计算 3 2 4 6" xfId="20743"/>
    <cellStyle name="60% - 强调文字颜色 3 3 2 3 3 2" xfId="20744"/>
    <cellStyle name="差 3 2 3 3 2 2" xfId="20745"/>
    <cellStyle name="计算 3 2 4 6 2" xfId="20746"/>
    <cellStyle name="60% - 强调文字颜色 3 3 2 3 3 3" xfId="20747"/>
    <cellStyle name="差 3 2 3 3 2 3" xfId="20748"/>
    <cellStyle name="计算 3 2 4 6 3" xfId="20749"/>
    <cellStyle name="解释性文本 4 3 2 2" xfId="20750"/>
    <cellStyle name="60% - 强调文字颜色 3 3 2 3 3 4" xfId="20751"/>
    <cellStyle name="解释性文本 4 3 2 3" xfId="20752"/>
    <cellStyle name="60% - 强调文字颜色 3 3 2 3 4" xfId="20753"/>
    <cellStyle name="差 3 2 3 3 3" xfId="20754"/>
    <cellStyle name="常规 12 3 3 2 2 2 2 3" xfId="20755"/>
    <cellStyle name="计算 3 2 4 7" xfId="20756"/>
    <cellStyle name="60% - 强调文字颜色 3 3 2 3 5" xfId="20757"/>
    <cellStyle name="差 3 2 3 3 4" xfId="20758"/>
    <cellStyle name="计算 3 2 4 8" xfId="20759"/>
    <cellStyle name="60% - 强调文字颜色 3 3 2 4 2" xfId="20760"/>
    <cellStyle name="计算 3 2 5 5" xfId="20761"/>
    <cellStyle name="60% - 强调文字颜色 3 3 2 4 2 2" xfId="20762"/>
    <cellStyle name="计算 3 2 5 5 2" xfId="20763"/>
    <cellStyle name="60% - 强调文字颜色 3 3 2 4 2 3" xfId="20764"/>
    <cellStyle name="计算 3 2 5 5 3" xfId="20765"/>
    <cellStyle name="60% - 强调文字颜色 3 3 2 4 3" xfId="20766"/>
    <cellStyle name="计算 3 2 5 6" xfId="20767"/>
    <cellStyle name="60% - 强调文字颜色 3 3 2 4 4" xfId="20768"/>
    <cellStyle name="计算 3 2 5 7" xfId="20769"/>
    <cellStyle name="60% - 强调文字颜色 3 3 2 5" xfId="20770"/>
    <cellStyle name="60% - 强调文字颜色 3 3 2 5 2" xfId="20771"/>
    <cellStyle name="输出 2 2 2 3 3 3 6" xfId="20772"/>
    <cellStyle name="60% - 强调文字颜色 3 3 2 5 2 2" xfId="20773"/>
    <cellStyle name="输出 2 2 2 3 3 3 7" xfId="20774"/>
    <cellStyle name="60% - 强调文字颜色 3 3 2 5 2 3" xfId="20775"/>
    <cellStyle name="输出 2 2 2 3 3 3 8" xfId="20776"/>
    <cellStyle name="60% - 强调文字颜色 3 3 2 5 2 4" xfId="20777"/>
    <cellStyle name="60% - 强调文字颜色 3 3 2 5 3" xfId="20778"/>
    <cellStyle name="60% - 强调文字颜色 3 3 2 5 4" xfId="20779"/>
    <cellStyle name="60% - 强调文字颜色 3 3 2 6" xfId="20780"/>
    <cellStyle name="60% - 强调文字颜色 3 3 2 7" xfId="20781"/>
    <cellStyle name="强调文字颜色 1 2 3 4 3 2" xfId="20782"/>
    <cellStyle name="适中 4 6 2 2" xfId="20783"/>
    <cellStyle name="60% - 强调文字颜色 3 3 2 8" xfId="20784"/>
    <cellStyle name="60% - 强调文字颜色 3 3 3" xfId="20785"/>
    <cellStyle name="计算 2 4 3 10" xfId="20786"/>
    <cellStyle name="强调文字颜色 2 3 3 7 2" xfId="20787"/>
    <cellStyle name="60% - 强调文字颜色 3 3 3 2 2 2 2" xfId="20788"/>
    <cellStyle name="常规 4 9 2 3" xfId="20789"/>
    <cellStyle name="60% - 强调文字颜色 3 3 3 2 2 2 3" xfId="20790"/>
    <cellStyle name="常规 26 2 2 2 3 2" xfId="20791"/>
    <cellStyle name="常规 4 9 2 4" xfId="20792"/>
    <cellStyle name="60% - 强调文字颜色 3 3 3 2 2 2 4" xfId="20793"/>
    <cellStyle name="常规 26 2 2 2 3 3" xfId="20794"/>
    <cellStyle name="60% - 强调文字颜色 3 3 3 2 2 4" xfId="20795"/>
    <cellStyle name="计算 4 2 2 2 2 11" xfId="20796"/>
    <cellStyle name="60% - 强调文字颜色 3 3 3 2 3 2" xfId="20797"/>
    <cellStyle name="计算 3 3 3 6 2" xfId="20798"/>
    <cellStyle name="60% - 强调文字颜色 3 3 3 2 3 3" xfId="20799"/>
    <cellStyle name="计算 3 3 3 6 3" xfId="20800"/>
    <cellStyle name="解释性文本 5 2 2 2" xfId="20801"/>
    <cellStyle name="60% - 强调文字颜色 3 3 3 2 3 4" xfId="20802"/>
    <cellStyle name="解释性文本 5 2 2 3" xfId="20803"/>
    <cellStyle name="60% - 强调文字颜色 3 3 3 2 5" xfId="20804"/>
    <cellStyle name="计算 3 3 3 8" xfId="20805"/>
    <cellStyle name="60% - 强调文字颜色 3 3 3 3 2" xfId="20806"/>
    <cellStyle name="计算 3 3 4 5" xfId="20807"/>
    <cellStyle name="60% - 强调文字颜色 3 3 3 3 2 2" xfId="20808"/>
    <cellStyle name="计算 3 3 4 5 2" xfId="20809"/>
    <cellStyle name="60% - 强调文字颜色 3 3 3 3 2 3" xfId="20810"/>
    <cellStyle name="计算 3 3 4 5 3" xfId="20811"/>
    <cellStyle name="60% - 强调文字颜色 3 3 3 3 3" xfId="20812"/>
    <cellStyle name="计算 3 3 4 6" xfId="20813"/>
    <cellStyle name="60% - 强调文字颜色 3 3 3 3 4" xfId="20814"/>
    <cellStyle name="计算 3 3 4 7" xfId="20815"/>
    <cellStyle name="60% - 强调文字颜色 3 3 3 4 2" xfId="20816"/>
    <cellStyle name="60% - 强调文字颜色 3 3 3 4 2 2" xfId="20817"/>
    <cellStyle name="60% - 强调文字颜色 3 3 3 4 2 3" xfId="20818"/>
    <cellStyle name="60% - 强调文字颜色 3 3 3 4 2 4" xfId="20819"/>
    <cellStyle name="计算 2 3 5 2" xfId="20820"/>
    <cellStyle name="60% - 强调文字颜色 3 3 3 4 3" xfId="20821"/>
    <cellStyle name="60% - 强调文字颜色 3 3 3 4 4" xfId="20822"/>
    <cellStyle name="60% - 强调文字颜色 3 3 4 2 2 4" xfId="20823"/>
    <cellStyle name="60% - 强调文字颜色 3 3 4 3 4" xfId="20824"/>
    <cellStyle name="计算 3 4 4 7" xfId="20825"/>
    <cellStyle name="60% - 强调文字颜色 3 3 6 2" xfId="20826"/>
    <cellStyle name="60% - 强调文字颜色 3 3 6 2 2" xfId="20827"/>
    <cellStyle name="计算 3 6 3 5" xfId="20828"/>
    <cellStyle name="60% - 强调文字颜色 3 3 7" xfId="20829"/>
    <cellStyle name="60% - 强调文字颜色 3 3 8" xfId="20830"/>
    <cellStyle name="60% - 强调文字颜色 3 3 9" xfId="20831"/>
    <cellStyle name="强调文字颜色 1 2 2 3 5 2" xfId="20832"/>
    <cellStyle name="60% - 强调文字颜色 3 4 2 2 2 2 2 3" xfId="20833"/>
    <cellStyle name="标题 1 3 2 2 3 3" xfId="20834"/>
    <cellStyle name="60% - 强调文字颜色 3 4 2 2 2 2 2 4" xfId="20835"/>
    <cellStyle name="60% - 强调文字颜色 3 4 2 2 2 3" xfId="20836"/>
    <cellStyle name="60% - 强调文字颜色 3 4 2 2 3 2" xfId="20837"/>
    <cellStyle name="好 2 2 4" xfId="20838"/>
    <cellStyle name="汇总 2 3 3 6" xfId="20839"/>
    <cellStyle name="计算 4 2 3 7" xfId="20840"/>
    <cellStyle name="60% - 强调文字颜色 3 4 2 2 4" xfId="20841"/>
    <cellStyle name="千位分隔 2 3 5 2 2" xfId="20842"/>
    <cellStyle name="60% - 强调文字颜色 3 4 2 2 4 2" xfId="20843"/>
    <cellStyle name="好 2 3 4" xfId="20844"/>
    <cellStyle name="60% - 强调文字颜色 3 4 2 2 4 2 2" xfId="20845"/>
    <cellStyle name="好 2 3 4 2" xfId="20846"/>
    <cellStyle name="60% - 强调文字颜色 3 4 2 2 5" xfId="20847"/>
    <cellStyle name="汇总 2 3 3 7" xfId="20848"/>
    <cellStyle name="计算 4 2 3 8" xfId="20849"/>
    <cellStyle name="60% - 强调文字颜色 3 4 2 3 2 2 2" xfId="20850"/>
    <cellStyle name="60% - 强调文字颜色 3 4 2 3 3 2" xfId="20851"/>
    <cellStyle name="常规 22 3 3 2 2 4" xfId="20852"/>
    <cellStyle name="好 3 2 4" xfId="20853"/>
    <cellStyle name="60% - 强调文字颜色 3 4 2 3 4" xfId="20854"/>
    <cellStyle name="汇总 2 3 4 6" xfId="20855"/>
    <cellStyle name="计算 3 2 3 4 10" xfId="20856"/>
    <cellStyle name="计算 4 2 4 7" xfId="20857"/>
    <cellStyle name="60% - 强调文字颜色 3 4 2 3 5" xfId="20858"/>
    <cellStyle name="汇总 2 3 4 7" xfId="20859"/>
    <cellStyle name="计算 3 2 3 4 11" xfId="20860"/>
    <cellStyle name="计算 4 2 4 8" xfId="20861"/>
    <cellStyle name="60% - 强调文字颜色 3 4 2 4" xfId="20862"/>
    <cellStyle name="60% - 强调文字颜色 3 4 2 4 2" xfId="20863"/>
    <cellStyle name="计算 4 2 5 5" xfId="20864"/>
    <cellStyle name="60% - 强调文字颜色 3 4 2 5" xfId="20865"/>
    <cellStyle name="60% - 强调文字颜色 3 4 2 5 2" xfId="20866"/>
    <cellStyle name="60% - 强调文字颜色 3 4 2 5 2 2" xfId="20867"/>
    <cellStyle name="计算 3 6 3 2 10" xfId="20868"/>
    <cellStyle name="60% - 强调文字颜色 3 4 2 6" xfId="20869"/>
    <cellStyle name="常规 16 2 3 2 2 2 2" xfId="20870"/>
    <cellStyle name="60% - 强调文字颜色 3 4 2 7" xfId="20871"/>
    <cellStyle name="强调文字颜色 1 2 3 5 3 2" xfId="20872"/>
    <cellStyle name="适中 4 7 2 2" xfId="20873"/>
    <cellStyle name="60% - 强调文字颜色 3 4 2 8" xfId="20874"/>
    <cellStyle name="强调文字颜色 2 4 3 2 2 2 2" xfId="20875"/>
    <cellStyle name="60% - 强调文字颜色 3 4 3 2 2 2" xfId="20876"/>
    <cellStyle name="60% - 强调文字颜色 3 4 3 2 2 2 2" xfId="20877"/>
    <cellStyle name="标题 2 3 2 2 3" xfId="20878"/>
    <cellStyle name="60% - 强调文字颜色 3 4 3 2 3" xfId="20879"/>
    <cellStyle name="差 3 3 4 2 2" xfId="20880"/>
    <cellStyle name="汇总 2 4 3 5" xfId="20881"/>
    <cellStyle name="计算 4 3 3 6" xfId="20882"/>
    <cellStyle name="60% - 强调文字颜色 3 4 3 3 3" xfId="20883"/>
    <cellStyle name="差 4 3 2 2 2 2" xfId="20884"/>
    <cellStyle name="计算 4 3 4 6" xfId="20885"/>
    <cellStyle name="60% - 强调文字颜色 3 4 3 3 4" xfId="20886"/>
    <cellStyle name="计算 4 3 4 7" xfId="20887"/>
    <cellStyle name="60% - 强调文字颜色 3 4 3 4" xfId="20888"/>
    <cellStyle name="强调文字颜色 2 3 3 8 2 4" xfId="20889"/>
    <cellStyle name="60% - 强调文字颜色 3 4 3 4 2" xfId="20890"/>
    <cellStyle name="60% - 强调文字颜色 3 4 3 4 2 2" xfId="20891"/>
    <cellStyle name="计算 2 8 9" xfId="20892"/>
    <cellStyle name="60% - 强调文字颜色 3 4 3 5" xfId="20893"/>
    <cellStyle name="60% - 强调文字颜色 3 4 3 6" xfId="20894"/>
    <cellStyle name="60% - 强调文字颜色 3 4 3 7" xfId="20895"/>
    <cellStyle name="60% - 强调文字颜色 3 4 6 2 2" xfId="20896"/>
    <cellStyle name="计算 4 6 3 5" xfId="20897"/>
    <cellStyle name="60% - 强调文字颜色 3 4 9" xfId="20898"/>
    <cellStyle name="强调文字颜色 1 2 2 3 6 2" xfId="20899"/>
    <cellStyle name="60% - 强调文字颜色 3 5" xfId="20900"/>
    <cellStyle name="强调文字颜色 3 2 3 4 2 2" xfId="20901"/>
    <cellStyle name="60% - 强调文字颜色 3 5 2" xfId="20902"/>
    <cellStyle name="强调文字颜色 3 2 3 4 2 2 2" xfId="20903"/>
    <cellStyle name="60% - 强调文字颜色 3 5 2 2" xfId="20904"/>
    <cellStyle name="60% - 强调文字颜色 3 5 2 3" xfId="20905"/>
    <cellStyle name="60% - 强调文字颜色 3 5 2 3 2" xfId="20906"/>
    <cellStyle name="60% - 强调文字颜色 3 5 2 3 3" xfId="20907"/>
    <cellStyle name="60% - 强调文字颜色 3 5 3" xfId="20908"/>
    <cellStyle name="强调文字颜色 2 3 3 9 2" xfId="20909"/>
    <cellStyle name="60% - 强调文字颜色 3 6" xfId="20910"/>
    <cellStyle name="常规 3 6 2 2 3 2" xfId="20911"/>
    <cellStyle name="强调文字颜色 3 2 3 4 2 3" xfId="20912"/>
    <cellStyle name="强调文字颜色 5 2 3 2 6 3" xfId="20913"/>
    <cellStyle name="60% - 强调文字颜色 3 6 2 2" xfId="20914"/>
    <cellStyle name="强调文字颜色 2 2 2 2 2 9 2" xfId="20915"/>
    <cellStyle name="强调文字颜色 5 2 3 2 6 3 2" xfId="20916"/>
    <cellStyle name="60% - 强调文字颜色 3 6 2 2 2" xfId="20917"/>
    <cellStyle name="60% - 强调文字颜色 3 6 2 2 2 2" xfId="20918"/>
    <cellStyle name="60% - 强调文字颜色 3 6 2 3" xfId="20919"/>
    <cellStyle name="60% - 强调文字颜色 3 6 2 3 2" xfId="20920"/>
    <cellStyle name="计算 6 2 4 5" xfId="20921"/>
    <cellStyle name="60% - 强调文字颜色 3 6 3" xfId="20922"/>
    <cellStyle name="注释 2 5 2 6 13" xfId="20923"/>
    <cellStyle name="60% - 强调文字颜色 3 6 3 2 2" xfId="20924"/>
    <cellStyle name="60% - 强调文字颜色 3 6 3 2 3" xfId="20925"/>
    <cellStyle name="输入 2 6 4 4 2" xfId="20926"/>
    <cellStyle name="60% - 强调文字颜色 4 4 3 2 2 2" xfId="20927"/>
    <cellStyle name="强调文字颜色 5 2 3 2 8 3 2" xfId="20928"/>
    <cellStyle name="60% - 强调文字颜色 3 6 4 2 2" xfId="20929"/>
    <cellStyle name="常规 99 3 2 2 3 2" xfId="20930"/>
    <cellStyle name="注释 2 6 2 4 4 2" xfId="20931"/>
    <cellStyle name="计算 6 4 3 5" xfId="20932"/>
    <cellStyle name="强调文字颜色 5 2 3 2 8 3 3" xfId="20933"/>
    <cellStyle name="60% - 强调文字颜色 3 6 4 2 3" xfId="20934"/>
    <cellStyle name="60% - 强调文字颜色 4 4 3 3 2 2" xfId="20935"/>
    <cellStyle name="常规 99 3 2 2 3 3" xfId="20936"/>
    <cellStyle name="注释 2 6 2 4 4 3" xfId="20937"/>
    <cellStyle name="计算 6 4 3 6" xfId="20938"/>
    <cellStyle name="强调文字颜色 5 2 3 2 8 3 4" xfId="20939"/>
    <cellStyle name="60% - 强调文字颜色 3 6 4 2 4" xfId="20940"/>
    <cellStyle name="60% - 强调文字颜色 4 4 3 3 2 3" xfId="20941"/>
    <cellStyle name="计算 6 4 3 7" xfId="20942"/>
    <cellStyle name="强调文字颜色 5 2 3 2 8 5" xfId="20943"/>
    <cellStyle name="60% - 强调文字颜色 3 6 4 4" xfId="20944"/>
    <cellStyle name="常规 99 3 2 2 5" xfId="20945"/>
    <cellStyle name="60% - 强调文字颜色 3 7 2" xfId="20946"/>
    <cellStyle name="60% - 强调文字颜色 3 7 2 2" xfId="20947"/>
    <cellStyle name="60% - 强调文字颜色 3 8" xfId="20948"/>
    <cellStyle name="60% - 强调文字颜色 3 8 2" xfId="20949"/>
    <cellStyle name="60% - 强调文字颜色 3 8 2 2" xfId="20950"/>
    <cellStyle name="60% - 强调文字颜色 4 2 11" xfId="20951"/>
    <cellStyle name="60% - 强调文字颜色 4 2 13" xfId="20952"/>
    <cellStyle name="解释性文本 2 6 2 2" xfId="20953"/>
    <cellStyle name="60% - 强调文字颜色 4 2 14" xfId="20954"/>
    <cellStyle name="60% - 强调文字颜色 4 2 2" xfId="20955"/>
    <cellStyle name="60% - 强调文字颜色 4 2 2 2" xfId="20956"/>
    <cellStyle name="60% - 强调文字颜色 4 2 2 2 2" xfId="20957"/>
    <cellStyle name="计算 4 3 4 3 7" xfId="20958"/>
    <cellStyle name="60% - 强调文字颜色 4 2 2 2 2 2 2 2" xfId="20959"/>
    <cellStyle name="60% - 强调文字颜色 4 2 2 2 2 2 2 2 2" xfId="20960"/>
    <cellStyle name="60% - 强调文字颜色 4 2 2 2 2 2 3" xfId="20961"/>
    <cellStyle name="60% - 强调文字颜色 4 2 2 2 2 2 3 2" xfId="20962"/>
    <cellStyle name="60% - 强调文字颜色 4 2 2 2 2 2 3 3" xfId="20963"/>
    <cellStyle name="60% - 强调文字颜色 4 2 2 2 2 4 2" xfId="20964"/>
    <cellStyle name="60% - 强调文字颜色 4 2 2 2 2 4 2 2" xfId="20965"/>
    <cellStyle name="60% - 强调文字颜色 4 2 2 2 3" xfId="20966"/>
    <cellStyle name="计算 2 3 5 3 10" xfId="20967"/>
    <cellStyle name="计算 4 3 4 3 8" xfId="20968"/>
    <cellStyle name="60% - 强调文字颜色 4 2 2 2 3 2" xfId="20969"/>
    <cellStyle name="60% - 强调文字颜色 4 2 2 2 3 2 2" xfId="20970"/>
    <cellStyle name="60% - 强调文字颜色 4 2 2 2 3 2 2 2" xfId="20971"/>
    <cellStyle name="60% - 强调文字颜色 4 2 2 2 3 3" xfId="20972"/>
    <cellStyle name="60% - 强调文字颜色 4 2 2 2 3 3 2" xfId="20973"/>
    <cellStyle name="计算 4 3 4 3 9" xfId="20974"/>
    <cellStyle name="60% - 强调文字颜色 4 2 2 2 4" xfId="20975"/>
    <cellStyle name="计算 2 3 5 3 11" xfId="20976"/>
    <cellStyle name="强调文字颜色 2 5 5 2" xfId="20977"/>
    <cellStyle name="60% - 强调文字颜色 4 2 2 2 4 2" xfId="20978"/>
    <cellStyle name="强调文字颜色 2 5 5 2 2" xfId="20979"/>
    <cellStyle name="60% - 强调文字颜色 4 2 2 2 5" xfId="20980"/>
    <cellStyle name="计算 2 3 5 3 12" xfId="20981"/>
    <cellStyle name="强调文字颜色 2 5 5 3" xfId="20982"/>
    <cellStyle name="60% - 强调文字颜色 4 2 2 2 5 2" xfId="20983"/>
    <cellStyle name="差 3 2 3" xfId="20984"/>
    <cellStyle name="60% - 强调文字颜色 4 2 2 2 5 2 2" xfId="20985"/>
    <cellStyle name="差 3 2 3 2" xfId="20986"/>
    <cellStyle name="60% - 强调文字颜色 4 2 2 2 6" xfId="20987"/>
    <cellStyle name="60% - 强调文字颜色 4 2 2 3" xfId="20988"/>
    <cellStyle name="检查单元格 4 2 10" xfId="20989"/>
    <cellStyle name="60% - 强调文字颜色 4 2 2 3 2" xfId="20990"/>
    <cellStyle name="检查单元格 4 2 10 2" xfId="20991"/>
    <cellStyle name="60% - 强调文字颜色 4 2 2 3 2 2 2" xfId="20992"/>
    <cellStyle name="60% - 强调文字颜色 4 2 2 3 2 2 2 2" xfId="20993"/>
    <cellStyle name="60% - 强调文字颜色 4 2 2 3 2 2 2 3" xfId="20994"/>
    <cellStyle name="常规 35 7 2" xfId="20995"/>
    <cellStyle name="60% - 强调文字颜色 4 2 2 3 2 2 2 4" xfId="20996"/>
    <cellStyle name="60% - 强调文字颜色 4 2 2 3 2 3 2" xfId="20997"/>
    <cellStyle name="60% - 强调文字颜色 4 2 2 3 3" xfId="20998"/>
    <cellStyle name="60% - 强调文字颜色 4 2 2 3 4" xfId="20999"/>
    <cellStyle name="强调文字颜色 2 5 6 2" xfId="21000"/>
    <cellStyle name="60% - 强调文字颜色 4 2 2 3 4 2" xfId="21001"/>
    <cellStyle name="强调文字颜色 2 5 6 2 2" xfId="21002"/>
    <cellStyle name="60% - 强调文字颜色 4 2 2 3 4 2 2" xfId="21003"/>
    <cellStyle name="常规 3 2 5 2 3 2 3" xfId="21004"/>
    <cellStyle name="60% - 强调文字颜色 4 2 2 3 5" xfId="21005"/>
    <cellStyle name="常规 69 2 4 2 2" xfId="21006"/>
    <cellStyle name="60% - 强调文字颜色 4 2 2 4" xfId="21007"/>
    <cellStyle name="检查单元格 4 2 11" xfId="21008"/>
    <cellStyle name="链接单元格 2 6 2" xfId="21009"/>
    <cellStyle name="60% - 强调文字颜色 4 2 2 4 2" xfId="21010"/>
    <cellStyle name="强调文字颜色 4 4 2 9 3" xfId="21011"/>
    <cellStyle name="链接单元格 2 6 2 2" xfId="21012"/>
    <cellStyle name="60% - 强调文字颜色 4 2 2 4 2 2 2" xfId="21013"/>
    <cellStyle name="常规 22 6 2 2 2 3" xfId="21014"/>
    <cellStyle name="汇总 4 2 3" xfId="21015"/>
    <cellStyle name="60% - 强调文字颜色 4 2 2 5" xfId="21016"/>
    <cellStyle name="链接单元格 2 6 3" xfId="21017"/>
    <cellStyle name="60% - 强调文字颜色 4 2 2 5 2" xfId="21018"/>
    <cellStyle name="60% - 强调文字颜色 4 2 2 6" xfId="21019"/>
    <cellStyle name="60% - 强调文字颜色 4 2 2 7" xfId="21020"/>
    <cellStyle name="强调文字颜色 1 2 4 3 3 2" xfId="21021"/>
    <cellStyle name="60% - 强调文字颜色 4 2 3" xfId="21022"/>
    <cellStyle name="60% - 强调文字颜色 4 2 3 2" xfId="21023"/>
    <cellStyle name="60% - 强调文字颜色 4 2 3 2 2" xfId="21024"/>
    <cellStyle name="60% - 强调文字颜色 4 2 3 2 2 2 2" xfId="21025"/>
    <cellStyle name="60% - 强调文字颜色 4 2 3 2 2 2 2 2" xfId="21026"/>
    <cellStyle name="60% - 强调文字颜色 4 2 3 2 2 2 2 4" xfId="21027"/>
    <cellStyle name="60% - 强调文字颜色 4 2 3 2 2 3 2" xfId="21028"/>
    <cellStyle name="60% - 强调文字颜色 4 2 3 2 3" xfId="21029"/>
    <cellStyle name="60% - 强调文字颜色 4 2 3 2 4" xfId="21030"/>
    <cellStyle name="强调文字颜色 2 6 5 2" xfId="21031"/>
    <cellStyle name="60% - 强调文字颜色 4 2 3 2 4 2" xfId="21032"/>
    <cellStyle name="强调文字颜色 2 6 5 2 2" xfId="21033"/>
    <cellStyle name="60% - 强调文字颜色 4 2 3 2 4 2 2" xfId="21034"/>
    <cellStyle name="60% - 强调文字颜色 4 2 3 2 5" xfId="21035"/>
    <cellStyle name="强调文字颜色 2 6 5 3" xfId="21036"/>
    <cellStyle name="60% - 强调文字颜色 4 2 3 3" xfId="21037"/>
    <cellStyle name="60% - 强调文字颜色 4 2 3 3 2" xfId="21038"/>
    <cellStyle name="60% - 强调文字颜色 4 2 3 3 2 2" xfId="21039"/>
    <cellStyle name="60% - 强调文字颜色 4 2 3 3 2 2 2" xfId="21040"/>
    <cellStyle name="60% - 强调文字颜色 4 2 3 3 2 2 3" xfId="21041"/>
    <cellStyle name="60% - 强调文字颜色 4 2 3 3 2 2 4" xfId="21042"/>
    <cellStyle name="60% - 强调文字颜色 4 2 3 3 2 3" xfId="21043"/>
    <cellStyle name="汇总 2 2 3 10" xfId="21044"/>
    <cellStyle name="60% - 强调文字颜色 4 2 3 3 2 4" xfId="21045"/>
    <cellStyle name="汇总 2 2 3 11" xfId="21046"/>
    <cellStyle name="60% - 强调文字颜色 4 2 3 3 3" xfId="21047"/>
    <cellStyle name="60% - 强调文字颜色 4 2 3 3 3 2" xfId="21048"/>
    <cellStyle name="60% - 强调文字颜色 4 2 3 3 3 3" xfId="21049"/>
    <cellStyle name="60% - 强调文字颜色 4 2 3 3 3 4" xfId="21050"/>
    <cellStyle name="60% - 强调文字颜色 4 2 3 4" xfId="21051"/>
    <cellStyle name="链接单元格 2 7 2" xfId="21052"/>
    <cellStyle name="60% - 强调文字颜色 4 2 3 4 2" xfId="21053"/>
    <cellStyle name="链接单元格 2 7 2 2" xfId="21054"/>
    <cellStyle name="60% - 强调文字颜色 4 2 3 4 2 2" xfId="21055"/>
    <cellStyle name="链接单元格 2 7 2 2 2" xfId="21056"/>
    <cellStyle name="60% - 强调文字颜色 4 2 3 5" xfId="21057"/>
    <cellStyle name="60% - 强调文字颜色 4 2 3 5 2" xfId="21058"/>
    <cellStyle name="60% - 强调文字颜色 4 2 3 5 2 2" xfId="21059"/>
    <cellStyle name="60% - 强调文字颜色 4 2 3 5 2 4" xfId="21060"/>
    <cellStyle name="注释 2 11 12" xfId="21061"/>
    <cellStyle name="60% - 强调文字颜色 5 3 2 2 2 2 2 2" xfId="21062"/>
    <cellStyle name="60% - 强调文字颜色 4 2 3 6" xfId="21063"/>
    <cellStyle name="60% - 强调文字颜色 4 2 4 2 3" xfId="21064"/>
    <cellStyle name="60% - 强调文字颜色 4 2 4 4" xfId="21065"/>
    <cellStyle name="链接单元格 2 8 2" xfId="21066"/>
    <cellStyle name="60% - 强调文字颜色 4 2 5 2 2 2" xfId="21067"/>
    <cellStyle name="计算 2 4 3 9" xfId="21068"/>
    <cellStyle name="60% - 强调文字颜色 4 2 5 2 2 2 2" xfId="21069"/>
    <cellStyle name="计算 2 3 7 13" xfId="21070"/>
    <cellStyle name="60% - 强调文字颜色 4 2 5 2 2 2 2 2" xfId="21071"/>
    <cellStyle name="60% - 强调文字颜色 4 2 5 2 2 3" xfId="21072"/>
    <cellStyle name="60% - 强调文字颜色 4 2 5 2 2 3 2" xfId="21073"/>
    <cellStyle name="60% - 强调文字颜色 4 2 5 2 3 2" xfId="21074"/>
    <cellStyle name="常规 30 3 2 2 2 3" xfId="21075"/>
    <cellStyle name="计算 2 4 4 9" xfId="21076"/>
    <cellStyle name="60% - 强调文字颜色 4 2 5 2 4" xfId="21077"/>
    <cellStyle name="60% - 强调文字颜色 4 2 5 2 4 2" xfId="21078"/>
    <cellStyle name="常规 30 3 2 2 3 3" xfId="21079"/>
    <cellStyle name="60% - 强调文字颜色 4 2 5 2 4 2 2" xfId="21080"/>
    <cellStyle name="警告文本 2 3 3 3" xfId="21081"/>
    <cellStyle name="60% - 强调文字颜色 4 2 5 2 4 3" xfId="21082"/>
    <cellStyle name="60% - 强调文字颜色 4 2 5 2 4 4" xfId="21083"/>
    <cellStyle name="60% - 强调文字颜色 4 2 5 2 5" xfId="21084"/>
    <cellStyle name="60% - 强调文字颜色 4 2 5 2 6" xfId="21085"/>
    <cellStyle name="60% - 强调文字颜色 4 2 5 2 7" xfId="21086"/>
    <cellStyle name="60% - 强调文字颜色 4 2 5 3 2" xfId="21087"/>
    <cellStyle name="60% - 强调文字颜色 4 2 5 3 2 2" xfId="21088"/>
    <cellStyle name="计算 2 5 3 9" xfId="21089"/>
    <cellStyle name="60% - 强调文字颜色 4 2 5 3 2 2 2" xfId="21090"/>
    <cellStyle name="60% - 强调文字颜色 4 2 5 3 2 3" xfId="21091"/>
    <cellStyle name="60% - 强调文字颜色 4 2 5 3 3" xfId="21092"/>
    <cellStyle name="60% - 强调文字颜色 4 2 5 3 3 2" xfId="21093"/>
    <cellStyle name="常规 30 3 2 3 2 3" xfId="21094"/>
    <cellStyle name="计算 2 5 4 9" xfId="21095"/>
    <cellStyle name="60% - 强调文字颜色 4 2 5 4 2" xfId="21096"/>
    <cellStyle name="60% - 强调文字颜色 4 2 5 5 2" xfId="21097"/>
    <cellStyle name="60% - 强调文字颜色 4 2 5 5 2 2" xfId="21098"/>
    <cellStyle name="汇总 4 3 13" xfId="21099"/>
    <cellStyle name="计算 2 7 3 9" xfId="21100"/>
    <cellStyle name="60% - 强调文字颜色 4 2 5 7" xfId="21101"/>
    <cellStyle name="60% - 强调文字颜色 6 3 2 2 3 2" xfId="21102"/>
    <cellStyle name="60% - 强调文字颜色 4 2 5 8" xfId="21103"/>
    <cellStyle name="60% - 强调文字颜色 6 3 2 2 3 3" xfId="21104"/>
    <cellStyle name="60% - 强调文字颜色 4 2 6 2 2 2" xfId="21105"/>
    <cellStyle name="60% - 强调文字颜色 4 2 6 2 3" xfId="21106"/>
    <cellStyle name="常规 11 2 3 7" xfId="21107"/>
    <cellStyle name="60% - 强调文字颜色 4 2 6 3 2" xfId="21108"/>
    <cellStyle name="60% - 强调文字颜色 4 2 6 5" xfId="21109"/>
    <cellStyle name="60% - 强调文字颜色 4 2 6 6" xfId="21110"/>
    <cellStyle name="60% - 强调文字颜色 4 2 7 2 2" xfId="21111"/>
    <cellStyle name="60% - 强调文字颜色 4 2 7 3" xfId="21112"/>
    <cellStyle name="检查单元格 4 3 10" xfId="21113"/>
    <cellStyle name="60% - 强调文字颜色 4 2 8 2" xfId="21114"/>
    <cellStyle name="60% - 强调文字颜色 4 3" xfId="21115"/>
    <cellStyle name="60% - 强调文字颜色 4 3 10" xfId="21116"/>
    <cellStyle name="60% - 强调文字颜色 4 3 2" xfId="21117"/>
    <cellStyle name="计算 2 2 6 3 5" xfId="21118"/>
    <cellStyle name="60% - 强调文字颜色 4 3 2 2" xfId="21119"/>
    <cellStyle name="差 2 4 4" xfId="21120"/>
    <cellStyle name="计算 2 2 6 3 5 2" xfId="21121"/>
    <cellStyle name="60% - 强调文字颜色 4 3 2 2 2" xfId="21122"/>
    <cellStyle name="差 2 4 4 2" xfId="21123"/>
    <cellStyle name="60% - 强调文字颜色 4 3 2 2 2 2" xfId="21124"/>
    <cellStyle name="60% - 强调文字颜色 6 2 4 3" xfId="21125"/>
    <cellStyle name="60% - 强调文字颜色 4 3 2 2 2 2 2" xfId="21126"/>
    <cellStyle name="60% - 强调文字颜色 6 2 4 3 2" xfId="21127"/>
    <cellStyle name="60% - 强调文字颜色 4 3 2 2 2 2 2 2" xfId="21128"/>
    <cellStyle name="60% - 强调文字颜色 6 2 4 3 2 2" xfId="21129"/>
    <cellStyle name="60% - 强调文字颜色 4 3 2 2 2 2 2 3" xfId="21130"/>
    <cellStyle name="60% - 强调文字颜色 6 2 4 3 2 3" xfId="21131"/>
    <cellStyle name="60% - 强调文字颜色 4 3 2 2 2 2 2 4" xfId="21132"/>
    <cellStyle name="常规 3 7 2 2" xfId="21133"/>
    <cellStyle name="解释性文本 4 2 2 3 2 2" xfId="21134"/>
    <cellStyle name="60% - 强调文字颜色 4 3 2 2 2 3" xfId="21135"/>
    <cellStyle name="60% - 强调文字颜色 6 2 4 4" xfId="21136"/>
    <cellStyle name="60% - 强调文字颜色 4 3 2 2 2 3 2" xfId="21137"/>
    <cellStyle name="60% - 强调文字颜色 4 3 2 2 3" xfId="21138"/>
    <cellStyle name="差 2 4 4 3" xfId="21139"/>
    <cellStyle name="差 4 2 3 2 2" xfId="21140"/>
    <cellStyle name="60% - 强调文字颜色 4 3 2 2 3 2" xfId="21141"/>
    <cellStyle name="60% - 强调文字颜色 6 2 5 3" xfId="21142"/>
    <cellStyle name="差 4 2 3 2 2 2" xfId="21143"/>
    <cellStyle name="强调文字颜色 3 5 5 2" xfId="21144"/>
    <cellStyle name="60% - 强调文字颜色 4 3 2 2 4" xfId="21145"/>
    <cellStyle name="强调文字颜色 3 5 5 2 2" xfId="21146"/>
    <cellStyle name="60% - 强调文字颜色 4 3 2 2 4 2" xfId="21147"/>
    <cellStyle name="60% - 强调文字颜色 6 2 6 3" xfId="21148"/>
    <cellStyle name="60% - 强调文字颜色 4 3 2 2 4 2 2" xfId="21149"/>
    <cellStyle name="60% - 强调文字颜色 6 2 6 3 2" xfId="21150"/>
    <cellStyle name="60% - 强调文字颜色 4 3 2 2 4 2 2 2" xfId="21151"/>
    <cellStyle name="60% - 强调文字颜色 6 2 6 3 2 2" xfId="21152"/>
    <cellStyle name="强调文字颜色 3 5 5 3" xfId="21153"/>
    <cellStyle name="60% - 强调文字颜色 4 3 2 2 5" xfId="21154"/>
    <cellStyle name="60% - 强调文字颜色 4 3 2 2 6" xfId="21155"/>
    <cellStyle name="60% - 强调文字颜色 4 3 2 2 7" xfId="21156"/>
    <cellStyle name="60% - 强调文字颜色 4 3 2 3" xfId="21157"/>
    <cellStyle name="计算 2 2 6 3 5 3" xfId="21158"/>
    <cellStyle name="60% - 强调文字颜色 4 3 2 3 2" xfId="21159"/>
    <cellStyle name="60% - 强调文字颜色 4 3 2 3 2 2" xfId="21160"/>
    <cellStyle name="60% - 强调文字颜色 6 3 4 3" xfId="21161"/>
    <cellStyle name="60% - 强调文字颜色 4 3 2 3 2 2 2" xfId="21162"/>
    <cellStyle name="60% - 强调文字颜色 6 3 4 3 2" xfId="21163"/>
    <cellStyle name="60% - 强调文字颜色 4 3 2 3 3" xfId="21164"/>
    <cellStyle name="差 4 2 3 3 2" xfId="21165"/>
    <cellStyle name="60% - 强调文字颜色 4 3 2 3 3 2" xfId="21166"/>
    <cellStyle name="60% - 强调文字颜色 4 3 2 4" xfId="21167"/>
    <cellStyle name="链接单元格 3 6 2" xfId="21168"/>
    <cellStyle name="60% - 强调文字颜色 4 3 2 4 2" xfId="21169"/>
    <cellStyle name="链接单元格 3 6 2 2" xfId="21170"/>
    <cellStyle name="60% - 强调文字颜色 4 3 2 5" xfId="21171"/>
    <cellStyle name="链接单元格 3 6 3" xfId="21172"/>
    <cellStyle name="60% - 强调文字颜色 4 3 2 5 2" xfId="21173"/>
    <cellStyle name="计算 5 2 11" xfId="21174"/>
    <cellStyle name="60% - 强调文字颜色 4 3 2 5 2 2" xfId="21175"/>
    <cellStyle name="60% - 强调文字颜色 4 3 2 6" xfId="21176"/>
    <cellStyle name="60% - 强调文字颜色 4 3 2 7" xfId="21177"/>
    <cellStyle name="强调文字颜色 1 2 4 4 3 2" xfId="21178"/>
    <cellStyle name="适中 5 6 2 2" xfId="21179"/>
    <cellStyle name="60% - 强调文字颜色 4 3 2 8" xfId="21180"/>
    <cellStyle name="60% - 强调文字颜色 4 3 3" xfId="21181"/>
    <cellStyle name="计算 2 2 6 3 6" xfId="21182"/>
    <cellStyle name="60% - 强调文字颜色 4 3 3 2 2" xfId="21183"/>
    <cellStyle name="差 2 5 4 2" xfId="21184"/>
    <cellStyle name="60% - 强调文字颜色 4 3 3 2 2 2" xfId="21185"/>
    <cellStyle name="60% - 强调文字颜色 4 3 3 2 2 2 2" xfId="21186"/>
    <cellStyle name="60% - 强调文字颜色 4 3 3 2 3" xfId="21187"/>
    <cellStyle name="差 2 5 4 3" xfId="21188"/>
    <cellStyle name="60% - 强调文字颜色 4 3 3 2 3 2" xfId="21189"/>
    <cellStyle name="强调文字颜色 3 6 5 2" xfId="21190"/>
    <cellStyle name="60% - 强调文字颜色 4 3 3 2 4" xfId="21191"/>
    <cellStyle name="差 2 5 4 4" xfId="21192"/>
    <cellStyle name="强调文字颜色 3 6 5 3" xfId="21193"/>
    <cellStyle name="60% - 强调文字颜色 4 3 3 2 5" xfId="21194"/>
    <cellStyle name="60% - 强调文字颜色 4 3 3 3 2" xfId="21195"/>
    <cellStyle name="差 2 5 5 2" xfId="21196"/>
    <cellStyle name="60% - 强调文字颜色 4 3 3 3 2 2" xfId="21197"/>
    <cellStyle name="差 2 5 5 2 2" xfId="21198"/>
    <cellStyle name="60% - 强调文字颜色 4 3 3 3 2 3" xfId="21199"/>
    <cellStyle name="差 2 5 5 2 3" xfId="21200"/>
    <cellStyle name="60% - 强调文字颜色 4 3 3 4" xfId="21201"/>
    <cellStyle name="差 2 5 6" xfId="21202"/>
    <cellStyle name="链接单元格 3 7 2" xfId="21203"/>
    <cellStyle name="60% - 强调文字颜色 4 3 3 4 2" xfId="21204"/>
    <cellStyle name="链接单元格 3 7 2 2" xfId="21205"/>
    <cellStyle name="60% - 强调文字颜色 4 3 3 4 2 2" xfId="21206"/>
    <cellStyle name="链接单元格 3 7 2 2 2" xfId="21207"/>
    <cellStyle name="60% - 强调文字颜色 4 3 3 4 2 4" xfId="21208"/>
    <cellStyle name="60% - 强调文字颜色 4 3 3 5" xfId="21209"/>
    <cellStyle name="60% - 强调文字颜色 4 3 3 6" xfId="21210"/>
    <cellStyle name="60% - 强调文字颜色 4 3 3 7" xfId="21211"/>
    <cellStyle name="60% - 强调文字颜色 4 3 4 3 2" xfId="21212"/>
    <cellStyle name="60% - 强调文字颜色 4 3 4 3 3" xfId="21213"/>
    <cellStyle name="60% - 强调文字颜色 4 3 4 3 4" xfId="21214"/>
    <cellStyle name="60% - 强调文字颜色 4 3 4 5" xfId="21215"/>
    <cellStyle name="60% - 强调文字颜色 4 3 6 2" xfId="21216"/>
    <cellStyle name="计算 2 2 6 3 9 2" xfId="21217"/>
    <cellStyle name="60% - 强调文字颜色 4 3 6 2 2" xfId="21218"/>
    <cellStyle name="60% - 强调文字颜色 4 3 6 3" xfId="21219"/>
    <cellStyle name="计算 2 2 6 3 9 3" xfId="21220"/>
    <cellStyle name="60% - 强调文字颜色 4 3 9" xfId="21221"/>
    <cellStyle name="60% - 强调文字颜色 4 4" xfId="21222"/>
    <cellStyle name="60% - 强调文字颜色 4 4 2" xfId="21223"/>
    <cellStyle name="60% - 强调文字颜色 4 4 2 2" xfId="21224"/>
    <cellStyle name="输入 2 5 4 4 2 2" xfId="21225"/>
    <cellStyle name="60% - 强调文字颜色 4 4 2 2 2 2 2" xfId="21226"/>
    <cellStyle name="计算 2 2 8 10 2" xfId="21227"/>
    <cellStyle name="强调文字颜色 1 3 2 11 2" xfId="21228"/>
    <cellStyle name="60% - 强调文字颜色 4 4 2 2 2 2 2 2" xfId="21229"/>
    <cellStyle name="输入 2 5 4 4 2 3" xfId="21230"/>
    <cellStyle name="60% - 强调文字颜色 4 4 2 2 2 2 3" xfId="21231"/>
    <cellStyle name="计算 2 2 8 10 3" xfId="21232"/>
    <cellStyle name="强调文字颜色 1 3 2 11 3" xfId="21233"/>
    <cellStyle name="60% - 强调文字颜色 4 4 2 2 2 2 4" xfId="21234"/>
    <cellStyle name="输入 2 5 4 4 3" xfId="21235"/>
    <cellStyle name="60% - 强调文字颜色 4 4 2 2 2 3" xfId="21236"/>
    <cellStyle name="计算 2 2 8 11" xfId="21237"/>
    <cellStyle name="60% - 强调文字颜色 4 4 2 2 2 5" xfId="21238"/>
    <cellStyle name="输入 2 5 4 5 2" xfId="21239"/>
    <cellStyle name="60% - 强调文字颜色 4 4 2 2 3 2" xfId="21240"/>
    <cellStyle name="输入 2 5 4 5 3" xfId="21241"/>
    <cellStyle name="60% - 强调文字颜色 4 4 2 2 3 3" xfId="21242"/>
    <cellStyle name="60% - 强调文字颜色 4 4 2 2 3 4" xfId="21243"/>
    <cellStyle name="输入 2 5 4 6" xfId="21244"/>
    <cellStyle name="强调文字颜色 4 5 5 2" xfId="21245"/>
    <cellStyle name="60% - 强调文字颜色 4 4 2 2 4" xfId="21246"/>
    <cellStyle name="强调文字颜色 4 5 5 2 2" xfId="21247"/>
    <cellStyle name="60% - 强调文字颜色 4 4 2 2 4 2" xfId="21248"/>
    <cellStyle name="输入 2 5 4 7" xfId="21249"/>
    <cellStyle name="强调文字颜色 4 5 5 3" xfId="21250"/>
    <cellStyle name="60% - 强调文字颜色 4 4 2 2 5" xfId="21251"/>
    <cellStyle name="60% - 强调文字颜色 4 4 2 2 6" xfId="21252"/>
    <cellStyle name="60% - 强调文字颜色 4 4 2 2 7" xfId="21253"/>
    <cellStyle name="60% - 强调文字颜色 4 4 2 3" xfId="21254"/>
    <cellStyle name="输入 2 5 5 4" xfId="21255"/>
    <cellStyle name="60% - 强调文字颜色 4 4 2 3 2" xfId="21256"/>
    <cellStyle name="输入 2 5 5 4 2" xfId="21257"/>
    <cellStyle name="60% - 强调文字颜色 4 4 2 3 2 2" xfId="21258"/>
    <cellStyle name="60% - 强调文字颜色 4 4 2 3 2 2 2" xfId="21259"/>
    <cellStyle name="输入 2 5 5 4 3" xfId="21260"/>
    <cellStyle name="60% - 强调文字颜色 4 4 2 3 2 3" xfId="21261"/>
    <cellStyle name="60% - 强调文字颜色 4 4 2 3 2 4" xfId="21262"/>
    <cellStyle name="60% - 强调文字颜色 4 4 2 3 3" xfId="21263"/>
    <cellStyle name="60% - 强调文字颜色 4 4 2 3 3 2" xfId="21264"/>
    <cellStyle name="强调文字颜色 4 5 6 2" xfId="21265"/>
    <cellStyle name="60% - 强调文字颜色 4 4 2 3 4" xfId="21266"/>
    <cellStyle name="60% - 强调文字颜色 4 4 2 3 5" xfId="21267"/>
    <cellStyle name="60% - 强调文字颜色 4 4 3" xfId="21268"/>
    <cellStyle name="输入 2 6 4 4" xfId="21269"/>
    <cellStyle name="60% - 强调文字颜色 4 4 3 2 2" xfId="21270"/>
    <cellStyle name="60% - 强调文字颜色 4 4 3 2 2 2 2" xfId="21271"/>
    <cellStyle name="60% - 强调文字颜色 4 4 3 2 2 2 4" xfId="21272"/>
    <cellStyle name="输入 2 6 4 4 3" xfId="21273"/>
    <cellStyle name="60% - 强调文字颜色 4 4 3 2 2 3" xfId="21274"/>
    <cellStyle name="60% - 强调文字颜色 4 4 3 2 2 4" xfId="21275"/>
    <cellStyle name="60% - 强调文字颜色 4 4 3 2 3" xfId="21276"/>
    <cellStyle name="差 4 3 4 2 2" xfId="21277"/>
    <cellStyle name="60% - 强调文字颜色 4 4 3 2 3 2" xfId="21278"/>
    <cellStyle name="差 4 3 4 2 2 2" xfId="21279"/>
    <cellStyle name="60% - 强调文字颜色 4 4 3 2 3 3" xfId="21280"/>
    <cellStyle name="差 4 3 4 2 2 3" xfId="21281"/>
    <cellStyle name="60% - 强调文字颜色 4 4 3 2 3 4" xfId="21282"/>
    <cellStyle name="强调文字颜色 4 6 5 2" xfId="21283"/>
    <cellStyle name="60% - 强调文字颜色 4 4 3 2 4" xfId="21284"/>
    <cellStyle name="60% - 强调文字颜色 4 4 3 3" xfId="21285"/>
    <cellStyle name="输入 2 6 5 4" xfId="21286"/>
    <cellStyle name="60% - 强调文字颜色 4 4 3 3 2" xfId="21287"/>
    <cellStyle name="输入 2 6 5 5" xfId="21288"/>
    <cellStyle name="60% - 强调文字颜色 4 4 3 3 3" xfId="21289"/>
    <cellStyle name="强调文字颜色 4 6 6 2" xfId="21290"/>
    <cellStyle name="60% - 强调文字颜色 4 4 3 3 4" xfId="21291"/>
    <cellStyle name="60% - 强调文字颜色 4 4 4 2" xfId="21292"/>
    <cellStyle name="60% - 强调文字颜色 4 4 4 2 2" xfId="21293"/>
    <cellStyle name="60% - 强调文字颜色 4 4 4 2 2 2" xfId="21294"/>
    <cellStyle name="计算 2 5 2 3 12" xfId="21295"/>
    <cellStyle name="60% - 强调文字颜色 4 4 4 2 2 3" xfId="21296"/>
    <cellStyle name="计算 2 5 2 3 13" xfId="21297"/>
    <cellStyle name="60% - 强调文字颜色 4 4 4 2 3" xfId="21298"/>
    <cellStyle name="60% - 强调文字颜色 4 4 4 2 4" xfId="21299"/>
    <cellStyle name="差 2 2 6 2 2" xfId="21300"/>
    <cellStyle name="60% - 强调文字颜色 4 4 4 3" xfId="21301"/>
    <cellStyle name="链接单元格 3 4 2 2 2" xfId="21302"/>
    <cellStyle name="差 2 2 6 2 2 2" xfId="21303"/>
    <cellStyle name="输入 2 7 5 4" xfId="21304"/>
    <cellStyle name="60% - 强调文字颜色 4 4 4 3 2" xfId="21305"/>
    <cellStyle name="常规 18 4 2 2 2 3" xfId="21306"/>
    <cellStyle name="链接单元格 3 4 2 2 2 2" xfId="21307"/>
    <cellStyle name="差 2 2 6 2 2 3" xfId="21308"/>
    <cellStyle name="输入 2 7 5 5" xfId="21309"/>
    <cellStyle name="60% - 强调文字颜色 4 4 4 3 3" xfId="21310"/>
    <cellStyle name="链接单元格 3 4 2 2 2 3" xfId="21311"/>
    <cellStyle name="输入 2 7 5 6" xfId="21312"/>
    <cellStyle name="60% - 强调文字颜色 4 4 4 3 4" xfId="21313"/>
    <cellStyle name="60% - 强调文字颜色 4 4 5" xfId="21314"/>
    <cellStyle name="60% - 强调文字颜色 4 4 5 2" xfId="21315"/>
    <cellStyle name="60% - 强调文字颜色 4 4 5 2 2" xfId="21316"/>
    <cellStyle name="60% - 强调文字颜色 4 4 5 2 3" xfId="21317"/>
    <cellStyle name="60% - 强调文字颜色 4 4 6" xfId="21318"/>
    <cellStyle name="60% - 强调文字颜色 4 4 6 2" xfId="21319"/>
    <cellStyle name="60% - 强调文字颜色 4 4 6 2 2" xfId="21320"/>
    <cellStyle name="60% - 强调文字颜色 4 4 6 2 3" xfId="21321"/>
    <cellStyle name="60% - 强调文字颜色 4 4 7" xfId="21322"/>
    <cellStyle name="60% - 强调文字颜色 4 5" xfId="21323"/>
    <cellStyle name="强调文字颜色 3 2 3 4 3 2" xfId="21324"/>
    <cellStyle name="60% - 强调文字颜色 4 5 2" xfId="21325"/>
    <cellStyle name="强调文字颜色 3 2 3 4 3 2 2" xfId="21326"/>
    <cellStyle name="60% - 强调文字颜色 4 5 2 2" xfId="21327"/>
    <cellStyle name="60% - 强调文字颜色 4 5 2 2 2" xfId="21328"/>
    <cellStyle name="60% - 强调文字颜色 4 5 2 3" xfId="21329"/>
    <cellStyle name="60% - 强调文字颜色 4 5 3" xfId="21330"/>
    <cellStyle name="60% - 强调文字颜色 4 6" xfId="21331"/>
    <cellStyle name="60% - 强调文字颜色 4 6 2 2 2 2" xfId="21332"/>
    <cellStyle name="60% - 强调文字颜色 4 6 3" xfId="21333"/>
    <cellStyle name="60% - 强调文字颜色 4 6 4" xfId="21334"/>
    <cellStyle name="60% - 强调文字颜色 4 6 4 2" xfId="21335"/>
    <cellStyle name="60% - 强调文字颜色 4 6 4 2 2" xfId="21336"/>
    <cellStyle name="60% - 强调文字颜色 4 6 4 2 3" xfId="21337"/>
    <cellStyle name="60% - 强调文字颜色 4 6 4 2 4" xfId="21338"/>
    <cellStyle name="60% - 强调文字颜色 4 6 5" xfId="21339"/>
    <cellStyle name="60% - 强调文字颜色 4 7 2" xfId="21340"/>
    <cellStyle name="60% - 强调文字颜色 4 7 3" xfId="21341"/>
    <cellStyle name="强调文字颜色 3 2 2 2 10" xfId="21342"/>
    <cellStyle name="60% - 强调文字颜色 4 7 4" xfId="21343"/>
    <cellStyle name="强调文字颜色 3 2 2 2 11" xfId="21344"/>
    <cellStyle name="60% - 强调文字颜色 4 8" xfId="21345"/>
    <cellStyle name="60% - 强调文字颜色 4 8 2" xfId="21346"/>
    <cellStyle name="60% - 强调文字颜色 4 8 2 2" xfId="21347"/>
    <cellStyle name="60% - 强调文字颜色 4 8 3" xfId="21348"/>
    <cellStyle name="60% - 强调文字颜色 4 8 4" xfId="21349"/>
    <cellStyle name="强调文字颜色 1 2 2 2 5 2 2" xfId="21350"/>
    <cellStyle name="60% - 强调文字颜色 5 2 10" xfId="21351"/>
    <cellStyle name="60% - 强调文字颜色 5 2 11" xfId="21352"/>
    <cellStyle name="60% - 强调文字颜色 5 2 12" xfId="21353"/>
    <cellStyle name="60% - 强调文字颜色 5 2 13" xfId="21354"/>
    <cellStyle name="60% - 强调文字颜色 5 2 2" xfId="21355"/>
    <cellStyle name="60% - 强调文字颜色 5 2 2 2" xfId="21356"/>
    <cellStyle name="60% - 强调文字颜色 5 2 2 2 2" xfId="21357"/>
    <cellStyle name="60% - 强调文字颜色 5 2 2 2 2 2" xfId="21358"/>
    <cellStyle name="60% - 强调文字颜色 5 2 2 2 2 2 2" xfId="21359"/>
    <cellStyle name="60% - 强调文字颜色 5 2 2 2 2 2 2 2" xfId="21360"/>
    <cellStyle name="60% - 强调文字颜色 5 2 2 2 2 2 3" xfId="21361"/>
    <cellStyle name="60% - 强调文字颜色 5 2 2 2 2 2 3 2" xfId="21362"/>
    <cellStyle name="60% - 强调文字颜色 5 2 2 2 2 3" xfId="21363"/>
    <cellStyle name="好 2 5 2 2 3 2" xfId="21364"/>
    <cellStyle name="60% - 强调文字颜色 5 2 2 2 2 3 2" xfId="21365"/>
    <cellStyle name="60% - 强调文字颜色 5 2 2 2 2 4 2" xfId="21366"/>
    <cellStyle name="60% - 强调文字颜色 5 2 2 2 2 4 2 2" xfId="21367"/>
    <cellStyle name="60% - 强调文字颜色 5 2 2 2 3" xfId="21368"/>
    <cellStyle name="60% - 强调文字颜色 5 2 2 2 3 2" xfId="21369"/>
    <cellStyle name="60% - 强调文字颜色 5 2 2 2 3 3" xfId="21370"/>
    <cellStyle name="好 2 5 2 2 4 2" xfId="21371"/>
    <cellStyle name="60% - 强调文字颜色 5 2 2 2 4" xfId="21372"/>
    <cellStyle name="60% - 强调文字颜色 5 2 2 2 4 2" xfId="21373"/>
    <cellStyle name="60% - 强调文字颜色 5 2 2 2 4 3" xfId="21374"/>
    <cellStyle name="60% - 强调文字颜色 5 2 2 2 4 4" xfId="21375"/>
    <cellStyle name="60% - 强调文字颜色 5 2 2 2 5" xfId="21376"/>
    <cellStyle name="60% - 强调文字颜色 5 2 2 2 5 2" xfId="21377"/>
    <cellStyle name="60% - 强调文字颜色 5 2 2 2 5 2 2" xfId="21378"/>
    <cellStyle name="常规 13 3 3 2 2 2 2" xfId="21379"/>
    <cellStyle name="60% - 强调文字颜色 5 2 2 2 5 2 3" xfId="21380"/>
    <cellStyle name="常规 18 3 2 2 2" xfId="21381"/>
    <cellStyle name="常规 23 3 2 2 2" xfId="21382"/>
    <cellStyle name="60% - 强调文字颜色 5 2 2 2 5 2 4" xfId="21383"/>
    <cellStyle name="常规 18 3 2 2 3" xfId="21384"/>
    <cellStyle name="常规 23 3 2 2 3" xfId="21385"/>
    <cellStyle name="60% - 强调文字颜色 5 2 2 2 5 3" xfId="21386"/>
    <cellStyle name="60% - 强调文字颜色 5 2 2 2 5 4" xfId="21387"/>
    <cellStyle name="60% - 强调文字颜色 5 2 2 2 6" xfId="21388"/>
    <cellStyle name="60% - 强调文字颜色 5 2 2 3" xfId="21389"/>
    <cellStyle name="60% - 强调文字颜色 5 2 2 3 2" xfId="21390"/>
    <cellStyle name="60% - 强调文字颜色 5 2 2 3 2 2" xfId="21391"/>
    <cellStyle name="60% - 强调文字颜色 5 2 2 3 2 2 2" xfId="21392"/>
    <cellStyle name="60% - 强调文字颜色 5 2 2 3 2 2 2 2" xfId="21393"/>
    <cellStyle name="60% - 强调文字颜色 5 2 2 3 2 3 2" xfId="21394"/>
    <cellStyle name="60% - 强调文字颜色 5 2 2 3 3" xfId="21395"/>
    <cellStyle name="60% - 强调文字颜色 5 2 2 3 3 2" xfId="21396"/>
    <cellStyle name="60% - 强调文字颜色 5 2 2 3 4" xfId="21397"/>
    <cellStyle name="60% - 强调文字颜色 5 2 2 3 4 2" xfId="21398"/>
    <cellStyle name="60% - 强调文字颜色 5 2 2 3 4 2 3" xfId="21399"/>
    <cellStyle name="60% - 强调文字颜色 5 2 2 3 4 3" xfId="21400"/>
    <cellStyle name="60% - 强调文字颜色 5 2 2 3 4 4" xfId="21401"/>
    <cellStyle name="60% - 强调文字颜色 5 2 2 3 5" xfId="21402"/>
    <cellStyle name="60% - 强调文字颜色 5 2 2 3 6" xfId="21403"/>
    <cellStyle name="60% - 强调文字颜色 5 2 2 3 7" xfId="21404"/>
    <cellStyle name="60% - 强调文字颜色 5 2 2 4" xfId="21405"/>
    <cellStyle name="60% - 强调文字颜色 5 2 2 4 2" xfId="21406"/>
    <cellStyle name="60% - 强调文字颜色 5 2 2 4 2 2" xfId="21407"/>
    <cellStyle name="强调文字颜色 3 2 3 2 2 2 3" xfId="21408"/>
    <cellStyle name="60% - 强调文字颜色 5 2 2 4 2 2 2" xfId="21409"/>
    <cellStyle name="60% - 强调文字颜色 5 2 2 4 3 2" xfId="21410"/>
    <cellStyle name="强调文字颜色 4 2 2 2 2 6" xfId="21411"/>
    <cellStyle name="强调文字颜色 3 2 3 2 2 3 3" xfId="21412"/>
    <cellStyle name="60% - 强调文字颜色 5 2 2 5" xfId="21413"/>
    <cellStyle name="60% - 强调文字颜色 5 2 2 5 2" xfId="21414"/>
    <cellStyle name="汇总 2 4 2 2 10" xfId="21415"/>
    <cellStyle name="60% - 强调文字颜色 5 2 2 6" xfId="21416"/>
    <cellStyle name="60% - 强调文字颜色 5 2 3" xfId="21417"/>
    <cellStyle name="60% - 强调文字颜色 5 2 3 2" xfId="21418"/>
    <cellStyle name="60% - 强调文字颜色 5 2 3 2 2 2" xfId="21419"/>
    <cellStyle name="60% - 强调文字颜色 5 2 3 2 2 2 2" xfId="21420"/>
    <cellStyle name="60% - 强调文字颜色 5 2 3 2 2 3" xfId="21421"/>
    <cellStyle name="好 2 5 3 2 3 2" xfId="21422"/>
    <cellStyle name="60% - 强调文字颜色 5 2 3 2 2 3 2" xfId="21423"/>
    <cellStyle name="60% - 强调文字颜色 5 2 3 2 3" xfId="21424"/>
    <cellStyle name="60% - 强调文字颜色 5 2 3 2 4" xfId="21425"/>
    <cellStyle name="60% - 强调文字颜色 5 2 3 2 4 2" xfId="21426"/>
    <cellStyle name="60% - 强调文字颜色 5 2 3 2 5" xfId="21427"/>
    <cellStyle name="60% - 强调文字颜色 5 2 3 3" xfId="21428"/>
    <cellStyle name="60% - 强调文字颜色 5 2 3 3 2" xfId="21429"/>
    <cellStyle name="强调文字颜色 5 4 3 8 3" xfId="21430"/>
    <cellStyle name="强调文字颜色 2 2 2 9" xfId="21431"/>
    <cellStyle name="60% - 强调文字颜色 5 2 3 3 2 2" xfId="21432"/>
    <cellStyle name="强调文字颜色 5 4 3 8 3 2" xfId="21433"/>
    <cellStyle name="强调文字颜色 2 2 2 9 2" xfId="21434"/>
    <cellStyle name="60% - 强调文字颜色 5 2 3 3 2 2 2" xfId="21435"/>
    <cellStyle name="常规 14 6 5" xfId="21436"/>
    <cellStyle name="强调文字颜色 5 4 3 8 3 2 2" xfId="21437"/>
    <cellStyle name="强调文字颜色 2 2 2 9 2 2" xfId="21438"/>
    <cellStyle name="60% - 强调文字颜色 5 2 3 3 2 2 3" xfId="21439"/>
    <cellStyle name="强调文字颜色 5 4 3 8 3 2 3" xfId="21440"/>
    <cellStyle name="强调文字颜色 2 2 2 9 2 3" xfId="21441"/>
    <cellStyle name="60% - 强调文字颜色 5 2 3 3 2 3" xfId="21442"/>
    <cellStyle name="强调文字颜色 5 4 3 8 3 3" xfId="21443"/>
    <cellStyle name="强调文字颜色 2 2 2 9 3" xfId="21444"/>
    <cellStyle name="60% - 强调文字颜色 5 2 3 3 2 4" xfId="21445"/>
    <cellStyle name="强调文字颜色 5 4 3 8 3 4" xfId="21446"/>
    <cellStyle name="强调文字颜色 2 2 2 9 4" xfId="21447"/>
    <cellStyle name="60% - 强调文字颜色 5 2 3 3 3" xfId="21448"/>
    <cellStyle name="60% - 强调文字颜色 5 2 3 3 3 2" xfId="21449"/>
    <cellStyle name="60% - 强调文字颜色 5 2 3 3 3 3" xfId="21450"/>
    <cellStyle name="60% - 强调文字颜色 5 2 3 3 3 4" xfId="21451"/>
    <cellStyle name="60% - 强调文字颜色 5 2 3 4" xfId="21452"/>
    <cellStyle name="60% - 强调文字颜色 5 2 3 4 2" xfId="21453"/>
    <cellStyle name="强调文字颜色 2 2 3 9" xfId="21454"/>
    <cellStyle name="60% - 强调文字颜色 5 2 3 4 2 2" xfId="21455"/>
    <cellStyle name="强调文字颜色 2 2 3 9 2" xfId="21456"/>
    <cellStyle name="60% - 强调文字颜色 5 2 3 5" xfId="21457"/>
    <cellStyle name="60% - 强调文字颜色 5 2 3 5 2" xfId="21458"/>
    <cellStyle name="强调文字颜色 2 2 4 9" xfId="21459"/>
    <cellStyle name="60% - 强调文字颜色 5 2 3 5 2 2" xfId="21460"/>
    <cellStyle name="强调文字颜色 2 2 4 9 2" xfId="21461"/>
    <cellStyle name="60% - 强调文字颜色 5 2 3 5 2 4" xfId="21462"/>
    <cellStyle name="60% - 强调文字颜色 5 2 3 6" xfId="21463"/>
    <cellStyle name="60% - 强调文字颜色 5 2 4 2 3" xfId="21464"/>
    <cellStyle name="60% - 强调文字颜色 5 2 4 6" xfId="21465"/>
    <cellStyle name="计算 8 3 7" xfId="21466"/>
    <cellStyle name="60% - 强调文字颜色 5 2 5 2 2" xfId="21467"/>
    <cellStyle name="60% - 强调文字颜色 5 2 5 2 2 2" xfId="21468"/>
    <cellStyle name="60% - 强调文字颜色 5 2 5 2 2 2 2" xfId="21469"/>
    <cellStyle name="60% - 强调文字颜色 5 2 5 2 2 2 2 2" xfId="21470"/>
    <cellStyle name="60% - 强调文字颜色 5 2 5 2 2 3" xfId="21471"/>
    <cellStyle name="60% - 强调文字颜色 5 2 5 2 2 3 2" xfId="21472"/>
    <cellStyle name="计算 2 2 2 2 2 4 2 6" xfId="21473"/>
    <cellStyle name="强调文字颜色 3 2 2 11" xfId="21474"/>
    <cellStyle name="60% - 强调文字颜色 5 2 5 2 3" xfId="21475"/>
    <cellStyle name="60% - 强调文字颜色 5 2 5 2 3 2" xfId="21476"/>
    <cellStyle name="60% - 强调文字颜色 5 2 5 2 4" xfId="21477"/>
    <cellStyle name="60% - 强调文字颜色 5 2 5 2 4 2" xfId="21478"/>
    <cellStyle name="60% - 强调文字颜色 5 2 5 2 5" xfId="21479"/>
    <cellStyle name="60% - 强调文字颜色 5 2 5 3 2" xfId="21480"/>
    <cellStyle name="差 4 2 2 2 2 2 2" xfId="21481"/>
    <cellStyle name="强调文字颜色 2 4 2 9" xfId="21482"/>
    <cellStyle name="60% - 强调文字颜色 5 2 5 3 2 2" xfId="21483"/>
    <cellStyle name="差 4 2 2 2 2 2 2 2" xfId="21484"/>
    <cellStyle name="强调文字颜色 2 4 2 9 2" xfId="21485"/>
    <cellStyle name="60% - 强调文字颜色 5 2 5 3 2 2 2" xfId="21486"/>
    <cellStyle name="强调文字颜色 2 4 2 9 2 2" xfId="21487"/>
    <cellStyle name="60% - 强调文字颜色 5 2 5 3 3" xfId="21488"/>
    <cellStyle name="60% - 强调文字颜色 5 2 5 3 3 2" xfId="21489"/>
    <cellStyle name="60% - 强调文字颜色 5 2 5 4 2" xfId="21490"/>
    <cellStyle name="强调文字颜色 2 4 3 9" xfId="21491"/>
    <cellStyle name="60% - 强调文字颜色 5 2 5 5" xfId="21492"/>
    <cellStyle name="60% - 强调文字颜色 5 2 5 5 2 2" xfId="21493"/>
    <cellStyle name="60% - 强调文字颜色 5 2 5 6" xfId="21494"/>
    <cellStyle name="60% - 强调文字颜色 5 2 5 7" xfId="21495"/>
    <cellStyle name="60% - 强调文字颜色 6 3 3 2 3 2" xfId="21496"/>
    <cellStyle name="60% - 强调文字颜色 5 2 5 8" xfId="21497"/>
    <cellStyle name="常规 14 2 2 2 2 2 2" xfId="21498"/>
    <cellStyle name="60% - 强调文字颜色 5 2 6 3" xfId="21499"/>
    <cellStyle name="差 4 2 2 2 3 2" xfId="21500"/>
    <cellStyle name="60% - 强调文字颜色 5 2 7 2" xfId="21501"/>
    <cellStyle name="60% - 强调文字颜色 5 3 2" xfId="21502"/>
    <cellStyle name="适中 2 6 3 3 2" xfId="21503"/>
    <cellStyle name="计算 2 5 2 3 2 10" xfId="21504"/>
    <cellStyle name="60% - 强调文字颜色 5 3 2 2" xfId="21505"/>
    <cellStyle name="60% - 强调文字颜色 5 3 2 2 2" xfId="21506"/>
    <cellStyle name="60% - 强调文字颜色 5 3 2 2 2 2" xfId="21507"/>
    <cellStyle name="60% - 强调文字颜色 5 3 2 2 2 2 2" xfId="21508"/>
    <cellStyle name="检查单元格 2 4 3 5" xfId="21509"/>
    <cellStyle name="60% - 强调文字颜色 5 3 2 2 2 3" xfId="21510"/>
    <cellStyle name="60% - 强调文字颜色 5 3 2 2 2 3 2" xfId="21511"/>
    <cellStyle name="60% - 强调文字颜色 5 3 2 2 3" xfId="21512"/>
    <cellStyle name="60% - 强调文字颜色 5 3 2 2 3 2" xfId="21513"/>
    <cellStyle name="常规 22 3 5 2 4" xfId="21514"/>
    <cellStyle name="解释性文本 2 2 2 5" xfId="21515"/>
    <cellStyle name="60% - 强调文字颜色 5 3 2 2 4" xfId="21516"/>
    <cellStyle name="常规 7 8 2" xfId="21517"/>
    <cellStyle name="60% - 强调文字颜色 5 3 2 2 4 2" xfId="21518"/>
    <cellStyle name="常规 7 8 2 2" xfId="21519"/>
    <cellStyle name="解释性文本 2 2 3 5" xfId="21520"/>
    <cellStyle name="千位分隔 2 2 2 3" xfId="21521"/>
    <cellStyle name="60% - 强调文字颜色 5 3 2 2 4 2 2" xfId="21522"/>
    <cellStyle name="常规 7 8 2 2 2" xfId="21523"/>
    <cellStyle name="千位分隔 2 2 2 3 2" xfId="21524"/>
    <cellStyle name="60% - 强调文字颜色 5 3 2 2 5" xfId="21525"/>
    <cellStyle name="常规 7 8 3" xfId="21526"/>
    <cellStyle name="60% - 强调文字颜色 5 3 2 3" xfId="21527"/>
    <cellStyle name="60% - 强调文字颜色 5 3 2 3 2" xfId="21528"/>
    <cellStyle name="60% - 强调文字颜色 5 3 2 3 2 2 2" xfId="21529"/>
    <cellStyle name="计算 3 2 2 4 10" xfId="21530"/>
    <cellStyle name="60% - 强调文字颜色 5 3 2 3 3" xfId="21531"/>
    <cellStyle name="60% - 强调文字颜色 5 3 2 3 3 2" xfId="21532"/>
    <cellStyle name="解释性文本 2 3 2 5" xfId="21533"/>
    <cellStyle name="60% - 强调文字颜色 5 3 2 4" xfId="21534"/>
    <cellStyle name="60% - 强调文字颜色 5 3 2 4 2" xfId="21535"/>
    <cellStyle name="60% - 强调文字颜色 5 3 2 5" xfId="21536"/>
    <cellStyle name="60% - 强调文字颜色 5 3 2 5 2" xfId="21537"/>
    <cellStyle name="60% - 强调文字颜色 5 3 2 5 2 2" xfId="21538"/>
    <cellStyle name="强调文字颜色 3 2 4 2 3 2 3" xfId="21539"/>
    <cellStyle name="60% - 强调文字颜色 5 3 2 5 2 3" xfId="21540"/>
    <cellStyle name="60% - 强调文字颜色 5 3 2 5 2 4" xfId="21541"/>
    <cellStyle name="60% - 强调文字颜色 5 3 2 6" xfId="21542"/>
    <cellStyle name="60% - 强调文字颜色 5 3 3" xfId="21543"/>
    <cellStyle name="计算 2 5 2 3 2 11" xfId="21544"/>
    <cellStyle name="60% - 强调文字颜色 5 3 3 2 2" xfId="21545"/>
    <cellStyle name="60% - 强调文字颜色 5 3 3 2 2 2" xfId="21546"/>
    <cellStyle name="60% - 强调文字颜色 5 3 3 2 2 2 2" xfId="21547"/>
    <cellStyle name="60% - 强调文字颜色 5 3 3 2 3" xfId="21548"/>
    <cellStyle name="60% - 强调文字颜色 5 3 3 2 3 2" xfId="21549"/>
    <cellStyle name="解释性文本 3 2 2 5" xfId="21550"/>
    <cellStyle name="60% - 强调文字颜色 5 3 3 3 2" xfId="21551"/>
    <cellStyle name="强调文字颜色 3 2 2 9" xfId="21552"/>
    <cellStyle name="60% - 强调文字颜色 5 3 3 3 2 2" xfId="21553"/>
    <cellStyle name="强调文字颜色 3 2 2 9 2" xfId="21554"/>
    <cellStyle name="60% - 强调文字颜色 5 3 3 3 2 3" xfId="21555"/>
    <cellStyle name="强调文字颜色 3 2 2 9 3" xfId="21556"/>
    <cellStyle name="60% - 强调文字颜色 5 3 3 4" xfId="21557"/>
    <cellStyle name="60% - 强调文字颜色 5 3 3 4 2" xfId="21558"/>
    <cellStyle name="强调文字颜色 3 2 3 9" xfId="21559"/>
    <cellStyle name="60% - 强调文字颜色 5 3 3 4 2 2" xfId="21560"/>
    <cellStyle name="强调文字颜色 3 2 3 9 2" xfId="21561"/>
    <cellStyle name="60% - 强调文字颜色 5 3 3 4 2 3" xfId="21562"/>
    <cellStyle name="强调文字颜色 3 2 3 9 3" xfId="21563"/>
    <cellStyle name="60% - 强调文字颜色 5 3 3 4 2 4" xfId="21564"/>
    <cellStyle name="强调文字颜色 3 2 3 9 4" xfId="21565"/>
    <cellStyle name="60% - 强调文字颜色 5 3 3 5" xfId="21566"/>
    <cellStyle name="60% - 强调文字颜色 5 3 4 2 2 2" xfId="21567"/>
    <cellStyle name="常规 2 9" xfId="21568"/>
    <cellStyle name="60% - 强调文字颜色 5 3 4 3" xfId="21569"/>
    <cellStyle name="差 2 3 5 2 2" xfId="21570"/>
    <cellStyle name="60% - 强调文字颜色 5 3 4 3 2" xfId="21571"/>
    <cellStyle name="60% - 强调文字颜色 5 3 6 2 2" xfId="21572"/>
    <cellStyle name="检查单元格 2 8 4" xfId="21573"/>
    <cellStyle name="输出 2 4 2 4 2" xfId="21574"/>
    <cellStyle name="链接单元格 3 2 2 2 3 2 2" xfId="21575"/>
    <cellStyle name="60% - 强调文字颜色 5 3 8" xfId="21576"/>
    <cellStyle name="差 2 2 3 2 2 2 2" xfId="21577"/>
    <cellStyle name="链接单元格 3 2 2 2 5" xfId="21578"/>
    <cellStyle name="60% - 强调文字颜色 5 4 2" xfId="21579"/>
    <cellStyle name="60% - 强调文字颜色 5 4 2 2" xfId="21580"/>
    <cellStyle name="60% - 强调文字颜色 5 4 2 2 2" xfId="21581"/>
    <cellStyle name="60% - 强调文字颜色 5 4 2 2 2 2" xfId="21582"/>
    <cellStyle name="60% - 强调文字颜色 5 4 2 2 2 2 2" xfId="21583"/>
    <cellStyle name="60% - 强调文字颜色 5 4 2 2 2 2 2 2" xfId="21584"/>
    <cellStyle name="常规 4 11 4" xfId="21585"/>
    <cellStyle name="60% - 强调文字颜色 5 4 2 2 2 3" xfId="21586"/>
    <cellStyle name="60% - 强调文字颜色 5 4 2 2 2 3 2" xfId="21587"/>
    <cellStyle name="强调文字颜色 1 6 10" xfId="21588"/>
    <cellStyle name="60% - 强调文字颜色 5 4 2 3" xfId="21589"/>
    <cellStyle name="60% - 强调文字颜色 5 4 2 3 2" xfId="21590"/>
    <cellStyle name="60% - 强调文字颜色 5 4 2 3 2 2" xfId="21591"/>
    <cellStyle name="60% - 强调文字颜色 5 4 2 3 2 2 2" xfId="21592"/>
    <cellStyle name="60% - 强调文字颜色 5 4 2 3 3 2" xfId="21593"/>
    <cellStyle name="60% - 强调文字颜色 5 4 3" xfId="21594"/>
    <cellStyle name="60% - 强调文字颜色 5 4 3 2" xfId="21595"/>
    <cellStyle name="60% - 强调文字颜色 5 4 3 2 2" xfId="21596"/>
    <cellStyle name="60% - 强调文字颜色 5 4 3 2 2 2" xfId="21597"/>
    <cellStyle name="60% - 强调文字颜色 5 4 3 2 2 2 2" xfId="21598"/>
    <cellStyle name="60% - 强调文字颜色 5 4 3 2 3 2" xfId="21599"/>
    <cellStyle name="60% - 强调文字颜色 5 4 3 3" xfId="21600"/>
    <cellStyle name="60% - 强调文字颜色 5 4 3 3 2" xfId="21601"/>
    <cellStyle name="60% - 强调文字颜色 5 4 3 3 2 2" xfId="21602"/>
    <cellStyle name="60% - 强调文字颜色 5 4 3 3 2 3" xfId="21603"/>
    <cellStyle name="60% - 强调文字颜色 5 4 4 2" xfId="21604"/>
    <cellStyle name="60% - 强调文字颜色 5 4 4 2 2" xfId="21605"/>
    <cellStyle name="60% - 强调文字颜色 5 4 4 2 2 2" xfId="21606"/>
    <cellStyle name="60% - 强调文字颜色 5 4 4 3" xfId="21607"/>
    <cellStyle name="链接单元格 3 5 2 2 2" xfId="21608"/>
    <cellStyle name="60% - 强调文字颜色 5 4 4 3 2" xfId="21609"/>
    <cellStyle name="60% - 强调文字颜色 5 4 5 2" xfId="21610"/>
    <cellStyle name="链接单元格 3 2 2 3 2 2" xfId="21611"/>
    <cellStyle name="60% - 强调文字颜色 5 4 6 2" xfId="21612"/>
    <cellStyle name="输出 2 5 2 4" xfId="21613"/>
    <cellStyle name="链接单元格 3 2 2 3 3 2" xfId="21614"/>
    <cellStyle name="60% - 强调文字颜色 5 4 6 2 2" xfId="21615"/>
    <cellStyle name="60% - 强调文字颜色 5 4 7" xfId="21616"/>
    <cellStyle name="输入 2 2 2 2 2 3 3 2 7" xfId="21617"/>
    <cellStyle name="链接单元格 3 2 2 3 4" xfId="21618"/>
    <cellStyle name="60% - 强调文字颜色 5 5 2" xfId="21619"/>
    <cellStyle name="60% - 强调文字颜色 5 5 2 2" xfId="21620"/>
    <cellStyle name="汇总 2 2 4 10" xfId="21621"/>
    <cellStyle name="60% - 强调文字颜色 5 5 2 2 2" xfId="21622"/>
    <cellStyle name="60% - 强调文字颜色 5 5 2 3" xfId="21623"/>
    <cellStyle name="汇总 2 2 4 11" xfId="21624"/>
    <cellStyle name="60% - 强调文字颜色 5 5 3" xfId="21625"/>
    <cellStyle name="60% - 强调文字颜色 5 6" xfId="21626"/>
    <cellStyle name="60% - 强调文字颜色 5 6 2" xfId="21627"/>
    <cellStyle name="60% - 强调文字颜色 5 6 2 2 2 2" xfId="21628"/>
    <cellStyle name="60% - 强调文字颜色 5 6 3" xfId="21629"/>
    <cellStyle name="60% - 强调文字颜色 5 6 3 2" xfId="21630"/>
    <cellStyle name="60% - 强调文字颜色 5 6 4" xfId="21631"/>
    <cellStyle name="强调文字颜色 5 2 5 2 8 3" xfId="21632"/>
    <cellStyle name="60% - 强调文字颜色 5 6 4 2" xfId="21633"/>
    <cellStyle name="强调文字颜色 5 2 5 2 8 3 2" xfId="21634"/>
    <cellStyle name="60% - 强调文字颜色 5 6 4 2 2" xfId="21635"/>
    <cellStyle name="强调文字颜色 5 2 5 2 8 3 3" xfId="21636"/>
    <cellStyle name="60% - 强调文字颜色 5 6 4 2 3" xfId="21637"/>
    <cellStyle name="强调文字颜色 5 2 5 2 8 3 4" xfId="21638"/>
    <cellStyle name="60% - 强调文字颜色 5 6 4 2 4" xfId="21639"/>
    <cellStyle name="计算 2 6 2 3 10" xfId="21640"/>
    <cellStyle name="60% - 强调文字颜色 5 6 5" xfId="21641"/>
    <cellStyle name="链接单元格 3 2 2 5 2" xfId="21642"/>
    <cellStyle name="60% - 强调文字颜色 5 7 2" xfId="21643"/>
    <cellStyle name="常规 14 6 2 2 2 2" xfId="21644"/>
    <cellStyle name="60% - 强调文字颜色 5 7 2 2" xfId="21645"/>
    <cellStyle name="60% - 强调文字颜色 5 7 3" xfId="21646"/>
    <cellStyle name="常规 14 6 2 2 2 3" xfId="21647"/>
    <cellStyle name="60% - 强调文字颜色 5 7 4" xfId="21648"/>
    <cellStyle name="60% - 强调文字颜色 5 8" xfId="21649"/>
    <cellStyle name="常规 14 6 2 2 3" xfId="21650"/>
    <cellStyle name="60% - 强调文字颜色 5 8 2" xfId="21651"/>
    <cellStyle name="60% - 强调文字颜色 5 8 2 2" xfId="21652"/>
    <cellStyle name="计算 3 2 3 2 3 5" xfId="21653"/>
    <cellStyle name="60% - 强调文字颜色 6 2" xfId="21654"/>
    <cellStyle name="60% - 强调文字颜色 6 2 10" xfId="21655"/>
    <cellStyle name="常规 30 2 4 2 3" xfId="21656"/>
    <cellStyle name="60% - 强调文字颜色 6 2 12" xfId="21657"/>
    <cellStyle name="60% - 强调文字颜色 6 2 13" xfId="21658"/>
    <cellStyle name="60% - 强调文字颜色 6 2 14" xfId="21659"/>
    <cellStyle name="60% - 强调文字颜色 6 2 2" xfId="21660"/>
    <cellStyle name="60% - 强调文字颜色 6 2 2 2" xfId="21661"/>
    <cellStyle name="60% - 强调文字颜色 6 2 2 2 2" xfId="21662"/>
    <cellStyle name="60% - 强调文字颜色 6 2 2 2 2 2" xfId="21663"/>
    <cellStyle name="60% - 强调文字颜色 6 2 2 2 2 2 2" xfId="21664"/>
    <cellStyle name="计算 2 6 3" xfId="21665"/>
    <cellStyle name="60% - 强调文字颜色 6 2 2 2 2 2 2 2" xfId="21666"/>
    <cellStyle name="常规 2 3 5 3" xfId="21667"/>
    <cellStyle name="计算 2 6 3 2" xfId="21668"/>
    <cellStyle name="60% - 强调文字颜色 6 2 2 2 2 2 2 2 2" xfId="21669"/>
    <cellStyle name="常规 2 3 5 3 2" xfId="21670"/>
    <cellStyle name="计算 2 6 3 2 2" xfId="21671"/>
    <cellStyle name="60% - 强调文字颜色 6 2 2 2 2 2 3" xfId="21672"/>
    <cellStyle name="计算 2 6 4" xfId="21673"/>
    <cellStyle name="60% - 强调文字颜色 6 2 2 2 2 2 3 2" xfId="21674"/>
    <cellStyle name="计算 2 6 4 2" xfId="21675"/>
    <cellStyle name="强调文字颜色 1 2 3 2 2 3" xfId="21676"/>
    <cellStyle name="60% - 强调文字颜色 6 2 2 2 2 3" xfId="21677"/>
    <cellStyle name="60% - 强调文字颜色 6 2 2 2 2 3 2" xfId="21678"/>
    <cellStyle name="计算 2 7 3" xfId="21679"/>
    <cellStyle name="60% - 强调文字颜色 6 2 2 2 2 4" xfId="21680"/>
    <cellStyle name="60% - 强调文字颜色 6 2 2 2 2 4 2" xfId="21681"/>
    <cellStyle name="计算 2 8 3" xfId="21682"/>
    <cellStyle name="60% - 强调文字颜色 6 2 2 2 2 4 2 2" xfId="21683"/>
    <cellStyle name="计算 2 8 3 2" xfId="21684"/>
    <cellStyle name="60% - 强调文字颜色 6 2 2 2 2 4 3" xfId="21685"/>
    <cellStyle name="计算 2 8 4" xfId="21686"/>
    <cellStyle name="60% - 强调文字颜色 6 2 2 2 2 4 4" xfId="21687"/>
    <cellStyle name="计算 2 8 5" xfId="21688"/>
    <cellStyle name="60% - 强调文字颜色 6 2 2 2 2 5" xfId="21689"/>
    <cellStyle name="常规 15 3 2 3 2" xfId="21690"/>
    <cellStyle name="60% - 强调文字颜色 6 2 2 2 3" xfId="21691"/>
    <cellStyle name="60% - 强调文字颜色 6 2 2 2 3 2" xfId="21692"/>
    <cellStyle name="60% - 强调文字颜色 6 2 2 2 3 2 2" xfId="21693"/>
    <cellStyle name="常规 8 3 2 4 3" xfId="21694"/>
    <cellStyle name="计算 3 6 3" xfId="21695"/>
    <cellStyle name="60% - 强调文字颜色 6 2 2 2 3 2 2 2" xfId="21696"/>
    <cellStyle name="常规 3 3 5 3" xfId="21697"/>
    <cellStyle name="注释 4 9 12" xfId="21698"/>
    <cellStyle name="计算 3 6 3 2" xfId="21699"/>
    <cellStyle name="60% - 强调文字颜色 6 2 2 2 3 3" xfId="21700"/>
    <cellStyle name="60% - 强调文字颜色 6 2 2 2 3 3 2" xfId="21701"/>
    <cellStyle name="60% - 强调文字颜色 6 2 2 2 4" xfId="21702"/>
    <cellStyle name="60% - 强调文字颜色 6 2 2 2 4 2" xfId="21703"/>
    <cellStyle name="计算 2 2 4 4 2 5" xfId="21704"/>
    <cellStyle name="60% - 强调文字颜色 6 2 2 2 4 2 2" xfId="21705"/>
    <cellStyle name="常规 8 3 3 4 3" xfId="21706"/>
    <cellStyle name="计算 2 2 4 4 2 5 2" xfId="21707"/>
    <cellStyle name="计算 4 6 3" xfId="21708"/>
    <cellStyle name="60% - 强调文字颜色 6 2 2 2 4 2 3" xfId="21709"/>
    <cellStyle name="计算 2 2 4 4 2 5 3" xfId="21710"/>
    <cellStyle name="计算 4 6 4" xfId="21711"/>
    <cellStyle name="60% - 强调文字颜色 6 2 2 2 5 2" xfId="21712"/>
    <cellStyle name="60% - 强调文字颜色 6 2 2 2 5 2 2" xfId="21713"/>
    <cellStyle name="计算 2 5 2 6 7" xfId="21714"/>
    <cellStyle name="60% - 强调文字颜色 6 2 2 2 5 2 3" xfId="21715"/>
    <cellStyle name="常规 14 3 3 2 2 2 2" xfId="21716"/>
    <cellStyle name="计算 2 5 2 6 8" xfId="21717"/>
    <cellStyle name="60% - 强调文字颜色 6 2 2 2 5 2 4" xfId="21718"/>
    <cellStyle name="计算 2 5 2 6 9" xfId="21719"/>
    <cellStyle name="60% - 强调文字颜色 6 2 2 2 6" xfId="21720"/>
    <cellStyle name="60% - 强调文字颜色 6 2 2 3" xfId="21721"/>
    <cellStyle name="60% - 强调文字颜色 6 2 2 3 2" xfId="21722"/>
    <cellStyle name="60% - 强调文字颜色 6 2 2 3 2 2" xfId="21723"/>
    <cellStyle name="60% - 强调文字颜色 6 2 2 3 2 2 2 2" xfId="21724"/>
    <cellStyle name="常规 11 2 3 3" xfId="21725"/>
    <cellStyle name="常规 6 2 5 3 3 3" xfId="21726"/>
    <cellStyle name="60% - 强调文字颜色 6 2 2 3 2 3 2" xfId="21727"/>
    <cellStyle name="60% - 强调文字颜色 6 2 2 3 3" xfId="21728"/>
    <cellStyle name="60% - 强调文字颜色 6 2 2 3 3 2" xfId="21729"/>
    <cellStyle name="60% - 强调文字颜色 6 2 2 3 4" xfId="21730"/>
    <cellStyle name="60% - 强调文字颜色 6 2 2 3 4 2" xfId="21731"/>
    <cellStyle name="汇总 3 4 2 10" xfId="21732"/>
    <cellStyle name="60% - 强调文字颜色 6 2 2 3 4 2 2" xfId="21733"/>
    <cellStyle name="常规 2 2 2 2 3 3" xfId="21734"/>
    <cellStyle name="汇总 3 4 2 10 2" xfId="21735"/>
    <cellStyle name="60% - 强调文字颜色 6 2 2 3 4 2 3" xfId="21736"/>
    <cellStyle name="汇总 3 4 2 10 3" xfId="21737"/>
    <cellStyle name="60% - 强调文字颜色 6 2 2 3 5" xfId="21738"/>
    <cellStyle name="60% - 强调文字颜色 6 2 2 4" xfId="21739"/>
    <cellStyle name="60% - 强调文字颜色 6 2 2 4 2" xfId="21740"/>
    <cellStyle name="适中 2 3 4 2 2 2" xfId="21741"/>
    <cellStyle name="60% - 强调文字颜色 6 2 2 4 3" xfId="21742"/>
    <cellStyle name="60% - 强调文字颜色 6 2 2 5 2" xfId="21743"/>
    <cellStyle name="60% - 强调文字颜色 6 2 2 5 2 3" xfId="21744"/>
    <cellStyle name="好 5 3 2 2" xfId="21745"/>
    <cellStyle name="60% - 强调文字颜色 6 2 2 6" xfId="21746"/>
    <cellStyle name="60% - 强调文字颜色 6 2 2 6 2" xfId="21747"/>
    <cellStyle name="60% - 强调文字颜色 6 2 2 6 2 2" xfId="21748"/>
    <cellStyle name="60% - 强调文字颜色 6 2 2 7" xfId="21749"/>
    <cellStyle name="强调文字颜色 1 2 6 3 3 2" xfId="21750"/>
    <cellStyle name="60% - 强调文字颜色 6 2 3" xfId="21751"/>
    <cellStyle name="60% - 强调文字颜色 6 2 3 2" xfId="21752"/>
    <cellStyle name="60% - 强调文字颜色 6 2 3 2 2" xfId="21753"/>
    <cellStyle name="60% - 强调文字颜色 6 2 3 2 2 2" xfId="21754"/>
    <cellStyle name="60% - 强调文字颜色 6 2 3 2 2 2 2" xfId="21755"/>
    <cellStyle name="60% - 强调文字颜色 6 2 3 2 2 2 2 2" xfId="21756"/>
    <cellStyle name="60% - 强调文字颜色 6 2 3 2 2 3" xfId="21757"/>
    <cellStyle name="60% - 强调文字颜色 6 2 3 2 2 3 2" xfId="21758"/>
    <cellStyle name="60% - 强调文字颜色 6 2 3 2 3" xfId="21759"/>
    <cellStyle name="60% - 强调文字颜色 6 2 3 2 3 2" xfId="21760"/>
    <cellStyle name="60% - 强调文字颜色 6 2 3 2 4" xfId="21761"/>
    <cellStyle name="60% - 强调文字颜色 6 2 3 2 4 2" xfId="21762"/>
    <cellStyle name="60% - 强调文字颜色 6 2 3 2 4 2 2" xfId="21763"/>
    <cellStyle name="60% - 强调文字颜色 6 2 3 2 4 2 3" xfId="21764"/>
    <cellStyle name="60% - 强调文字颜色 6 2 3 2 4 2 4" xfId="21765"/>
    <cellStyle name="60% - 强调文字颜色 6 2 3 2 5" xfId="21766"/>
    <cellStyle name="60% - 强调文字颜色 6 2 3 3" xfId="21767"/>
    <cellStyle name="输入 2 3 3 3 3 2 9" xfId="21768"/>
    <cellStyle name="60% - 强调文字颜色 6 2 3 3 2" xfId="21769"/>
    <cellStyle name="输入 2 3 3 3 3 2 9 2" xfId="21770"/>
    <cellStyle name="60% - 强调文字颜色 6 2 3 3 2 2" xfId="21771"/>
    <cellStyle name="60% - 强调文字颜色 6 2 3 3 2 2 2" xfId="21772"/>
    <cellStyle name="60% - 强调文字颜色 6 2 3 3 2 2 3" xfId="21773"/>
    <cellStyle name="60% - 强调文字颜色 6 2 3 3 2 2 4" xfId="21774"/>
    <cellStyle name="输入 2 3 3 3 3 2 9 3" xfId="21775"/>
    <cellStyle name="60% - 强调文字颜色 6 2 3 3 2 3" xfId="21776"/>
    <cellStyle name="输出 2 8 4 2" xfId="21777"/>
    <cellStyle name="60% - 强调文字颜色 6 2 3 3 2 4" xfId="21778"/>
    <cellStyle name="常规 2 7 2 2" xfId="21779"/>
    <cellStyle name="60% - 强调文字颜色 6 2 3 3 3" xfId="21780"/>
    <cellStyle name="60% - 强调文字颜色 6 2 3 3 3 2" xfId="21781"/>
    <cellStyle name="60% - 强调文字颜色 6 2 3 3 3 3" xfId="21782"/>
    <cellStyle name="60% - 强调文字颜色 6 2 3 3 3 4" xfId="21783"/>
    <cellStyle name="常规 2 7 3 2" xfId="21784"/>
    <cellStyle name="60% - 强调文字颜色 6 2 3 4" xfId="21785"/>
    <cellStyle name="60% - 强调文字颜色 6 2 3 4 2 3" xfId="21786"/>
    <cellStyle name="注释 2 5 8 8" xfId="21787"/>
    <cellStyle name="好 6 2 2 2" xfId="21788"/>
    <cellStyle name="强调文字颜色 2 2 2 2 2 4 6" xfId="21789"/>
    <cellStyle name="60% - 强调文字颜色 6 2 3 5 2" xfId="21790"/>
    <cellStyle name="60% - 强调文字颜色 6 2 3 5 2 3" xfId="21791"/>
    <cellStyle name="注释 2 6 8 8" xfId="21792"/>
    <cellStyle name="好 6 3 2 2" xfId="21793"/>
    <cellStyle name="60% - 强调文字颜色 6 2 3 5 2 4" xfId="21794"/>
    <cellStyle name="常规 2 9 2 2" xfId="21795"/>
    <cellStyle name="60% - 强调文字颜色 6 2 3 6" xfId="21796"/>
    <cellStyle name="60% - 强调文字颜色 6 2 4 2" xfId="21797"/>
    <cellStyle name="60% - 强调文字颜色 6 2 4 2 2" xfId="21798"/>
    <cellStyle name="60% - 强调文字颜色 6 2 4 2 2 2" xfId="21799"/>
    <cellStyle name="60% - 强调文字颜色 6 2 4 2 3 2" xfId="21800"/>
    <cellStyle name="链接单元格 4 2 3" xfId="21801"/>
    <cellStyle name="60% - 强调文字颜色 6 2 4 2 3 3" xfId="21802"/>
    <cellStyle name="链接单元格 4 2 4" xfId="21803"/>
    <cellStyle name="60% - 强调文字颜色 6 2 5 2 2" xfId="21804"/>
    <cellStyle name="60% - 强调文字颜色 6 2 5 2 2 2" xfId="21805"/>
    <cellStyle name="60% - 强调文字颜色 6 2 5 2 2 2 2" xfId="21806"/>
    <cellStyle name="60% - 强调文字颜色 6 2 5 2 2 2 2 2" xfId="21807"/>
    <cellStyle name="60% - 强调文字颜色 6 2 5 2 2 3" xfId="21808"/>
    <cellStyle name="60% - 强调文字颜色 6 2 5 2 2 3 2" xfId="21809"/>
    <cellStyle name="60% - 强调文字颜色 6 2 5 2 3 2" xfId="21810"/>
    <cellStyle name="60% - 强调文字颜色 6 2 5 2 3 3" xfId="21811"/>
    <cellStyle name="60% - 强调文字颜色 6 2 5 2 3 4" xfId="21812"/>
    <cellStyle name="常规 4 6 3 2" xfId="21813"/>
    <cellStyle name="60% - 强调文字颜色 6 2 5 2 4" xfId="21814"/>
    <cellStyle name="常规 5 14 2" xfId="21815"/>
    <cellStyle name="60% - 强调文字颜色 6 2 5 2 4 2" xfId="21816"/>
    <cellStyle name="60% - 强调文字颜色 6 2 5 2 5" xfId="21817"/>
    <cellStyle name="60% - 强调文字颜色 6 2 5 3 2" xfId="21818"/>
    <cellStyle name="60% - 强调文字颜色 6 2 5 3 2 2" xfId="21819"/>
    <cellStyle name="汇总 2 2 3 13" xfId="21820"/>
    <cellStyle name="60% - 强调文字颜色 6 2 5 3 2 2 2" xfId="21821"/>
    <cellStyle name="60% - 强调文字颜色 6 2 5 3 2 3" xfId="21822"/>
    <cellStyle name="60% - 强调文字颜色 6 2 5 3 2 4" xfId="21823"/>
    <cellStyle name="常规 4 7 2 2" xfId="21824"/>
    <cellStyle name="60% - 强调文字颜色 6 2 5 3 3 2" xfId="21825"/>
    <cellStyle name="60% - 强调文字颜色 6 2 5 3 3 3" xfId="21826"/>
    <cellStyle name="60% - 强调文字颜色 6 2 5 3 3 4" xfId="21827"/>
    <cellStyle name="常规 4 7 3 2" xfId="21828"/>
    <cellStyle name="60% - 强调文字颜色 6 2 5 4" xfId="21829"/>
    <cellStyle name="强调文字颜色 1 2 3 2 10" xfId="21830"/>
    <cellStyle name="60% - 强调文字颜色 6 2 5 4 2" xfId="21831"/>
    <cellStyle name="60% - 强调文字颜色 6 2 5 5" xfId="21832"/>
    <cellStyle name="60% - 强调文字颜色 6 2 5 5 2 4" xfId="21833"/>
    <cellStyle name="常规 4 9 2 2" xfId="21834"/>
    <cellStyle name="60% - 强调文字颜色 6 2 5 6" xfId="21835"/>
    <cellStyle name="60% - 强调文字颜色 6 2 5 7" xfId="21836"/>
    <cellStyle name="60% - 强调文字颜色 6 2 5 8" xfId="21837"/>
    <cellStyle name="60% - 强调文字颜色 6 2 6 2" xfId="21838"/>
    <cellStyle name="60% - 强调文字颜色 6 2 6 4" xfId="21839"/>
    <cellStyle name="标题 4 2 2 2 2" xfId="21840"/>
    <cellStyle name="60% - 强调文字颜色 6 2 7 2" xfId="21841"/>
    <cellStyle name="常规 2 10 3" xfId="21842"/>
    <cellStyle name="60% - 强调文字颜色 6 2 7 2 2" xfId="21843"/>
    <cellStyle name="常规 2 10 3 2" xfId="21844"/>
    <cellStyle name="输出 3 3 3 4 2" xfId="21845"/>
    <cellStyle name="常规 17 2 3 3" xfId="21846"/>
    <cellStyle name="常规 22 2 3 3" xfId="21847"/>
    <cellStyle name="60% - 强调文字颜色 6 2 7 3" xfId="21848"/>
    <cellStyle name="常规 2 10 4" xfId="21849"/>
    <cellStyle name="60% - 强调文字颜色 6 2 8 2" xfId="21850"/>
    <cellStyle name="常规 2 11 3" xfId="21851"/>
    <cellStyle name="常规 3 2 2 4" xfId="21852"/>
    <cellStyle name="60% - 强调文字颜色 6 3" xfId="21853"/>
    <cellStyle name="60% - 强调文字颜色 6 3 2" xfId="21854"/>
    <cellStyle name="60% - 强调文字颜色 6 3 2 2" xfId="21855"/>
    <cellStyle name="60% - 强调文字颜色 6 3 2 2 2" xfId="21856"/>
    <cellStyle name="强调文字颜色 1 2 4 3 5" xfId="21857"/>
    <cellStyle name="60% - 强调文字颜色 6 3 2 2 2 2" xfId="21858"/>
    <cellStyle name="强调文字颜色 1 2 4 3 5 2" xfId="21859"/>
    <cellStyle name="60% - 强调文字颜色 6 3 2 2 2 2 2" xfId="21860"/>
    <cellStyle name="60% - 强调文字颜色 6 3 2 2 2 2 2 2" xfId="21861"/>
    <cellStyle name="60% - 强调文字颜色 6 3 2 2 2 2 2 3" xfId="21862"/>
    <cellStyle name="计算 2 2 2 3 2 2 2" xfId="21863"/>
    <cellStyle name="60% - 强调文字颜色 6 3 2 2 2 2 2 4" xfId="21864"/>
    <cellStyle name="60% - 强调文字颜色 6 3 2 2 2 2 3" xfId="21865"/>
    <cellStyle name="常规 6 2 3 2" xfId="21866"/>
    <cellStyle name="60% - 强调文字颜色 6 3 2 2 2 2 4" xfId="21867"/>
    <cellStyle name="常规 6 2 3 3" xfId="21868"/>
    <cellStyle name="60% - 强调文字颜色 6 3 2 2 2 3" xfId="21869"/>
    <cellStyle name="强调文字颜色 1 2 4 3 5 3" xfId="21870"/>
    <cellStyle name="60% - 强调文字颜色 6 3 2 2 2 3 2" xfId="21871"/>
    <cellStyle name="汇总 4 3 2 11" xfId="21872"/>
    <cellStyle name="60% - 强调文字颜色 6 3 2 2 2 3 3" xfId="21873"/>
    <cellStyle name="常规 6 2 4 2" xfId="21874"/>
    <cellStyle name="汇总 4 3 2 12" xfId="21875"/>
    <cellStyle name="常规 10 2" xfId="21876"/>
    <cellStyle name="60% - 强调文字颜色 6 3 2 2 2 3 4" xfId="21877"/>
    <cellStyle name="常规 6 2 4 3" xfId="21878"/>
    <cellStyle name="常规 8 3 5 3 2 2" xfId="21879"/>
    <cellStyle name="60% - 强调文字颜色 6 3 2 2 2 4" xfId="21880"/>
    <cellStyle name="60% - 强调文字颜色 6 3 2 2 3" xfId="21881"/>
    <cellStyle name="60% - 强调文字颜色 6 3 2 2 3 2 2" xfId="21882"/>
    <cellStyle name="60% - 强调文字颜色 6 3 2 2 3 2 3" xfId="21883"/>
    <cellStyle name="常规 6 3 3 2" xfId="21884"/>
    <cellStyle name="60% - 强调文字颜色 6 3 2 2 3 4" xfId="21885"/>
    <cellStyle name="60% - 强调文字颜色 6 3 2 2 4" xfId="21886"/>
    <cellStyle name="60% - 强调文字颜色 6 3 2 2 4 2" xfId="21887"/>
    <cellStyle name="60% - 强调文字颜色 6 3 2 2 4 2 2" xfId="21888"/>
    <cellStyle name="60% - 强调文字颜色 6 3 2 2 4 2 3" xfId="21889"/>
    <cellStyle name="常规 6 4 3 2" xfId="21890"/>
    <cellStyle name="60% - 强调文字颜色 6 3 2 2 4 2 4" xfId="21891"/>
    <cellStyle name="常规 6 4 3 3" xfId="21892"/>
    <cellStyle name="常规 99 2" xfId="21893"/>
    <cellStyle name="60% - 强调文字颜色 6 3 2 2 4 3" xfId="21894"/>
    <cellStyle name="60% - 强调文字颜色 6 3 2 2 4 4" xfId="21895"/>
    <cellStyle name="常规 10 5 2 2" xfId="21896"/>
    <cellStyle name="60% - 强调文字颜色 6 3 2 2 6" xfId="21897"/>
    <cellStyle name="注释 2 4 3 4 2" xfId="21898"/>
    <cellStyle name="60% - 强调文字颜色 6 3 2 2 7" xfId="21899"/>
    <cellStyle name="60% - 强调文字颜色 6 3 2 3" xfId="21900"/>
    <cellStyle name="60% - 强调文字颜色 6 3 2 3 2" xfId="21901"/>
    <cellStyle name="60% - 强调文字颜色 6 3 2 3 2 2" xfId="21902"/>
    <cellStyle name="60% - 强调文字颜色 6 3 2 3 2 2 2" xfId="21903"/>
    <cellStyle name="60% - 强调文字颜色 6 3 2 3 2 2 4" xfId="21904"/>
    <cellStyle name="常规 7 2 3 3" xfId="21905"/>
    <cellStyle name="60% - 强调文字颜色 6 3 2 3 2 3" xfId="21906"/>
    <cellStyle name="60% - 强调文字颜色 6 3 2 3 2 4" xfId="21907"/>
    <cellStyle name="60% - 强调文字颜色 6 3 2 3 3" xfId="21908"/>
    <cellStyle name="60% - 强调文字颜色 6 3 2 3 3 2" xfId="21909"/>
    <cellStyle name="常规 30 2 3 2 2 4" xfId="21910"/>
    <cellStyle name="60% - 强调文字颜色 6 3 2 3 3 3" xfId="21911"/>
    <cellStyle name="60% - 强调文字颜色 6 3 2 3 3 4" xfId="21912"/>
    <cellStyle name="60% - 强调文字颜色 6 3 2 4" xfId="21913"/>
    <cellStyle name="60% - 强调文字颜色 6 3 2 4 2" xfId="21914"/>
    <cellStyle name="60% - 强调文字颜色 6 3 2 5" xfId="21915"/>
    <cellStyle name="60% - 强调文字颜色 6 3 2 5 2" xfId="21916"/>
    <cellStyle name="60% - 强调文字颜色 6 3 2 6" xfId="21917"/>
    <cellStyle name="60% - 强调文字颜色 6 3 3" xfId="21918"/>
    <cellStyle name="60% - 强调文字颜色 6 3 3 2" xfId="21919"/>
    <cellStyle name="60% - 强调文字颜色 6 3 3 2 2" xfId="21920"/>
    <cellStyle name="强调文字颜色 1 2 5 3 5" xfId="21921"/>
    <cellStyle name="60% - 强调文字颜色 6 3 3 2 2 2" xfId="21922"/>
    <cellStyle name="计算 8 3 8" xfId="21923"/>
    <cellStyle name="60% - 强调文字颜色 6 3 3 2 2 2 2" xfId="21924"/>
    <cellStyle name="60% - 强调文字颜色 6 3 3 2 3" xfId="21925"/>
    <cellStyle name="60% - 强调文字颜色 6 3 3 3" xfId="21926"/>
    <cellStyle name="60% - 强调文字颜色 6 3 3 3 2" xfId="21927"/>
    <cellStyle name="强调文字颜色 1 2 5 4 5" xfId="21928"/>
    <cellStyle name="60% - 强调文字颜色 6 3 3 3 2 2" xfId="21929"/>
    <cellStyle name="强调文字颜色 1 2 5 4 5 2" xfId="21930"/>
    <cellStyle name="60% - 强调文字颜色 6 3 3 3 2 3" xfId="21931"/>
    <cellStyle name="强调文字颜色 1 2 5 4 5 3" xfId="21932"/>
    <cellStyle name="60% - 强调文字颜色 6 3 3 4" xfId="21933"/>
    <cellStyle name="60% - 强调文字颜色 6 3 3 4 2 3" xfId="21934"/>
    <cellStyle name="60% - 强调文字颜色 6 3 3 4 2 4" xfId="21935"/>
    <cellStyle name="60% - 强调文字颜色 6 3 3 5" xfId="21936"/>
    <cellStyle name="60% - 强调文字颜色 6 3 4" xfId="21937"/>
    <cellStyle name="强调文字颜色 2 3 2 9 3 2" xfId="21938"/>
    <cellStyle name="60% - 强调文字颜色 6 3 4 2" xfId="21939"/>
    <cellStyle name="60% - 强调文字颜色 6 3 4 2 2" xfId="21940"/>
    <cellStyle name="强调文字颜色 1 2 6 3 5" xfId="21941"/>
    <cellStyle name="60% - 强调文字颜色 6 3 4 2 2 2" xfId="21942"/>
    <cellStyle name="60% - 强调文字颜色 6 3 5" xfId="21943"/>
    <cellStyle name="链接单元格 3 2 3 2 2" xfId="21944"/>
    <cellStyle name="60% - 强调文字颜色 6 3 5 2" xfId="21945"/>
    <cellStyle name="常规 18 2 3 2 2 3" xfId="21946"/>
    <cellStyle name="链接单元格 3 2 3 2 2 2" xfId="21947"/>
    <cellStyle name="60% - 强调文字颜色 6 3 6" xfId="21948"/>
    <cellStyle name="链接单元格 3 2 3 2 3" xfId="21949"/>
    <cellStyle name="60% - 强调文字颜色 6 3 6 2" xfId="21950"/>
    <cellStyle name="60% - 强调文字颜色 6 3 6 2 2" xfId="21951"/>
    <cellStyle name="60% - 强调文字颜色 6 3 7" xfId="21952"/>
    <cellStyle name="60% - 强调文字颜色 6 4" xfId="21953"/>
    <cellStyle name="60% - 强调文字颜色 6 4 2" xfId="21954"/>
    <cellStyle name="60% - 强调文字颜色 6 4 2 2" xfId="21955"/>
    <cellStyle name="60% - 强调文字颜色 6 4 2 2 2" xfId="21956"/>
    <cellStyle name="常规 12 3 7" xfId="21957"/>
    <cellStyle name="输入 2 5 2 6 13" xfId="21958"/>
    <cellStyle name="60% - 强调文字颜色 6 4 2 2 2 2" xfId="21959"/>
    <cellStyle name="60% - 强调文字颜色 6 4 2 2 2 2 2" xfId="21960"/>
    <cellStyle name="60% - 强调文字颜色 6 4 2 2 2 2 2 2" xfId="21961"/>
    <cellStyle name="60% - 强调文字颜色 6 4 2 2 2 3" xfId="21962"/>
    <cellStyle name="60% - 强调文字颜色 6 4 2 2 2 3 2" xfId="21963"/>
    <cellStyle name="60% - 强调文字颜色 6 4 2 2 3 2" xfId="21964"/>
    <cellStyle name="60% - 强调文字颜色 6 4 2 2 4" xfId="21965"/>
    <cellStyle name="计算 2 2 2 2 4 3 2 11" xfId="21966"/>
    <cellStyle name="60% - 强调文字颜色 6 4 2 2 4 2" xfId="21967"/>
    <cellStyle name="60% - 强调文字颜色 6 4 2 2 4 2 2" xfId="21968"/>
    <cellStyle name="60% - 强调文字颜色 6 4 2 2 5" xfId="21969"/>
    <cellStyle name="60% - 强调文字颜色 6 4 2 3" xfId="21970"/>
    <cellStyle name="60% - 强调文字颜色 6 4 2 3 2" xfId="21971"/>
    <cellStyle name="60% - 强调文字颜色 6 4 2 3 2 2" xfId="21972"/>
    <cellStyle name="60% - 强调文字颜色 6 4 2 3 2 2 2" xfId="21973"/>
    <cellStyle name="60% - 强调文字颜色 6 4 2 3 3 2" xfId="21974"/>
    <cellStyle name="常规 30 3 3 2 2 4" xfId="21975"/>
    <cellStyle name="60% - 强调文字颜色 6 4 3" xfId="21976"/>
    <cellStyle name="60% - 强调文字颜色 6 4 3 2" xfId="21977"/>
    <cellStyle name="60% - 强调文字颜色 6 4 3 2 2" xfId="21978"/>
    <cellStyle name="常规 13 3 7" xfId="21979"/>
    <cellStyle name="常规 27 3" xfId="21980"/>
    <cellStyle name="常规 32 3" xfId="21981"/>
    <cellStyle name="60% - 强调文字颜色 6 4 3 2 2 2" xfId="21982"/>
    <cellStyle name="汇总 2 4 3 9" xfId="21983"/>
    <cellStyle name="常规 27 3 2" xfId="21984"/>
    <cellStyle name="常规 32 3 2" xfId="21985"/>
    <cellStyle name="60% - 强调文字颜色 6 4 3 2 2 2 2" xfId="21986"/>
    <cellStyle name="汇总 2 4 3 9 2" xfId="21987"/>
    <cellStyle name="常规 27 3 3" xfId="21988"/>
    <cellStyle name="常规 32 3 3" xfId="21989"/>
    <cellStyle name="60% - 强调文字颜色 6 4 3 2 2 2 3" xfId="21990"/>
    <cellStyle name="汇总 2 4 3 9 3" xfId="21991"/>
    <cellStyle name="60% - 强调文字颜色 6 4 3 2 2 2 4" xfId="21992"/>
    <cellStyle name="常规 27 3 4" xfId="21993"/>
    <cellStyle name="60% - 强调文字颜色 6 4 3 2 3" xfId="21994"/>
    <cellStyle name="60% - 强调文字颜色 6 4 3 2 3 2" xfId="21995"/>
    <cellStyle name="常规 28 3" xfId="21996"/>
    <cellStyle name="常规 33 3" xfId="21997"/>
    <cellStyle name="60% - 强调文字颜色 6 4 3 3" xfId="21998"/>
    <cellStyle name="60% - 强调文字颜色 6 4 3 3 2" xfId="21999"/>
    <cellStyle name="60% - 强调文字颜色 6 4 3 3 2 2" xfId="22000"/>
    <cellStyle name="60% - 强调文字颜色 6 4 3 3 2 3" xfId="22001"/>
    <cellStyle name="解释性文本 2 2 5 2 2 2" xfId="22002"/>
    <cellStyle name="强调文字颜色 1 2 2" xfId="22003"/>
    <cellStyle name="60% - 强调文字颜色 6 4 4" xfId="22004"/>
    <cellStyle name="解释性文本 3 2 2 3 2 2 2" xfId="22005"/>
    <cellStyle name="60% - 强调文字颜色 6 4 4 2" xfId="22006"/>
    <cellStyle name="60% - 强调文字颜色 6 4 4 2 2" xfId="22007"/>
    <cellStyle name="常规 14 3 7" xfId="22008"/>
    <cellStyle name="60% - 强调文字颜色 6 4 4 2 2 2" xfId="22009"/>
    <cellStyle name="60% - 强调文字颜色 6 4 4 3" xfId="22010"/>
    <cellStyle name="60% - 强调文字颜色 6 4 4 3 2" xfId="22011"/>
    <cellStyle name="60% - 强调文字颜色 6 4 4 3 4" xfId="22012"/>
    <cellStyle name="60% - 强调文字颜色 6 4 5" xfId="22013"/>
    <cellStyle name="链接单元格 3 2 3 3 2" xfId="22014"/>
    <cellStyle name="60% - 强调文字颜色 6 4 5 2" xfId="22015"/>
    <cellStyle name="链接单元格 3 2 3 3 2 2" xfId="22016"/>
    <cellStyle name="强调文字颜色 3 3 2 2 2 5" xfId="22017"/>
    <cellStyle name="60% - 强调文字颜色 6 4 6" xfId="22018"/>
    <cellStyle name="60% - 强调文字颜色 6 4 6 2" xfId="22019"/>
    <cellStyle name="强调文字颜色 3 3 2 2 3 5" xfId="22020"/>
    <cellStyle name="60% - 强调文字颜色 6 4 6 2 2" xfId="22021"/>
    <cellStyle name="常规 16 3 7" xfId="22022"/>
    <cellStyle name="60% - 强调文字颜色 6 4 7" xfId="22023"/>
    <cellStyle name="60% - 强调文字颜色 6 5" xfId="22024"/>
    <cellStyle name="60% - 强调文字颜色 6 5 2" xfId="22025"/>
    <cellStyle name="60% - 强调文字颜色 6 5 2 2" xfId="22026"/>
    <cellStyle name="60% - 强调文字颜色 6 5 2 2 2" xfId="22027"/>
    <cellStyle name="60% - 强调文字颜色 6 5 2 2 3" xfId="22028"/>
    <cellStyle name="60% - 强调文字颜色 6 5 2 2 4" xfId="22029"/>
    <cellStyle name="常规 6 2 3 2 3 2 2" xfId="22030"/>
    <cellStyle name="60% - 强调文字颜色 6 5 2 3" xfId="22031"/>
    <cellStyle name="60% - 强调文字颜色 6 5 3" xfId="22032"/>
    <cellStyle name="60% - 强调文字颜色 6 5 3 2" xfId="22033"/>
    <cellStyle name="60% - 强调文字颜色 6 5 3 2 2" xfId="22034"/>
    <cellStyle name="60% - 强调文字颜色 6 5 3 2 3" xfId="22035"/>
    <cellStyle name="60% - 强调文字颜色 6 5 4" xfId="22036"/>
    <cellStyle name="计算 2 3 2 3 2 2 2" xfId="22037"/>
    <cellStyle name="60% - 强调文字颜色 6 6" xfId="22038"/>
    <cellStyle name="60% - 强调文字颜色 6 6 2" xfId="22039"/>
    <cellStyle name="60% - 强调文字颜色 6 6 2 2" xfId="22040"/>
    <cellStyle name="60% - 强调文字颜色 6 6 2 2 2" xfId="22041"/>
    <cellStyle name="60% - 强调文字颜色 6 6 2 2 2 2" xfId="22042"/>
    <cellStyle name="常规 8 8 5" xfId="22043"/>
    <cellStyle name="60% - 强调文字颜色 6 6 2 3" xfId="22044"/>
    <cellStyle name="60% - 强调文字颜色 6 6 2 3 2" xfId="22045"/>
    <cellStyle name="60% - 强调文字颜色 6 6 3" xfId="22046"/>
    <cellStyle name="60% - 强调文字颜色 6 6 3 2" xfId="22047"/>
    <cellStyle name="60% - 强调文字颜色 6 6 4" xfId="22048"/>
    <cellStyle name="60% - 强调文字颜色 6 6 4 2" xfId="22049"/>
    <cellStyle name="60% - 强调文字颜色 6 6 4 2 2" xfId="22050"/>
    <cellStyle name="60% - 强调文字颜色 6 6 5" xfId="22051"/>
    <cellStyle name="60% - 强调文字颜色 6 7" xfId="22052"/>
    <cellStyle name="常规 14 6 2 3 2" xfId="22053"/>
    <cellStyle name="计算 3 2 3 2 2 2" xfId="22054"/>
    <cellStyle name="60% - 强调文字颜色 6 7 2" xfId="22055"/>
    <cellStyle name="常规 14 6 2 3 2 2" xfId="22056"/>
    <cellStyle name="计算 3 2 3 2 2 2 2" xfId="22057"/>
    <cellStyle name="60% - 强调文字颜色 6 7 2 2" xfId="22058"/>
    <cellStyle name="60% - 强调文字颜色 6 7 3" xfId="22059"/>
    <cellStyle name="60% - 强调文字颜色 6 8" xfId="22060"/>
    <cellStyle name="60% - 强调文字颜色 6 8 2" xfId="22061"/>
    <cellStyle name="60% - 强调文字颜色 6 8 2 2" xfId="22062"/>
    <cellStyle name="e鯪9Y_x000b_ 2" xfId="22063"/>
    <cellStyle name="注释 4 2 4 3 7" xfId="22064"/>
    <cellStyle name="e鯪9Y_x000b_ 2 2 2 3" xfId="22065"/>
    <cellStyle name="e鯪9Y_x000b_ 2 2 3 2" xfId="22066"/>
    <cellStyle name="e鯪9Y_x000b_ 2 4 2" xfId="22067"/>
    <cellStyle name="e鯪9Y_x000b_ 3" xfId="22068"/>
    <cellStyle name="检查单元格 3 2 4 2 2 2" xfId="22069"/>
    <cellStyle name="e鯪9Y_x000b_ 3 3 2" xfId="22070"/>
    <cellStyle name="e鯪9Y_x000b_ 4" xfId="22071"/>
    <cellStyle name="e鯪9Y_x000b_ 4 2" xfId="22072"/>
    <cellStyle name="e鯪9Y_x000b_ 5" xfId="22073"/>
    <cellStyle name="e鯪9Y_x000b_ 6" xfId="22074"/>
    <cellStyle name="e鯪9Y_x005f_x000b_ 2 2" xfId="22075"/>
    <cellStyle name="链接单元格 3 2 4 3" xfId="22076"/>
    <cellStyle name="百分比 2" xfId="22077"/>
    <cellStyle name="百分比 2 2" xfId="22078"/>
    <cellStyle name="差 2 5 2 2 3" xfId="22079"/>
    <cellStyle name="百分比 2 2 2" xfId="22080"/>
    <cellStyle name="差 2 5 2 2 3 2" xfId="22081"/>
    <cellStyle name="百分比 2 2 2 2 3" xfId="22082"/>
    <cellStyle name="警告文本 2 2" xfId="22083"/>
    <cellStyle name="百分比 2 2 2 3 4" xfId="22084"/>
    <cellStyle name="警告文本 3 3" xfId="22085"/>
    <cellStyle name="百分比 2 2 2 4" xfId="22086"/>
    <cellStyle name="适中 2 4 2 4 2 2" xfId="22087"/>
    <cellStyle name="百分比 2 2 3" xfId="22088"/>
    <cellStyle name="百分比 2 2 4" xfId="22089"/>
    <cellStyle name="百分比 2 3" xfId="22090"/>
    <cellStyle name="百分比 2 3 2" xfId="22091"/>
    <cellStyle name="百分比 2 3 2 2 2" xfId="22092"/>
    <cellStyle name="百分比 2 3 3" xfId="22093"/>
    <cellStyle name="百分比 2 3 4" xfId="22094"/>
    <cellStyle name="百分比 2 4" xfId="22095"/>
    <cellStyle name="警告文本 2 2 2 5 2 2" xfId="22096"/>
    <cellStyle name="百分比 2 4 2" xfId="22097"/>
    <cellStyle name="百分比 2 5" xfId="22098"/>
    <cellStyle name="百分比 2 6" xfId="22099"/>
    <cellStyle name="常规 15 2" xfId="22100"/>
    <cellStyle name="常规 20 2" xfId="22101"/>
    <cellStyle name="计算 2 4 2 2 13 2" xfId="22102"/>
    <cellStyle name="百分比 3" xfId="22103"/>
    <cellStyle name="百分比 3 2" xfId="22104"/>
    <cellStyle name="标题 1 2" xfId="22105"/>
    <cellStyle name="标题 1 2 2" xfId="22106"/>
    <cellStyle name="标题 1 2 2 2" xfId="22107"/>
    <cellStyle name="标题 1 2 2 2 2" xfId="22108"/>
    <cellStyle name="标题 1 2 2 2 2 2" xfId="22109"/>
    <cellStyle name="汇总 4 2 2 2 6" xfId="22110"/>
    <cellStyle name="标题 1 2 2 2 2 2 2" xfId="22111"/>
    <cellStyle name="汇总 4 2 2 2 6 2" xfId="22112"/>
    <cellStyle name="常规 7 3 2 2 2 3 2" xfId="22113"/>
    <cellStyle name="标题 1 2 2 2 2 2 3" xfId="22114"/>
    <cellStyle name="汇总 4 2 2 2 6 3" xfId="22115"/>
    <cellStyle name="标题 1 2 2 2 2 3" xfId="22116"/>
    <cellStyle name="汇总 4 2 2 2 7" xfId="22117"/>
    <cellStyle name="标题 1 2 2 2 2 4" xfId="22118"/>
    <cellStyle name="汇总 4 2 2 2 8" xfId="22119"/>
    <cellStyle name="标题 1 2 2 2 3 2" xfId="22120"/>
    <cellStyle name="常规 30 2 11" xfId="22121"/>
    <cellStyle name="标题 1 2 2 2 3 3" xfId="22122"/>
    <cellStyle name="标题 1 2 2 3" xfId="22123"/>
    <cellStyle name="标题 1 2 2 3 2" xfId="22124"/>
    <cellStyle name="标题 1 2 2 3 2 2" xfId="22125"/>
    <cellStyle name="标题 1 2 2 3 2 3" xfId="22126"/>
    <cellStyle name="标题 1 2 2 4" xfId="22127"/>
    <cellStyle name="标题 1 2 3" xfId="22128"/>
    <cellStyle name="标题 1 2 3 2 2" xfId="22129"/>
    <cellStyle name="标题 1 2 3 2 2 2" xfId="22130"/>
    <cellStyle name="计算 6 2 2 3 6" xfId="22131"/>
    <cellStyle name="标题 1 2 3 2 3" xfId="22132"/>
    <cellStyle name="标题 1 2 3 3" xfId="22133"/>
    <cellStyle name="标题 1 2 4" xfId="22134"/>
    <cellStyle name="标题 1 2 4 2 2" xfId="22135"/>
    <cellStyle name="标题 1 2 5" xfId="22136"/>
    <cellStyle name="标题 1 2 6" xfId="22137"/>
    <cellStyle name="标题 1 2 7" xfId="22138"/>
    <cellStyle name="输入 4 3 6 3 2 7" xfId="22139"/>
    <cellStyle name="强调文字颜色 4 2 2 3 5" xfId="22140"/>
    <cellStyle name="常规 35 3 2" xfId="22141"/>
    <cellStyle name="标题 1 2 8" xfId="22142"/>
    <cellStyle name="输入 4 3 6 3 2 8" xfId="22143"/>
    <cellStyle name="强调文字颜色 4 2 2 3 6" xfId="22144"/>
    <cellStyle name="常规 35 3 3" xfId="22145"/>
    <cellStyle name="标题 1 2 9" xfId="22146"/>
    <cellStyle name="输入 4 3 6 3 2 9" xfId="22147"/>
    <cellStyle name="强调文字颜色 4 2 2 3 7" xfId="22148"/>
    <cellStyle name="常规 35 3 4" xfId="22149"/>
    <cellStyle name="标题 1 3 2 2 2 2 3" xfId="22150"/>
    <cellStyle name="常规 5 2 2 2 3 2 3 3" xfId="22151"/>
    <cellStyle name="常规 7 4 2 2 2 3 2" xfId="22152"/>
    <cellStyle name="标题 1 3 4 3" xfId="22153"/>
    <cellStyle name="标题 1 3 7" xfId="22154"/>
    <cellStyle name="强调文字颜色 4 2 2 4 5" xfId="22155"/>
    <cellStyle name="常规 35 4 2" xfId="22156"/>
    <cellStyle name="标题 1 3 8" xfId="22157"/>
    <cellStyle name="常规 35 4 3" xfId="22158"/>
    <cellStyle name="标题 1 4 2 2 2 2" xfId="22159"/>
    <cellStyle name="常规 99 3 3" xfId="22160"/>
    <cellStyle name="标题 1 4 2 2 2 3" xfId="22161"/>
    <cellStyle name="常规 99 3 4" xfId="22162"/>
    <cellStyle name="标题 1 4 6" xfId="22163"/>
    <cellStyle name="标题 10" xfId="22164"/>
    <cellStyle name="强调文字颜色 1 2 8 4" xfId="22165"/>
    <cellStyle name="标题 2 2" xfId="22166"/>
    <cellStyle name="标题 2 2 2" xfId="22167"/>
    <cellStyle name="标题 2 2 2 2" xfId="22168"/>
    <cellStyle name="标题 2 2 2 2 2" xfId="22169"/>
    <cellStyle name="标题 2 2 2 2 2 2" xfId="22170"/>
    <cellStyle name="常规 16 5 3" xfId="22171"/>
    <cellStyle name="标题 2 2 2 2 3" xfId="22172"/>
    <cellStyle name="标题 2 2 2 3" xfId="22173"/>
    <cellStyle name="标题 2 2 2 3 2" xfId="22174"/>
    <cellStyle name="标题 2 2 2 3 3" xfId="22175"/>
    <cellStyle name="标题 2 2 2 3 4" xfId="22176"/>
    <cellStyle name="标题 2 2 2 4" xfId="22177"/>
    <cellStyle name="标题 2 2 3" xfId="22178"/>
    <cellStyle name="标题 2 2 3 2" xfId="22179"/>
    <cellStyle name="标题 2 2 3 2 2" xfId="22180"/>
    <cellStyle name="标题 2 2 3 2 3" xfId="22181"/>
    <cellStyle name="标题 2 2 3 3" xfId="22182"/>
    <cellStyle name="标题 2 2 4" xfId="22183"/>
    <cellStyle name="标题 2 2 4 2 2" xfId="22184"/>
    <cellStyle name="标题 2 2 5" xfId="22185"/>
    <cellStyle name="标题 2 2 6" xfId="22186"/>
    <cellStyle name="标题 2 2 7" xfId="22187"/>
    <cellStyle name="标题 2 2 9" xfId="22188"/>
    <cellStyle name="标题 2 3 2 2 2 2" xfId="22189"/>
    <cellStyle name="标题 2 3 3 2 2" xfId="22190"/>
    <cellStyle name="标题 2 3 3 3" xfId="22191"/>
    <cellStyle name="常规 4 6 2 2 2 2" xfId="22192"/>
    <cellStyle name="标题 2 3 6" xfId="22193"/>
    <cellStyle name="标题 2 3 7" xfId="22194"/>
    <cellStyle name="标题 2 4 2 2 2 2" xfId="22195"/>
    <cellStyle name="标题 2 4 2 2 2 3" xfId="22196"/>
    <cellStyle name="检查单元格 7 2" xfId="22197"/>
    <cellStyle name="标题 2 4 2 5" xfId="22198"/>
    <cellStyle name="标题 2 4 6" xfId="22199"/>
    <cellStyle name="标题 2 5 2 2" xfId="22200"/>
    <cellStyle name="标题 2 5 3" xfId="22201"/>
    <cellStyle name="标题 2 5 4" xfId="22202"/>
    <cellStyle name="标题 2 5 5" xfId="22203"/>
    <cellStyle name="标题 3 2" xfId="22204"/>
    <cellStyle name="标题 3 2 2" xfId="22205"/>
    <cellStyle name="强调文字颜色 5 6 2 2 2 2 2" xfId="22206"/>
    <cellStyle name="计算 2 2 6 4" xfId="22207"/>
    <cellStyle name="标题 3 2 2 2" xfId="22208"/>
    <cellStyle name="标题 3 2 2 2 2" xfId="22209"/>
    <cellStyle name="标题 3 2 2 2 2 2" xfId="22210"/>
    <cellStyle name="标题 3 2 2 2 3" xfId="22211"/>
    <cellStyle name="标题 3 2 2 3" xfId="22212"/>
    <cellStyle name="标题 3 2 2 3 2" xfId="22213"/>
    <cellStyle name="差 3 2 4" xfId="22214"/>
    <cellStyle name="标题 3 2 2 4" xfId="22215"/>
    <cellStyle name="标题 3 2 2 4 2" xfId="22216"/>
    <cellStyle name="差 3 3 4" xfId="22217"/>
    <cellStyle name="标题 3 2 2 4 3" xfId="22218"/>
    <cellStyle name="差 3 3 5" xfId="22219"/>
    <cellStyle name="标题 3 2 3 2" xfId="22220"/>
    <cellStyle name="标题 3 2 3 2 2" xfId="22221"/>
    <cellStyle name="标题 3 2 3 2 2 2" xfId="22222"/>
    <cellStyle name="标题 3 2 3 2 3" xfId="22223"/>
    <cellStyle name="标题 3 2 3 2 3 2" xfId="22224"/>
    <cellStyle name="标题 3 2 3 3" xfId="22225"/>
    <cellStyle name="标题 3 2 4" xfId="22226"/>
    <cellStyle name="计算 2 2 6 6" xfId="22227"/>
    <cellStyle name="标题 3 2 5" xfId="22228"/>
    <cellStyle name="计算 2 2 6 7" xfId="22229"/>
    <cellStyle name="标题 3 2 6" xfId="22230"/>
    <cellStyle name="计算 2 2 6 8" xfId="22231"/>
    <cellStyle name="标题 3 2 7" xfId="22232"/>
    <cellStyle name="计算 2 2 6 9" xfId="22233"/>
    <cellStyle name="标题 3 2 8" xfId="22234"/>
    <cellStyle name="标题 3 2 9" xfId="22235"/>
    <cellStyle name="标题 3 3 2 2 2" xfId="22236"/>
    <cellStyle name="标题 3 3 2 2 2 2" xfId="22237"/>
    <cellStyle name="标题 3 3 2 3" xfId="22238"/>
    <cellStyle name="标题 3 3 2 3 2" xfId="22239"/>
    <cellStyle name="标题 3 3 2 4" xfId="22240"/>
    <cellStyle name="标题 3 3 3 2 2" xfId="22241"/>
    <cellStyle name="计算 3 10" xfId="22242"/>
    <cellStyle name="标题 3 3 3 3" xfId="22243"/>
    <cellStyle name="常规 4 6 3 2 2 2" xfId="22244"/>
    <cellStyle name="标题 3 3 5 2" xfId="22245"/>
    <cellStyle name="标题 3 3 5 3" xfId="22246"/>
    <cellStyle name="标题 3 3 6" xfId="22247"/>
    <cellStyle name="标题 3 3 7" xfId="22248"/>
    <cellStyle name="标题 3 3 8" xfId="22249"/>
    <cellStyle name="标题 3 4 2 2" xfId="22250"/>
    <cellStyle name="标题 3 4 2 2 2" xfId="22251"/>
    <cellStyle name="输入 6 2 3 3 2 6" xfId="22252"/>
    <cellStyle name="标题 3 4 2 2 2 2" xfId="22253"/>
    <cellStyle name="输入 6 2 3 3 2 7" xfId="22254"/>
    <cellStyle name="标题 3 4 2 2 2 3" xfId="22255"/>
    <cellStyle name="标题 3 4 2 3" xfId="22256"/>
    <cellStyle name="标题 3 4 3" xfId="22257"/>
    <cellStyle name="计算 2 2 8 5" xfId="22258"/>
    <cellStyle name="强调文字颜色 1 2 3 3 3 2 2" xfId="22259"/>
    <cellStyle name="标题 3 4 3 2" xfId="22260"/>
    <cellStyle name="标题 3 4 6" xfId="22261"/>
    <cellStyle name="汇总 3 4 12" xfId="22262"/>
    <cellStyle name="计算 2 2 8 8" xfId="22263"/>
    <cellStyle name="标题 3 5 2 2" xfId="22264"/>
    <cellStyle name="标题 3 5 3" xfId="22265"/>
    <cellStyle name="适中 4 5 2 2 2" xfId="22266"/>
    <cellStyle name="强调文字颜色 1 2 3 3 3 3 2" xfId="22267"/>
    <cellStyle name="标题 3 7" xfId="22268"/>
    <cellStyle name="标题 4 2" xfId="22269"/>
    <cellStyle name="标题 4 2 2" xfId="22270"/>
    <cellStyle name="标题 4 2 2 2" xfId="22271"/>
    <cellStyle name="计算 2 3 13" xfId="22272"/>
    <cellStyle name="标题 4 2 2 2 2 2" xfId="22273"/>
    <cellStyle name="标题 4 2 2 2 2 2 2" xfId="22274"/>
    <cellStyle name="千位分隔 2 3 8" xfId="22275"/>
    <cellStyle name="标题 4 2 2 2 2 2 3" xfId="22276"/>
    <cellStyle name="标题 4 2 2 2 3" xfId="22277"/>
    <cellStyle name="标题 4 2 2 3 2" xfId="22278"/>
    <cellStyle name="标题 4 2 2 4" xfId="22279"/>
    <cellStyle name="计算 2 3 15" xfId="22280"/>
    <cellStyle name="标题 4 2 3 2 2" xfId="22281"/>
    <cellStyle name="计算 2 3 2 4 3 11" xfId="22282"/>
    <cellStyle name="标题 4 2 3 2 2 2" xfId="22283"/>
    <cellStyle name="标题 4 2 3 2 3" xfId="22284"/>
    <cellStyle name="常规 30 2 5 2 3 2" xfId="22285"/>
    <cellStyle name="计算 2 3 2 4 3 12" xfId="22286"/>
    <cellStyle name="标题 4 2 4" xfId="22287"/>
    <cellStyle name="标题 4 2 4 2 2 2" xfId="22288"/>
    <cellStyle name="标题 4 2 5" xfId="22289"/>
    <cellStyle name="标题 4 2 6" xfId="22290"/>
    <cellStyle name="标题 4 2 7" xfId="22291"/>
    <cellStyle name="标题 4 2 8" xfId="22292"/>
    <cellStyle name="标题 4 2 9" xfId="22293"/>
    <cellStyle name="标题 4 3 2 2 2" xfId="22294"/>
    <cellStyle name="标题 4 3 2 2 2 2" xfId="22295"/>
    <cellStyle name="计算 3 2 2 2 2 3 8" xfId="22296"/>
    <cellStyle name="标题 4 3 2 2 2 2 2" xfId="22297"/>
    <cellStyle name="标题 4 3 2 2 2 2 3" xfId="22298"/>
    <cellStyle name="标题 4 3 2 3" xfId="22299"/>
    <cellStyle name="标题 4 3 2 3 2" xfId="22300"/>
    <cellStyle name="常规 7 10 5" xfId="22301"/>
    <cellStyle name="标题 4 3 2 4" xfId="22302"/>
    <cellStyle name="标题 4 3 3 2 2" xfId="22303"/>
    <cellStyle name="注释 2 2 2 7 3 10 2" xfId="22304"/>
    <cellStyle name="标题 4 3 5 2" xfId="22305"/>
    <cellStyle name="计算 2 2 3 2 4 2 6" xfId="22306"/>
    <cellStyle name="计算 2 3 7 7 2" xfId="22307"/>
    <cellStyle name="注释 2 2 2 7 3 11" xfId="22308"/>
    <cellStyle name="标题 4 3 6" xfId="22309"/>
    <cellStyle name="计算 2 3 7 8" xfId="22310"/>
    <cellStyle name="注释 2 2 2 7 3 12" xfId="22311"/>
    <cellStyle name="标题 4 3 7" xfId="22312"/>
    <cellStyle name="计算 2 3 7 9" xfId="22313"/>
    <cellStyle name="标题 4 3 8" xfId="22314"/>
    <cellStyle name="标题 4 4 2 2" xfId="22315"/>
    <cellStyle name="标题 4 4 2 2 2" xfId="22316"/>
    <cellStyle name="标题 4 4 2 2 2 2" xfId="22317"/>
    <cellStyle name="标题 4 4 2 2 2 3" xfId="22318"/>
    <cellStyle name="标题 4 4 2 3" xfId="22319"/>
    <cellStyle name="标题 4 4 3" xfId="22320"/>
    <cellStyle name="标题 4 4 3 2" xfId="22321"/>
    <cellStyle name="标题 4 4 5" xfId="22322"/>
    <cellStyle name="标题 4 4 6" xfId="22323"/>
    <cellStyle name="标题 4 5 2 2" xfId="22324"/>
    <cellStyle name="常规 6 2 3 2 2 3 2" xfId="22325"/>
    <cellStyle name="标题 4 5 3" xfId="22326"/>
    <cellStyle name="常规 6 2 3 2 2 4" xfId="22327"/>
    <cellStyle name="标题 4 7" xfId="22328"/>
    <cellStyle name="标题 5" xfId="22329"/>
    <cellStyle name="标题 5 2 2" xfId="22330"/>
    <cellStyle name="标题 5 2 2 2" xfId="22331"/>
    <cellStyle name="标题 5 2 2 2 2" xfId="22332"/>
    <cellStyle name="标题 5 2 2 3" xfId="22333"/>
    <cellStyle name="标题 5 2 3" xfId="22334"/>
    <cellStyle name="标题 5 2 3 2" xfId="22335"/>
    <cellStyle name="标题 5 2 4" xfId="22336"/>
    <cellStyle name="标题 5 3 2" xfId="22337"/>
    <cellStyle name="标题 5 3 2 2" xfId="22338"/>
    <cellStyle name="标题 5 3 2 3" xfId="22339"/>
    <cellStyle name="标题 5 3 3" xfId="22340"/>
    <cellStyle name="标题 5 4" xfId="22341"/>
    <cellStyle name="标题 5 4 2" xfId="22342"/>
    <cellStyle name="标题 5 4 2 2" xfId="22343"/>
    <cellStyle name="标题 5 4 3" xfId="22344"/>
    <cellStyle name="标题 5 5" xfId="22345"/>
    <cellStyle name="标题 5 6" xfId="22346"/>
    <cellStyle name="标题 5 7" xfId="22347"/>
    <cellStyle name="标题 5 8" xfId="22348"/>
    <cellStyle name="标题 5 9" xfId="22349"/>
    <cellStyle name="标题 6" xfId="22350"/>
    <cellStyle name="标题 6 2" xfId="22351"/>
    <cellStyle name="标题 6 2 2" xfId="22352"/>
    <cellStyle name="标题 6 2 2 2" xfId="22353"/>
    <cellStyle name="标题 6 2 2 3" xfId="22354"/>
    <cellStyle name="标题 6 2 2 4" xfId="22355"/>
    <cellStyle name="强调文字颜色 5 6 9" xfId="22356"/>
    <cellStyle name="常规 8 2 3 2 4 2" xfId="22357"/>
    <cellStyle name="标题 6 2 4" xfId="22358"/>
    <cellStyle name="强调文字颜色 4 2 7 3 2" xfId="22359"/>
    <cellStyle name="常规 4 4 3 2 2 2 2" xfId="22360"/>
    <cellStyle name="标题 6 3 2 2" xfId="22361"/>
    <cellStyle name="标题 6 3 2 2 3" xfId="22362"/>
    <cellStyle name="标题 6 3 2 3" xfId="22363"/>
    <cellStyle name="标题 6 3 2 4" xfId="22364"/>
    <cellStyle name="标题 6 3 3" xfId="22365"/>
    <cellStyle name="计算 2 5 7 5" xfId="22366"/>
    <cellStyle name="标题 6 3 3 2" xfId="22367"/>
    <cellStyle name="计算 2 5 7 5 2" xfId="22368"/>
    <cellStyle name="标题 6 3 3 3" xfId="22369"/>
    <cellStyle name="计算 2 5 7 5 3" xfId="22370"/>
    <cellStyle name="标题 6 3 4" xfId="22371"/>
    <cellStyle name="计算 2 5 7 6" xfId="22372"/>
    <cellStyle name="标题 6 3 5" xfId="22373"/>
    <cellStyle name="计算 2 5 7 7" xfId="22374"/>
    <cellStyle name="标题 6 4 2 2" xfId="22375"/>
    <cellStyle name="标题 6 6" xfId="22376"/>
    <cellStyle name="标题 7" xfId="22377"/>
    <cellStyle name="标题 7 2" xfId="22378"/>
    <cellStyle name="标题 7 2 2" xfId="22379"/>
    <cellStyle name="标题 7 2 2 2" xfId="22380"/>
    <cellStyle name="标题 7 2 2 2 3" xfId="22381"/>
    <cellStyle name="标题 7 2 2 3" xfId="22382"/>
    <cellStyle name="标题 7 2 2 4" xfId="22383"/>
    <cellStyle name="标题 7 2 3" xfId="22384"/>
    <cellStyle name="强调文字颜色 3 2 5 2 4 2" xfId="22385"/>
    <cellStyle name="标题 7 2 3 2" xfId="22386"/>
    <cellStyle name="强调文字颜色 3 2 5 2 4 2 2" xfId="22387"/>
    <cellStyle name="标题 7 3 2" xfId="22388"/>
    <cellStyle name="标题 7 3 2 2" xfId="22389"/>
    <cellStyle name="标题 7 3 2 3" xfId="22390"/>
    <cellStyle name="标题 7 4" xfId="22391"/>
    <cellStyle name="标题 8" xfId="22392"/>
    <cellStyle name="注释 6 2 3 2 2 2" xfId="22393"/>
    <cellStyle name="常规 12 11 2 2 2" xfId="22394"/>
    <cellStyle name="常规 16 2 2" xfId="22395"/>
    <cellStyle name="常规 21 2 2" xfId="22396"/>
    <cellStyle name="标题 8 2" xfId="22397"/>
    <cellStyle name="常规 16 2 2 2" xfId="22398"/>
    <cellStyle name="常规 21 2 2 2" xfId="22399"/>
    <cellStyle name="标题 8 2 2" xfId="22400"/>
    <cellStyle name="常规 16 2 2 2 2" xfId="22401"/>
    <cellStyle name="常规 21 2 2 2 2" xfId="22402"/>
    <cellStyle name="标题 8 2 2 2" xfId="22403"/>
    <cellStyle name="常规 16 2 2 2 2 2" xfId="22404"/>
    <cellStyle name="常规 21 2 2 2 2 2" xfId="22405"/>
    <cellStyle name="标题 8 2 2 3" xfId="22406"/>
    <cellStyle name="常规 16 2 2 2 2 3" xfId="22407"/>
    <cellStyle name="常规 21 2 2 2 2 3" xfId="22408"/>
    <cellStyle name="标题 8 3 2" xfId="22409"/>
    <cellStyle name="输出 3 2 3 3 2 2" xfId="22410"/>
    <cellStyle name="常规 16 2 2 3 2" xfId="22411"/>
    <cellStyle name="常规 21 2 2 3 2" xfId="22412"/>
    <cellStyle name="标题 8 3 3" xfId="22413"/>
    <cellStyle name="输出 3 2 3 3 2 3" xfId="22414"/>
    <cellStyle name="常规 16 2 2 3 3" xfId="22415"/>
    <cellStyle name="常规 21 2 2 3 3" xfId="22416"/>
    <cellStyle name="标题 9" xfId="22417"/>
    <cellStyle name="注释 6 2 3 2 2 3" xfId="22418"/>
    <cellStyle name="常规 12 11 2 2 3" xfId="22419"/>
    <cellStyle name="常规 16 2 3" xfId="22420"/>
    <cellStyle name="常规 21 2 3" xfId="22421"/>
    <cellStyle name="差 2 10" xfId="22422"/>
    <cellStyle name="常规 3 2 4 2 4 2" xfId="22423"/>
    <cellStyle name="常规 6 12 2 2" xfId="22424"/>
    <cellStyle name="好 4 2 2 2 2 2 2" xfId="22425"/>
    <cellStyle name="差 2 11" xfId="22426"/>
    <cellStyle name="常规 3 2 4 2 4 3" xfId="22427"/>
    <cellStyle name="检查单元格 4 7 2" xfId="22428"/>
    <cellStyle name="输出 2 4 4 3 2" xfId="22429"/>
    <cellStyle name="差 2 13" xfId="22430"/>
    <cellStyle name="常规 13 2 3 2 2 3" xfId="22431"/>
    <cellStyle name="常规 2 3 2 3 2" xfId="22432"/>
    <cellStyle name="常规 9 4 4 3" xfId="22433"/>
    <cellStyle name="差 2 2 2 2" xfId="22434"/>
    <cellStyle name="差 2 2 2 2 2" xfId="22435"/>
    <cellStyle name="差 2 2 2 2 2 2" xfId="22436"/>
    <cellStyle name="差 2 2 2 2 2 2 2" xfId="22437"/>
    <cellStyle name="链接单元格 2 2 2 2 5" xfId="22438"/>
    <cellStyle name="差 2 2 2 2 2 2 2 2" xfId="22439"/>
    <cellStyle name="差 2 2 2 2 2 3 2" xfId="22440"/>
    <cellStyle name="差 2 2 2 2 3" xfId="22441"/>
    <cellStyle name="差 2 2 2 2 3 2" xfId="22442"/>
    <cellStyle name="差 2 2 2 2 4" xfId="22443"/>
    <cellStyle name="常规 12 7 2 2 2 2" xfId="22444"/>
    <cellStyle name="差 2 2 2 2 5" xfId="22445"/>
    <cellStyle name="差 2 2 2 2 6" xfId="22446"/>
    <cellStyle name="常规 3 2 9 2" xfId="22447"/>
    <cellStyle name="差 2 2 2 2 7" xfId="22448"/>
    <cellStyle name="常规 3 2 9 3" xfId="22449"/>
    <cellStyle name="常规 2 18 2" xfId="22450"/>
    <cellStyle name="计算 3 5 7 2" xfId="22451"/>
    <cellStyle name="差 2 2 2 3" xfId="22452"/>
    <cellStyle name="差 2 2 2 3 2" xfId="22453"/>
    <cellStyle name="常规 8 2 5 2 4" xfId="22454"/>
    <cellStyle name="差 2 2 2 3 2 2" xfId="22455"/>
    <cellStyle name="常规 16 2 2 2 2 4" xfId="22456"/>
    <cellStyle name="常规 8 2 5 2 4 2" xfId="22457"/>
    <cellStyle name="差 2 2 2 3 2 3" xfId="22458"/>
    <cellStyle name="常规 16 2 2 2 2 5" xfId="22459"/>
    <cellStyle name="常规 8 2 5 2 4 3" xfId="22460"/>
    <cellStyle name="差 2 2 2 3 2 4" xfId="22461"/>
    <cellStyle name="常规 18 2 4 2 2 2" xfId="22462"/>
    <cellStyle name="差 2 2 2 3 3" xfId="22463"/>
    <cellStyle name="差 2 2 2 3 3 2" xfId="22464"/>
    <cellStyle name="差 2 2 2 3 3 3" xfId="22465"/>
    <cellStyle name="差 2 2 2 3 3 4" xfId="22466"/>
    <cellStyle name="差 2 2 2 4" xfId="22467"/>
    <cellStyle name="解释性文本 3 2 4 2 2" xfId="22468"/>
    <cellStyle name="差 2 2 2 4 2" xfId="22469"/>
    <cellStyle name="解释性文本 3 2 4 2 2 2" xfId="22470"/>
    <cellStyle name="差 2 2 2 5" xfId="22471"/>
    <cellStyle name="解释性文本 3 2 4 2 3" xfId="22472"/>
    <cellStyle name="差 2 2 2 5 2" xfId="22473"/>
    <cellStyle name="解释性文本 3 2 4 2 3 2" xfId="22474"/>
    <cellStyle name="差 2 2 2 5 2 2" xfId="22475"/>
    <cellStyle name="差 2 2 2 5 3" xfId="22476"/>
    <cellStyle name="解释性文本 3 2 4 2 3 3" xfId="22477"/>
    <cellStyle name="差 2 2 2 5 4" xfId="22478"/>
    <cellStyle name="差 2 2 2 6" xfId="22479"/>
    <cellStyle name="差 2 2 3" xfId="22480"/>
    <cellStyle name="强调文字颜色 2 5 4 3 2" xfId="22481"/>
    <cellStyle name="差 2 2 3 2" xfId="22482"/>
    <cellStyle name="差 2 2 3 3" xfId="22483"/>
    <cellStyle name="差 2 2 3 4" xfId="22484"/>
    <cellStyle name="解释性文本 3 2 4 3 2" xfId="22485"/>
    <cellStyle name="差 2 2 3 4 2 2" xfId="22486"/>
    <cellStyle name="强调文字颜色 1 3 2 2 2 6" xfId="22487"/>
    <cellStyle name="差 2 2 3 4 2 3" xfId="22488"/>
    <cellStyle name="强调文字颜色 1 3 2 2 2 7" xfId="22489"/>
    <cellStyle name="差 2 2 3 4 2 4" xfId="22490"/>
    <cellStyle name="差 2 2 3 4 4" xfId="22491"/>
    <cellStyle name="差 2 2 3 5" xfId="22492"/>
    <cellStyle name="差 2 2 4" xfId="22493"/>
    <cellStyle name="差 2 2 4 2" xfId="22494"/>
    <cellStyle name="计算 4 4 2 3 7" xfId="22495"/>
    <cellStyle name="差 2 2 4 3" xfId="22496"/>
    <cellStyle name="计算 4 4 2 3 8" xfId="22497"/>
    <cellStyle name="差 2 2 4 4" xfId="22498"/>
    <cellStyle name="计算 4 4 2 3 9" xfId="22499"/>
    <cellStyle name="差 2 2 4 5" xfId="22500"/>
    <cellStyle name="差 2 2 5" xfId="22501"/>
    <cellStyle name="差 2 2 5 2" xfId="22502"/>
    <cellStyle name="差 2 2 6" xfId="22503"/>
    <cellStyle name="链接单元格 3 4 2" xfId="22504"/>
    <cellStyle name="差 2 2 6 2" xfId="22505"/>
    <cellStyle name="链接单元格 3 4 2 2" xfId="22506"/>
    <cellStyle name="差 2 3 2 2 2" xfId="22507"/>
    <cellStyle name="计算 6 3 4" xfId="22508"/>
    <cellStyle name="差 2 3 2 2 2 2 2" xfId="22509"/>
    <cellStyle name="差 2 3 2 3" xfId="22510"/>
    <cellStyle name="差 2 3 2 3 2" xfId="22511"/>
    <cellStyle name="输入 3 3 2 2 2 2" xfId="22512"/>
    <cellStyle name="常规 8 3 5 2 4" xfId="22513"/>
    <cellStyle name="计算 2 5 3 4 8" xfId="22514"/>
    <cellStyle name="计算 6 4 4" xfId="22515"/>
    <cellStyle name="差 2 3 2 3 2 2" xfId="22516"/>
    <cellStyle name="输入 3 3 2 2 2 2 2" xfId="22517"/>
    <cellStyle name="常规 8 3 5 2 4 2" xfId="22518"/>
    <cellStyle name="计算 6 4 4 2" xfId="22519"/>
    <cellStyle name="差 2 3 2 3 2 3" xfId="22520"/>
    <cellStyle name="输入 3 3 2 2 2 2 3" xfId="22521"/>
    <cellStyle name="常规 8 3 5 2 4 3" xfId="22522"/>
    <cellStyle name="计算 6 4 4 3" xfId="22523"/>
    <cellStyle name="差 2 3 2 4" xfId="22524"/>
    <cellStyle name="解释性文本 3 2 5 2 2" xfId="22525"/>
    <cellStyle name="差 2 3 2 4 2" xfId="22526"/>
    <cellStyle name="常规 12" xfId="22527"/>
    <cellStyle name="计算 2 4 2 2 10" xfId="22528"/>
    <cellStyle name="差 2 3 2 4 2 2" xfId="22529"/>
    <cellStyle name="常规 12 2" xfId="22530"/>
    <cellStyle name="常规 6 2 6 3" xfId="22531"/>
    <cellStyle name="计算 2 4 2 2 10 2" xfId="22532"/>
    <cellStyle name="差 2 3 2 4 2 2 2" xfId="22533"/>
    <cellStyle name="常规 12 2 2" xfId="22534"/>
    <cellStyle name="常规 6 2 6 3 2" xfId="22535"/>
    <cellStyle name="汇总 3 5 9" xfId="22536"/>
    <cellStyle name="差 2 3 2 4 2 2 3" xfId="22537"/>
    <cellStyle name="常规 12 2 3" xfId="22538"/>
    <cellStyle name="常规 6 2 6 3 3" xfId="22539"/>
    <cellStyle name="差 2 3 2 4 2 3" xfId="22540"/>
    <cellStyle name="常规 12 3" xfId="22541"/>
    <cellStyle name="计算 2 4 2 2 10 3" xfId="22542"/>
    <cellStyle name="差 2 3 2 4 2 4" xfId="22543"/>
    <cellStyle name="常规 12 4" xfId="22544"/>
    <cellStyle name="差 2 3 2 5" xfId="22545"/>
    <cellStyle name="常规 14 3 3 2 3 2" xfId="22546"/>
    <cellStyle name="差 2 3 3 3" xfId="22547"/>
    <cellStyle name="差 2 3 4" xfId="22548"/>
    <cellStyle name="差 2 3 4 2" xfId="22549"/>
    <cellStyle name="差 2 3 4 3" xfId="22550"/>
    <cellStyle name="差 4 2 2 2 2" xfId="22551"/>
    <cellStyle name="差 2 3 4 4" xfId="22552"/>
    <cellStyle name="差 4 2 2 2 3" xfId="22553"/>
    <cellStyle name="差 2 3 5" xfId="22554"/>
    <cellStyle name="差 2 3 5 2" xfId="22555"/>
    <cellStyle name="计算 4 2 2 2 4 2 6" xfId="22556"/>
    <cellStyle name="差 2 3 6" xfId="22557"/>
    <cellStyle name="链接单元格 3 5 2" xfId="22558"/>
    <cellStyle name="差 2 4 2" xfId="22559"/>
    <cellStyle name="差 2 4 2 2 2" xfId="22560"/>
    <cellStyle name="差 2 4 2 3" xfId="22561"/>
    <cellStyle name="差 2 4 3" xfId="22562"/>
    <cellStyle name="差 2 4 3 2" xfId="22563"/>
    <cellStyle name="计算 4 4 4 2 7" xfId="22564"/>
    <cellStyle name="差 2 5" xfId="22565"/>
    <cellStyle name="差 2 5 2" xfId="22566"/>
    <cellStyle name="常规 8 2 2 2 2 3" xfId="22567"/>
    <cellStyle name="差 2 5 2 2" xfId="22568"/>
    <cellStyle name="常规 8 2 2 2 2 3 2" xfId="22569"/>
    <cellStyle name="差 2 5 2 2 2" xfId="22570"/>
    <cellStyle name="差 2 5 2 2 2 2" xfId="22571"/>
    <cellStyle name="差 2 5 2 2 2 2 2" xfId="22572"/>
    <cellStyle name="计算 2 6 2 14" xfId="22573"/>
    <cellStyle name="差 2 5 2 2 2 2 3" xfId="22574"/>
    <cellStyle name="差 2 5 2 2 2 2 4" xfId="22575"/>
    <cellStyle name="差 2 5 2 3" xfId="22576"/>
    <cellStyle name="差 2 5 2 3 2" xfId="22577"/>
    <cellStyle name="差 2 5 2 4" xfId="22578"/>
    <cellStyle name="差 2 5 2 4 2" xfId="22579"/>
    <cellStyle name="差 2 5 2 4 2 2" xfId="22580"/>
    <cellStyle name="差 2 5 2 5" xfId="22581"/>
    <cellStyle name="差 2 5 3 5" xfId="22582"/>
    <cellStyle name="差 2 5 5 2 4" xfId="22583"/>
    <cellStyle name="差 2 6" xfId="22584"/>
    <cellStyle name="差 2 6 2" xfId="22585"/>
    <cellStyle name="常规 8 2 2 2 3 3" xfId="22586"/>
    <cellStyle name="差 2 6 2 2" xfId="22587"/>
    <cellStyle name="计算 2 2 4 11" xfId="22588"/>
    <cellStyle name="差 2 7" xfId="22589"/>
    <cellStyle name="差 2 7 2" xfId="22590"/>
    <cellStyle name="差 2 8" xfId="22591"/>
    <cellStyle name="差 2 9" xfId="22592"/>
    <cellStyle name="差 3 2 2" xfId="22593"/>
    <cellStyle name="差 3 2 2 2" xfId="22594"/>
    <cellStyle name="差 3 2 2 2 2" xfId="22595"/>
    <cellStyle name="差 3 2 2 2 2 2" xfId="22596"/>
    <cellStyle name="差 3 2 2 2 2 2 2" xfId="22597"/>
    <cellStyle name="差 3 2 2 2 3" xfId="22598"/>
    <cellStyle name="千位分隔 2 2 4 2 2" xfId="22599"/>
    <cellStyle name="强调文字颜色 3 2" xfId="22600"/>
    <cellStyle name="差 3 2 2 2 3 2" xfId="22601"/>
    <cellStyle name="千位分隔 2 2 4 2 2 2" xfId="22602"/>
    <cellStyle name="强调文字颜色 3 2 2" xfId="22603"/>
    <cellStyle name="差 3 2 2 2 3 3" xfId="22604"/>
    <cellStyle name="解释性文本 3 2 3 2" xfId="22605"/>
    <cellStyle name="千位分隔 2 2 4 2 2 3" xfId="22606"/>
    <cellStyle name="强调文字颜色 3 2 3" xfId="22607"/>
    <cellStyle name="差 3 2 2 2 3 4" xfId="22608"/>
    <cellStyle name="解释性文本 3 2 3 3" xfId="22609"/>
    <cellStyle name="千位分隔 2 2 4 2 2 4" xfId="22610"/>
    <cellStyle name="强调文字颜色 3 2 4" xfId="22611"/>
    <cellStyle name="差 3 2 2 2 4" xfId="22612"/>
    <cellStyle name="千位分隔 2 2 4 2 3" xfId="22613"/>
    <cellStyle name="强调文字颜色 3 3" xfId="22614"/>
    <cellStyle name="差 3 2 2 2 5" xfId="22615"/>
    <cellStyle name="差 3 2 2 3" xfId="22616"/>
    <cellStyle name="差 3 2 2 3 2" xfId="22617"/>
    <cellStyle name="差 3 2 2 3 2 2" xfId="22618"/>
    <cellStyle name="注释 2 2 5 3 11" xfId="22619"/>
    <cellStyle name="链接单元格 2 2 2 2 2 3" xfId="22620"/>
    <cellStyle name="差 3 2 2 3 2 3" xfId="22621"/>
    <cellStyle name="解释性文本 3 3 2 2" xfId="22622"/>
    <cellStyle name="差 3 2 2 4" xfId="22623"/>
    <cellStyle name="解释性文本 3 3 4 2 2" xfId="22624"/>
    <cellStyle name="注释 2 7 6 11" xfId="22625"/>
    <cellStyle name="差 3 2 2 4 2" xfId="22626"/>
    <cellStyle name="差 3 2 2 4 2 2" xfId="22627"/>
    <cellStyle name="链接单元格 2 2 2 3 2 3" xfId="22628"/>
    <cellStyle name="差 3 2 2 5" xfId="22629"/>
    <cellStyle name="差 3 2 3 3" xfId="22630"/>
    <cellStyle name="常规 12 3 3 2 2 2 2" xfId="22631"/>
    <cellStyle name="差 3 2 4 2" xfId="22632"/>
    <cellStyle name="差 3 2 5" xfId="22633"/>
    <cellStyle name="差 3 2 5 2" xfId="22634"/>
    <cellStyle name="差 3 2 6" xfId="22635"/>
    <cellStyle name="链接单元格 4 4 2" xfId="22636"/>
    <cellStyle name="差 3 3" xfId="22637"/>
    <cellStyle name="差 3 3 2" xfId="22638"/>
    <cellStyle name="差 3 3 2 2" xfId="22639"/>
    <cellStyle name="差 3 3 2 2 2" xfId="22640"/>
    <cellStyle name="汇总 2 2 3 5" xfId="22641"/>
    <cellStyle name="差 3 3 2 2 2 2" xfId="22642"/>
    <cellStyle name="差 3 3 2 3" xfId="22643"/>
    <cellStyle name="差 3 3 2 3 2" xfId="22644"/>
    <cellStyle name="汇总 2 2 4 5" xfId="22645"/>
    <cellStyle name="差 3 3 3" xfId="22646"/>
    <cellStyle name="差 3 3 4 2" xfId="22647"/>
    <cellStyle name="差 3 4 2" xfId="22648"/>
    <cellStyle name="差 3 4 2 2" xfId="22649"/>
    <cellStyle name="差 3 4 2 2 2" xfId="22650"/>
    <cellStyle name="汇总 3 2 3 5" xfId="22651"/>
    <cellStyle name="差 3 4 2 2 3" xfId="22652"/>
    <cellStyle name="汇总 3 2 3 6" xfId="22653"/>
    <cellStyle name="差 3 4 2 2 4" xfId="22654"/>
    <cellStyle name="汇总 3 2 3 7" xfId="22655"/>
    <cellStyle name="差 3 4 2 3" xfId="22656"/>
    <cellStyle name="差 3 4 2 4" xfId="22657"/>
    <cellStyle name="差 3 4 3" xfId="22658"/>
    <cellStyle name="差 3 4 3 2" xfId="22659"/>
    <cellStyle name="计算 3 2 2 2 4 10" xfId="22660"/>
    <cellStyle name="差 3 4 3 3" xfId="22661"/>
    <cellStyle name="计算 3 2 2 2 4 11" xfId="22662"/>
    <cellStyle name="差 3 4 3 4" xfId="22663"/>
    <cellStyle name="计算 3 2 2 2 4 12" xfId="22664"/>
    <cellStyle name="差 3 5" xfId="22665"/>
    <cellStyle name="差 3 5 2" xfId="22666"/>
    <cellStyle name="常规 8 2 2 3 2 3" xfId="22667"/>
    <cellStyle name="差 3 5 2 2" xfId="22668"/>
    <cellStyle name="常规 8 2 2 3 2 3 2" xfId="22669"/>
    <cellStyle name="差 3 5 2 3" xfId="22670"/>
    <cellStyle name="常规 8 2 2 3 2 3 3" xfId="22671"/>
    <cellStyle name="差 3 6" xfId="22672"/>
    <cellStyle name="差 3 6 2" xfId="22673"/>
    <cellStyle name="差 3 6 2 2" xfId="22674"/>
    <cellStyle name="差 3 6 2 3" xfId="22675"/>
    <cellStyle name="差 3 6 2 4" xfId="22676"/>
    <cellStyle name="差 3 7" xfId="22677"/>
    <cellStyle name="差 3 8" xfId="22678"/>
    <cellStyle name="差 4" xfId="22679"/>
    <cellStyle name="差 4 2" xfId="22680"/>
    <cellStyle name="差 4 2 2" xfId="22681"/>
    <cellStyle name="差 4 2 2 2" xfId="22682"/>
    <cellStyle name="差 4 2 2 2 4" xfId="22683"/>
    <cellStyle name="强调文字颜色 6 4 10 3 2" xfId="22684"/>
    <cellStyle name="差 4 2 2 2 5" xfId="22685"/>
    <cellStyle name="差 4 2 2 3" xfId="22686"/>
    <cellStyle name="差 4 2 2 3 2" xfId="22687"/>
    <cellStyle name="计算 4 2 2 2 4 2 7" xfId="22688"/>
    <cellStyle name="差 4 2 2 4" xfId="22689"/>
    <cellStyle name="差 4 2 2 4 2" xfId="22690"/>
    <cellStyle name="链接单元格 3 5 2 3" xfId="22691"/>
    <cellStyle name="差 4 2 2 4 2 2" xfId="22692"/>
    <cellStyle name="链接单元格 3 2 2 3 2 3" xfId="22693"/>
    <cellStyle name="差 4 2 2 5" xfId="22694"/>
    <cellStyle name="差 4 2 3" xfId="22695"/>
    <cellStyle name="差 4 2 3 2" xfId="22696"/>
    <cellStyle name="差 4 2 3 3" xfId="22697"/>
    <cellStyle name="差 4 2 4" xfId="22698"/>
    <cellStyle name="差 4 2 4 2" xfId="22699"/>
    <cellStyle name="差 4 2 5" xfId="22700"/>
    <cellStyle name="差 4 2 5 2" xfId="22701"/>
    <cellStyle name="计算 4 2 2 4 3 2 6" xfId="22702"/>
    <cellStyle name="差 4 2 6" xfId="22703"/>
    <cellStyle name="链接单元格 5 4 2" xfId="22704"/>
    <cellStyle name="差 4 3" xfId="22705"/>
    <cellStyle name="差 4 3 2" xfId="22706"/>
    <cellStyle name="差 4 3 2 2" xfId="22707"/>
    <cellStyle name="差 4 3 2 2 2" xfId="22708"/>
    <cellStyle name="差 4 3 2 3" xfId="22709"/>
    <cellStyle name="差 4 3 2 3 2" xfId="22710"/>
    <cellStyle name="差 4 3 3" xfId="22711"/>
    <cellStyle name="差 4 3 3 2" xfId="22712"/>
    <cellStyle name="计算 4 6 3 2 7" xfId="22713"/>
    <cellStyle name="差 4 3 4" xfId="22714"/>
    <cellStyle name="差 4 3 4 2" xfId="22715"/>
    <cellStyle name="差 4 3 5" xfId="22716"/>
    <cellStyle name="差 4 4" xfId="22717"/>
    <cellStyle name="差 4 4 2" xfId="22718"/>
    <cellStyle name="差 4 4 2 2" xfId="22719"/>
    <cellStyle name="计算 2 2 3 4 12" xfId="22720"/>
    <cellStyle name="差 4 4 2 2 2" xfId="22721"/>
    <cellStyle name="差 4 4 3" xfId="22722"/>
    <cellStyle name="差 4 4 3 2" xfId="22723"/>
    <cellStyle name="差 4 5" xfId="22724"/>
    <cellStyle name="差 4 5 2" xfId="22725"/>
    <cellStyle name="差 4 6" xfId="22726"/>
    <cellStyle name="强调文字颜色 3 3 2 5 2 2 2" xfId="22727"/>
    <cellStyle name="差 4 6 2" xfId="22728"/>
    <cellStyle name="计算 2 2 6 3 10" xfId="22729"/>
    <cellStyle name="计算 4 3 2 2 3 8" xfId="22730"/>
    <cellStyle name="差 4 6 2 2" xfId="22731"/>
    <cellStyle name="差 4 7" xfId="22732"/>
    <cellStyle name="差 5" xfId="22733"/>
    <cellStyle name="差 5 2" xfId="22734"/>
    <cellStyle name="差 5 2 2" xfId="22735"/>
    <cellStyle name="强调文字颜色 3 2 2 2 4 5" xfId="22736"/>
    <cellStyle name="差 5 2 2 2" xfId="22737"/>
    <cellStyle name="差 5 2 2 2 2" xfId="22738"/>
    <cellStyle name="差 5 2 2 2 3" xfId="22739"/>
    <cellStyle name="输入 4 3 2 4 3" xfId="22740"/>
    <cellStyle name="常规 6 8 2" xfId="22741"/>
    <cellStyle name="差 5 3" xfId="22742"/>
    <cellStyle name="差 5 3 2" xfId="22743"/>
    <cellStyle name="注释 2 7 2 2" xfId="22744"/>
    <cellStyle name="差 5 4" xfId="22745"/>
    <cellStyle name="差 6" xfId="22746"/>
    <cellStyle name="差 6 2" xfId="22747"/>
    <cellStyle name="差 6 2 2" xfId="22748"/>
    <cellStyle name="差 6 2 2 2" xfId="22749"/>
    <cellStyle name="差 6 2 2 2 2" xfId="22750"/>
    <cellStyle name="差 6 2 2 2 4" xfId="22751"/>
    <cellStyle name="常规 4 11 2 2 2 2" xfId="22752"/>
    <cellStyle name="差 6 2 3" xfId="22753"/>
    <cellStyle name="差 6 2 3 2" xfId="22754"/>
    <cellStyle name="差 6 3" xfId="22755"/>
    <cellStyle name="强调文字颜色 1 6 7 2 2" xfId="22756"/>
    <cellStyle name="差 6 3 2" xfId="22757"/>
    <cellStyle name="注释 2 7 3 2" xfId="22758"/>
    <cellStyle name="差 6 4" xfId="22759"/>
    <cellStyle name="注释 2 7 3 2 2" xfId="22760"/>
    <cellStyle name="差 6 4 2" xfId="22761"/>
    <cellStyle name="注释 2 7 3 3" xfId="22762"/>
    <cellStyle name="差 6 5" xfId="22763"/>
    <cellStyle name="差 7" xfId="22764"/>
    <cellStyle name="差 7 2" xfId="22765"/>
    <cellStyle name="计算 2 3 2 2 2 3 5" xfId="22766"/>
    <cellStyle name="差 7 2 2" xfId="22767"/>
    <cellStyle name="常规 14 5 2 2 3" xfId="22768"/>
    <cellStyle name="差 8" xfId="22769"/>
    <cellStyle name="差 8 2" xfId="22770"/>
    <cellStyle name="差 8 2 2" xfId="22771"/>
    <cellStyle name="常规 10" xfId="22772"/>
    <cellStyle name="常规 8 3 5 3 2" xfId="22773"/>
    <cellStyle name="计算 6 5 2" xfId="22774"/>
    <cellStyle name="常规 10 2 2" xfId="22775"/>
    <cellStyle name="常规 6 2 4 3 2" xfId="22776"/>
    <cellStyle name="常规 10 2 2 2" xfId="22777"/>
    <cellStyle name="常规 6 2 4 3 2 2" xfId="22778"/>
    <cellStyle name="强调文字颜色 3 3 2 2 8" xfId="22779"/>
    <cellStyle name="常规 10 2 2 2 2" xfId="22780"/>
    <cellStyle name="链接单元格 2 4 4" xfId="22781"/>
    <cellStyle name="强调文字颜色 3 3 2 2 8 2" xfId="22782"/>
    <cellStyle name="常规 10 2 2 2 3" xfId="22783"/>
    <cellStyle name="常规 3 4 5 2" xfId="22784"/>
    <cellStyle name="链接单元格 2 4 5" xfId="22785"/>
    <cellStyle name="强调文字颜色 3 3 2 2 8 3" xfId="22786"/>
    <cellStyle name="常规 10 2 2 2 4" xfId="22787"/>
    <cellStyle name="常规 3 4 5 3" xfId="22788"/>
    <cellStyle name="常规 10 2 2 3" xfId="22789"/>
    <cellStyle name="强调文字颜色 3 3 2 2 9" xfId="22790"/>
    <cellStyle name="常规 10 2 2 3 2" xfId="22791"/>
    <cellStyle name="链接单元格 2 5 4" xfId="22792"/>
    <cellStyle name="强调文字颜色 3 3 2 2 9 2" xfId="22793"/>
    <cellStyle name="常规 10 2 2 4" xfId="22794"/>
    <cellStyle name="常规 10 2 3" xfId="22795"/>
    <cellStyle name="常规 6 2 4 3 3" xfId="22796"/>
    <cellStyle name="常规 10 2 3 2" xfId="22797"/>
    <cellStyle name="常规 6 2 4 3 3 2" xfId="22798"/>
    <cellStyle name="常规 10 2 3 2 2" xfId="22799"/>
    <cellStyle name="链接单元格 3 4 4" xfId="22800"/>
    <cellStyle name="常规 10 2 3 2 3" xfId="22801"/>
    <cellStyle name="常规 3 5 5 2" xfId="22802"/>
    <cellStyle name="链接单元格 3 4 5" xfId="22803"/>
    <cellStyle name="常规 10 2 3 2 4" xfId="22804"/>
    <cellStyle name="常规 10 2 3 3" xfId="22805"/>
    <cellStyle name="常规 6 2 4 3 3 3" xfId="22806"/>
    <cellStyle name="常规 10 2 3 4" xfId="22807"/>
    <cellStyle name="常规 10 2 3 5" xfId="22808"/>
    <cellStyle name="常规 10 2 4" xfId="22809"/>
    <cellStyle name="强调文字颜色 1 3 2 2 2" xfId="22810"/>
    <cellStyle name="常规 10 2 4 2" xfId="22811"/>
    <cellStyle name="强调文字颜色 1 3 2 2 2 2" xfId="22812"/>
    <cellStyle name="常规 10 2 4 3" xfId="22813"/>
    <cellStyle name="强调文字颜色 1 3 2 2 2 3" xfId="22814"/>
    <cellStyle name="常规 10 2 4 4" xfId="22815"/>
    <cellStyle name="常规 16 2 3 3 2 2" xfId="22816"/>
    <cellStyle name="强调文字颜色 1 3 2 2 2 4" xfId="22817"/>
    <cellStyle name="常规 10 2 5" xfId="22818"/>
    <cellStyle name="强调文字颜色 1 3 2 2 3" xfId="22819"/>
    <cellStyle name="常规 10 2 6" xfId="22820"/>
    <cellStyle name="强调文字颜色 1 3 2 2 4" xfId="22821"/>
    <cellStyle name="常规 10 3" xfId="22822"/>
    <cellStyle name="常规 6 2 4 4" xfId="22823"/>
    <cellStyle name="常规 10 3 2" xfId="22824"/>
    <cellStyle name="常规 6 2 4 4 2" xfId="22825"/>
    <cellStyle name="常规 10 3 2 2" xfId="22826"/>
    <cellStyle name="常规 6 2 4 4 2 2" xfId="22827"/>
    <cellStyle name="常规 10 3 2 2 2" xfId="22828"/>
    <cellStyle name="常规 10 3 2 2 5" xfId="22829"/>
    <cellStyle name="常规 10 3 2 3" xfId="22830"/>
    <cellStyle name="常规 6 2 4 4 2 3" xfId="22831"/>
    <cellStyle name="常规 10 3 2 3 2" xfId="22832"/>
    <cellStyle name="常规 10 3 2 3 4" xfId="22833"/>
    <cellStyle name="强调文字颜色 1 2 5 3 2 3" xfId="22834"/>
    <cellStyle name="常规 10 3 2 4" xfId="22835"/>
    <cellStyle name="常规 10 3 2 6" xfId="22836"/>
    <cellStyle name="常规 10 3 3" xfId="22837"/>
    <cellStyle name="常规 10 3 3 2" xfId="22838"/>
    <cellStyle name="常规 10 3 3 2 2" xfId="22839"/>
    <cellStyle name="常规 10 3 3 2 4" xfId="22840"/>
    <cellStyle name="常规 10 3 3 3" xfId="22841"/>
    <cellStyle name="常规 10 3 3 4" xfId="22842"/>
    <cellStyle name="常规 10 3 3 5" xfId="22843"/>
    <cellStyle name="常规 10 3 4" xfId="22844"/>
    <cellStyle name="强调文字颜色 1 3 2 3 2" xfId="22845"/>
    <cellStyle name="常规 10 3 4 2" xfId="22846"/>
    <cellStyle name="强调文字颜色 1 3 2 3 2 2" xfId="22847"/>
    <cellStyle name="常规 10 3 4 3" xfId="22848"/>
    <cellStyle name="强调文字颜色 1 3 2 3 2 3" xfId="22849"/>
    <cellStyle name="常规 10 3 4 4" xfId="22850"/>
    <cellStyle name="强调文字颜色 1 3 2 3 2 4" xfId="22851"/>
    <cellStyle name="常规 10 3 5" xfId="22852"/>
    <cellStyle name="强调文字颜色 1 3 2 3 3" xfId="22853"/>
    <cellStyle name="强调文字颜色 4 2 2 3 4 2 2 2" xfId="22854"/>
    <cellStyle name="常规 10 3 6" xfId="22855"/>
    <cellStyle name="强调文字颜色 1 3 2 3 4" xfId="22856"/>
    <cellStyle name="常规 10 4 2" xfId="22857"/>
    <cellStyle name="常规 10 4 2 2" xfId="22858"/>
    <cellStyle name="常规 10 4 2 2 2" xfId="22859"/>
    <cellStyle name="常规 10 4 2 2 4" xfId="22860"/>
    <cellStyle name="常规 5 4 5 3" xfId="22861"/>
    <cellStyle name="常规 10 4 2 3" xfId="22862"/>
    <cellStyle name="常规 10 4 2 4" xfId="22863"/>
    <cellStyle name="常规 10 4 2 5" xfId="22864"/>
    <cellStyle name="常规 10 4 3" xfId="22865"/>
    <cellStyle name="常规 10 4 3 2" xfId="22866"/>
    <cellStyle name="常规 10 4 3 3" xfId="22867"/>
    <cellStyle name="常规 10 4 3 4" xfId="22868"/>
    <cellStyle name="常规 10 4 4" xfId="22869"/>
    <cellStyle name="强调文字颜色 1 3 2 4 2" xfId="22870"/>
    <cellStyle name="常规 10 5" xfId="22871"/>
    <cellStyle name="常规 10 5 2" xfId="22872"/>
    <cellStyle name="常规 10 5 2 2 2" xfId="22873"/>
    <cellStyle name="常规 10 5 2 3" xfId="22874"/>
    <cellStyle name="常规 10 5 3" xfId="22875"/>
    <cellStyle name="常规 10 5 3 2" xfId="22876"/>
    <cellStyle name="常规 10 5 4" xfId="22877"/>
    <cellStyle name="强调文字颜色 1 3 2 5 2" xfId="22878"/>
    <cellStyle name="常规 10 6" xfId="22879"/>
    <cellStyle name="常规 10 6 2" xfId="22880"/>
    <cellStyle name="汇总 3 2 2 2 11" xfId="22881"/>
    <cellStyle name="常规 10 6 3" xfId="22882"/>
    <cellStyle name="汇总 3 2 2 2 12" xfId="22883"/>
    <cellStyle name="常规 10 6 4" xfId="22884"/>
    <cellStyle name="常规 30 8 4 2 2" xfId="22885"/>
    <cellStyle name="汇总 3 2 2 2 13" xfId="22886"/>
    <cellStyle name="注释 4 3 7 3 8" xfId="22887"/>
    <cellStyle name="强调文字颜色 1 3 2 6 2" xfId="22888"/>
    <cellStyle name="常规 11" xfId="22889"/>
    <cellStyle name="常规 8 3 5 3 3" xfId="22890"/>
    <cellStyle name="常规 11 10" xfId="22891"/>
    <cellStyle name="常规 6 2 2 2 2 2 3" xfId="22892"/>
    <cellStyle name="常规 11 10 2 3" xfId="22893"/>
    <cellStyle name="常规 11 11" xfId="22894"/>
    <cellStyle name="常规 11 11 2 2 2" xfId="22895"/>
    <cellStyle name="常规 11 11 2 3" xfId="22896"/>
    <cellStyle name="常规 11 11 6" xfId="22897"/>
    <cellStyle name="常规 11 12" xfId="22898"/>
    <cellStyle name="常规 11 12 2" xfId="22899"/>
    <cellStyle name="常规 11 13 2" xfId="22900"/>
    <cellStyle name="常规 11 2 2" xfId="22901"/>
    <cellStyle name="常规 6 2 5 3 2" xfId="22902"/>
    <cellStyle name="汇总 2 5 9" xfId="22903"/>
    <cellStyle name="常规 11 2 2 2" xfId="22904"/>
    <cellStyle name="常规 6 2 5 3 2 2" xfId="22905"/>
    <cellStyle name="汇总 2 5 9 2" xfId="22906"/>
    <cellStyle name="汇总 3 2 14" xfId="22907"/>
    <cellStyle name="常规 11 2 2 2 2" xfId="22908"/>
    <cellStyle name="常规 11 2 2 2 2 2 3" xfId="22909"/>
    <cellStyle name="常规 11 2 2 2 2 2 4" xfId="22910"/>
    <cellStyle name="常规 11 2 2 2 3" xfId="22911"/>
    <cellStyle name="常规 12 3 3 2" xfId="22912"/>
    <cellStyle name="强调文字颜色 2 11 2" xfId="22913"/>
    <cellStyle name="常规 11 2 2 2 4" xfId="22914"/>
    <cellStyle name="常规 12 3 3 3" xfId="22915"/>
    <cellStyle name="强调文字颜色 2 11 3" xfId="22916"/>
    <cellStyle name="常规 11 2 2 3" xfId="22917"/>
    <cellStyle name="常规 6 2 5 3 2 3" xfId="22918"/>
    <cellStyle name="汇总 2 5 9 3" xfId="22919"/>
    <cellStyle name="汇总 3 2 15" xfId="22920"/>
    <cellStyle name="常规 11 2 2 3 2" xfId="22921"/>
    <cellStyle name="常规 11 2 2 3 3" xfId="22922"/>
    <cellStyle name="常规 12 3 4 2" xfId="22923"/>
    <cellStyle name="强调文字颜色 1 3 4 3 2 2" xfId="22924"/>
    <cellStyle name="常规 11 2 2 4" xfId="22925"/>
    <cellStyle name="常规 6 2 5 3 2 4" xfId="22926"/>
    <cellStyle name="常规 11 2 2 4 2" xfId="22927"/>
    <cellStyle name="常规 11 2 2 5" xfId="22928"/>
    <cellStyle name="常规 11 2 2 6" xfId="22929"/>
    <cellStyle name="常规 11 2 2 7" xfId="22930"/>
    <cellStyle name="常规 11 2 2 8" xfId="22931"/>
    <cellStyle name="常规 11 2 3" xfId="22932"/>
    <cellStyle name="常规 6 2 5 3 3" xfId="22933"/>
    <cellStyle name="常规 11 2 3 2" xfId="22934"/>
    <cellStyle name="常规 6 2 5 3 3 2" xfId="22935"/>
    <cellStyle name="常规 11 2 3 2 2" xfId="22936"/>
    <cellStyle name="常规 11 2 3 2 3" xfId="22937"/>
    <cellStyle name="常规 12 4 3 2" xfId="22938"/>
    <cellStyle name="常规 11 2 3 2 3 2" xfId="22939"/>
    <cellStyle name="常规 12 4 3 2 2" xfId="22940"/>
    <cellStyle name="常规 11 2 3 2 4" xfId="22941"/>
    <cellStyle name="常规 12 4 3 3" xfId="22942"/>
    <cellStyle name="常规 11 2 3 3 2" xfId="22943"/>
    <cellStyle name="常规 11 2 3 3 3" xfId="22944"/>
    <cellStyle name="常规 12 4 4 2" xfId="22945"/>
    <cellStyle name="常规 11 2 3 4" xfId="22946"/>
    <cellStyle name="常规 11 2 3 4 2" xfId="22947"/>
    <cellStyle name="常规 11 2 3 4 3" xfId="22948"/>
    <cellStyle name="常规 12 4 5 2" xfId="22949"/>
    <cellStyle name="常规 11 2 3 4 4" xfId="22950"/>
    <cellStyle name="常规 11 2 3 5" xfId="22951"/>
    <cellStyle name="输入 3 2 2 3 3 10" xfId="22952"/>
    <cellStyle name="常规 11 2 4 2" xfId="22953"/>
    <cellStyle name="强调文字颜色 1 3 3 2 2 2" xfId="22954"/>
    <cellStyle name="常规 11 2 4 2 2" xfId="22955"/>
    <cellStyle name="强调文字颜色 1 3 3 2 2 2 2" xfId="22956"/>
    <cellStyle name="常规 11 2 4 2 2 2" xfId="22957"/>
    <cellStyle name="常规 11 2 4 2 3" xfId="22958"/>
    <cellStyle name="常规 12 5 3 2" xfId="22959"/>
    <cellStyle name="输入 3 2 2 3 3 11" xfId="22960"/>
    <cellStyle name="常规 11 2 4 3" xfId="22961"/>
    <cellStyle name="强调文字颜色 1 3 3 2 2 3" xfId="22962"/>
    <cellStyle name="常规 11 2 4 3 2" xfId="22963"/>
    <cellStyle name="输入 3 2 2 3 3 12" xfId="22964"/>
    <cellStyle name="常规 11 2 4 4" xfId="22965"/>
    <cellStyle name="常规 11 2 5" xfId="22966"/>
    <cellStyle name="常规 6 2 5 3 5" xfId="22967"/>
    <cellStyle name="强调文字颜色 1 3 3 2 3" xfId="22968"/>
    <cellStyle name="常规 11 2 5 2" xfId="22969"/>
    <cellStyle name="强调文字颜色 1 3 3 2 3 2" xfId="22970"/>
    <cellStyle name="常规 11 2 5 2 2" xfId="22971"/>
    <cellStyle name="强调文字颜色 1 3 3 2 3 2 2" xfId="22972"/>
    <cellStyle name="常规 11 2 5 2 2 2" xfId="22973"/>
    <cellStyle name="强调文字颜色 1 3 3 2 3 2 2 2" xfId="22974"/>
    <cellStyle name="常规 11 2 5 2 2 3" xfId="22975"/>
    <cellStyle name="警告文本 3 4 2" xfId="22976"/>
    <cellStyle name="强调文字颜色 1 3 3 2 3 2 2 3" xfId="22977"/>
    <cellStyle name="常规 11 2 5 2 2 4" xfId="22978"/>
    <cellStyle name="警告文本 3 4 3" xfId="22979"/>
    <cellStyle name="常规 11 2 5 2 3" xfId="22980"/>
    <cellStyle name="常规 12 6 3 2" xfId="22981"/>
    <cellStyle name="强调文字颜色 1 3 3 2 3 2 3" xfId="22982"/>
    <cellStyle name="常规 11 2 5 2 4" xfId="22983"/>
    <cellStyle name="常规 12 6 3 3" xfId="22984"/>
    <cellStyle name="强调文字颜色 1 3 3 2 3 2 4" xfId="22985"/>
    <cellStyle name="常规 11 2 5 2 5" xfId="22986"/>
    <cellStyle name="常规 11 2 5 3" xfId="22987"/>
    <cellStyle name="强调文字颜色 1 3 3 2 3 3" xfId="22988"/>
    <cellStyle name="常规 11 2 5 3 2" xfId="22989"/>
    <cellStyle name="强调文字颜色 1 3 3 2 3 3 2" xfId="22990"/>
    <cellStyle name="常规 11 2 5 3 3" xfId="22991"/>
    <cellStyle name="常规 12 6 4 2" xfId="22992"/>
    <cellStyle name="强调文字颜色 1 3 3 2 3 3 3" xfId="22993"/>
    <cellStyle name="常规 11 2 5 3 4" xfId="22994"/>
    <cellStyle name="检查单元格 2 7 2 2 2" xfId="22995"/>
    <cellStyle name="强调文字颜色 1 3 3 2 3 3 4" xfId="22996"/>
    <cellStyle name="常规 11 2 5 4" xfId="22997"/>
    <cellStyle name="强调文字颜色 1 3 3 2 3 4" xfId="22998"/>
    <cellStyle name="常规 11 2 5 5" xfId="22999"/>
    <cellStyle name="强调文字颜色 1 3 3 2 3 5" xfId="23000"/>
    <cellStyle name="常规 11 2 5 6" xfId="23001"/>
    <cellStyle name="常规 11 2 6" xfId="23002"/>
    <cellStyle name="强调文字颜色 1 3 3 2 4" xfId="23003"/>
    <cellStyle name="常规 11 2 6 2" xfId="23004"/>
    <cellStyle name="强调文字颜色 1 3 3 2 4 2" xfId="23005"/>
    <cellStyle name="常规 11 2 6 3" xfId="23006"/>
    <cellStyle name="强调文字颜色 1 3 3 2 4 3" xfId="23007"/>
    <cellStyle name="常规 11 2 6 4" xfId="23008"/>
    <cellStyle name="输入 4 2 2 3 3 2 2" xfId="23009"/>
    <cellStyle name="强调文字颜色 1 3 3 2 4 4" xfId="23010"/>
    <cellStyle name="常规 11 2 7" xfId="23011"/>
    <cellStyle name="强调文字颜色 1 3 3 2 5" xfId="23012"/>
    <cellStyle name="常规 11 2 8" xfId="23013"/>
    <cellStyle name="常规 11 2 9" xfId="23014"/>
    <cellStyle name="常规 11 3" xfId="23015"/>
    <cellStyle name="常规 6 2 5 4" xfId="23016"/>
    <cellStyle name="注释 2 2 3 2 6 3 2 7" xfId="23017"/>
    <cellStyle name="常规 8 3 5 3 3 3" xfId="23018"/>
    <cellStyle name="常规 11 3 10" xfId="23019"/>
    <cellStyle name="常规 4 3 3 3 2 3" xfId="23020"/>
    <cellStyle name="强调文字颜色 4 4 2 2 5" xfId="23021"/>
    <cellStyle name="检查单元格 4 2 2 8 3 2" xfId="23022"/>
    <cellStyle name="常规 11 3 11" xfId="23023"/>
    <cellStyle name="常规 11 3 2" xfId="23024"/>
    <cellStyle name="常规 6 2 5 4 2" xfId="23025"/>
    <cellStyle name="汇总 2 6 9" xfId="23026"/>
    <cellStyle name="常规 11 3 2 2" xfId="23027"/>
    <cellStyle name="注释 6 2 3 4" xfId="23028"/>
    <cellStyle name="常规 12 11 4" xfId="23029"/>
    <cellStyle name="常规 18" xfId="23030"/>
    <cellStyle name="常规 23" xfId="23031"/>
    <cellStyle name="常规 6 2 5 4 2 2" xfId="23032"/>
    <cellStyle name="汇总 2 6 9 2" xfId="23033"/>
    <cellStyle name="常规 11 3 2 2 6" xfId="23034"/>
    <cellStyle name="常规 13 3 3 5" xfId="23035"/>
    <cellStyle name="常规 18 6" xfId="23036"/>
    <cellStyle name="常规 23 6" xfId="23037"/>
    <cellStyle name="常规 11 3 2 3" xfId="23038"/>
    <cellStyle name="常规 19" xfId="23039"/>
    <cellStyle name="常规 24" xfId="23040"/>
    <cellStyle name="常规 6 2 5 4 2 3" xfId="23041"/>
    <cellStyle name="汇总 2 6 9 3" xfId="23042"/>
    <cellStyle name="常规 11 3 2 3 5" xfId="23043"/>
    <cellStyle name="常规 13 3 4 4" xfId="23044"/>
    <cellStyle name="常规 19 5" xfId="23045"/>
    <cellStyle name="常规 24 5" xfId="23046"/>
    <cellStyle name="常规 11 3 2 4" xfId="23047"/>
    <cellStyle name="常规 25" xfId="23048"/>
    <cellStyle name="常规 30" xfId="23049"/>
    <cellStyle name="输出 2 3 2 6 3 2 2" xfId="23050"/>
    <cellStyle name="常规 11 3 2 6" xfId="23051"/>
    <cellStyle name="常规 27" xfId="23052"/>
    <cellStyle name="常规 32" xfId="23053"/>
    <cellStyle name="输出 2 3 2 6 3 2 3" xfId="23054"/>
    <cellStyle name="常规 11 3 2 7" xfId="23055"/>
    <cellStyle name="常规 28" xfId="23056"/>
    <cellStyle name="常规 33" xfId="23057"/>
    <cellStyle name="常规 11 3 3" xfId="23058"/>
    <cellStyle name="常规 6 2 5 4 3" xfId="23059"/>
    <cellStyle name="常规 11 3 3 2" xfId="23060"/>
    <cellStyle name="常规 11 3 3 2 2 2 2" xfId="23061"/>
    <cellStyle name="注释 2 2 4 6 7" xfId="23062"/>
    <cellStyle name="常规 11 3 3 2 2 3" xfId="23063"/>
    <cellStyle name="常规 11 3 3 3" xfId="23064"/>
    <cellStyle name="常规 69" xfId="23065"/>
    <cellStyle name="常规 11 3 3 4" xfId="23066"/>
    <cellStyle name="常规 11 3 3 4 2" xfId="23067"/>
    <cellStyle name="常规 11 3 4" xfId="23068"/>
    <cellStyle name="常规 6 2 5 4 4" xfId="23069"/>
    <cellStyle name="强调文字颜色 1 3 3 3 2" xfId="23070"/>
    <cellStyle name="常规 11 3 4 2" xfId="23071"/>
    <cellStyle name="强调文字颜色 1 3 3 3 2 2" xfId="23072"/>
    <cellStyle name="常规 11 3 4 3" xfId="23073"/>
    <cellStyle name="强调文字颜色 1 3 3 3 2 3" xfId="23074"/>
    <cellStyle name="常规 11 3 4 3 2" xfId="23075"/>
    <cellStyle name="常规 12 2 10" xfId="23076"/>
    <cellStyle name="检查单元格 4 2 2 2 3" xfId="23077"/>
    <cellStyle name="常规 11 3 4 4" xfId="23078"/>
    <cellStyle name="常规 11 3 5" xfId="23079"/>
    <cellStyle name="强调文字颜色 1 3 3 3 3" xfId="23080"/>
    <cellStyle name="常规 11 3 5 2" xfId="23081"/>
    <cellStyle name="强调文字颜色 1 3 3 3 3 2" xfId="23082"/>
    <cellStyle name="常规 11 3 5 2 2" xfId="23083"/>
    <cellStyle name="强调文字颜色 1 3 3 3 3 2 2" xfId="23084"/>
    <cellStyle name="常规 11 3 5 2 2 2" xfId="23085"/>
    <cellStyle name="常规 11 3 5 2 3" xfId="23086"/>
    <cellStyle name="常规 13 6 3 2" xfId="23087"/>
    <cellStyle name="常规 11 3 5 3" xfId="23088"/>
    <cellStyle name="常规 11 3 5 3 2" xfId="23089"/>
    <cellStyle name="检查单元格 4 2 3 2 3" xfId="23090"/>
    <cellStyle name="常规 11 3 5 4" xfId="23091"/>
    <cellStyle name="常规 11 3 6" xfId="23092"/>
    <cellStyle name="强调文字颜色 1 3 3 3 4" xfId="23093"/>
    <cellStyle name="常规 11 3 6 2" xfId="23094"/>
    <cellStyle name="强调文字颜色 1 3 3 3 4 2" xfId="23095"/>
    <cellStyle name="常规 11 3 7" xfId="23096"/>
    <cellStyle name="强调文字颜色 1 3 3 3 5" xfId="23097"/>
    <cellStyle name="常规 11 3 7 2" xfId="23098"/>
    <cellStyle name="常规 11 3 8" xfId="23099"/>
    <cellStyle name="常规 11 3 9" xfId="23100"/>
    <cellStyle name="常规 11 4 2 2" xfId="23101"/>
    <cellStyle name="计算 2 3 5 3 2 7" xfId="23102"/>
    <cellStyle name="常规 11 4 2 2 2 2 2" xfId="23103"/>
    <cellStyle name="强调文字颜色 3 3 2 3" xfId="23104"/>
    <cellStyle name="常规 11 4 2 2 2 3" xfId="23105"/>
    <cellStyle name="注释 2 2 2 2 2 3 3 2" xfId="23106"/>
    <cellStyle name="常规 11 4 2 4" xfId="23107"/>
    <cellStyle name="计算 2 3 5 3 2 9" xfId="23108"/>
    <cellStyle name="注释 2 2 2 2 2 3 3 2 2" xfId="23109"/>
    <cellStyle name="常规 11 4 2 4 2" xfId="23110"/>
    <cellStyle name="注释 2 2 2 2 2 3 3 3" xfId="23111"/>
    <cellStyle name="常规 11 4 2 5" xfId="23112"/>
    <cellStyle name="常规 11 4 3" xfId="23113"/>
    <cellStyle name="常规 6 2 5 5 3" xfId="23114"/>
    <cellStyle name="常规 11 4 3 2" xfId="23115"/>
    <cellStyle name="常规 11 4 3 3 2" xfId="23116"/>
    <cellStyle name="常规 11 4 3 4" xfId="23117"/>
    <cellStyle name="常规 11 4 4" xfId="23118"/>
    <cellStyle name="强调文字颜色 1 3 3 4 2" xfId="23119"/>
    <cellStyle name="常规 11 4 4 2" xfId="23120"/>
    <cellStyle name="强调文字颜色 1 3 3 4 2 2" xfId="23121"/>
    <cellStyle name="常规 11 4 4 2 2" xfId="23122"/>
    <cellStyle name="强调文字颜色 1 3 3 4 2 2 2" xfId="23123"/>
    <cellStyle name="常规 11 4 4 3" xfId="23124"/>
    <cellStyle name="强调文字颜色 1 3 3 4 2 3" xfId="23125"/>
    <cellStyle name="常规 11 4 5" xfId="23126"/>
    <cellStyle name="强调文字颜色 1 3 3 4 3" xfId="23127"/>
    <cellStyle name="常规 11 4 5 2" xfId="23128"/>
    <cellStyle name="强调文字颜色 1 3 3 4 3 2" xfId="23129"/>
    <cellStyle name="常规 11 4 6" xfId="23130"/>
    <cellStyle name="强调文字颜色 1 3 3 4 4" xfId="23131"/>
    <cellStyle name="常规 11 4 7" xfId="23132"/>
    <cellStyle name="常规 11 4 8" xfId="23133"/>
    <cellStyle name="常规 11 5" xfId="23134"/>
    <cellStyle name="常规 11 5 2" xfId="23135"/>
    <cellStyle name="常规 11 5 2 2" xfId="23136"/>
    <cellStyle name="常规 11 5 2 3" xfId="23137"/>
    <cellStyle name="常规 11 5 2 3 2" xfId="23138"/>
    <cellStyle name="常规 11 5 2 4" xfId="23139"/>
    <cellStyle name="常规 11 5 3" xfId="23140"/>
    <cellStyle name="常规 11 5 3 2" xfId="23141"/>
    <cellStyle name="常规 11 5 3 2 2" xfId="23142"/>
    <cellStyle name="常规 11 5 3 3" xfId="23143"/>
    <cellStyle name="常规 11 5 4" xfId="23144"/>
    <cellStyle name="强调文字颜色 1 3 3 5 2" xfId="23145"/>
    <cellStyle name="常规 11 5 4 2" xfId="23146"/>
    <cellStyle name="强调文字颜色 1 3 3 5 2 2" xfId="23147"/>
    <cellStyle name="常规 11 5 5" xfId="23148"/>
    <cellStyle name="强调文字颜色 1 3 3 5 3" xfId="23149"/>
    <cellStyle name="常规 11 6 2 3" xfId="23150"/>
    <cellStyle name="常规 11 6 2 4" xfId="23151"/>
    <cellStyle name="常规 11 6 3 3" xfId="23152"/>
    <cellStyle name="常规 11 7 2 2 2 3" xfId="23153"/>
    <cellStyle name="好 2 3" xfId="23154"/>
    <cellStyle name="常规 11 7 2 2 2 4" xfId="23155"/>
    <cellStyle name="好 2 4" xfId="23156"/>
    <cellStyle name="常规 11 7 2 3" xfId="23157"/>
    <cellStyle name="常规 11 7 2 3 2" xfId="23158"/>
    <cellStyle name="常规 11 7 2 4" xfId="23159"/>
    <cellStyle name="常规 11 7 3" xfId="23160"/>
    <cellStyle name="常规 11 7 3 2" xfId="23161"/>
    <cellStyle name="常规 11 7 3 2 2" xfId="23162"/>
    <cellStyle name="常规 11 7 3 3" xfId="23163"/>
    <cellStyle name="常规 11 7 4" xfId="23164"/>
    <cellStyle name="强调文字颜色 1 3 3 7 2" xfId="23165"/>
    <cellStyle name="常规 11 7 4 2" xfId="23166"/>
    <cellStyle name="强调文字颜色 1 3 3 7 2 2" xfId="23167"/>
    <cellStyle name="常规 11 8 2 2" xfId="23168"/>
    <cellStyle name="注释 6 7 3 4" xfId="23169"/>
    <cellStyle name="常规 13 11 4" xfId="23170"/>
    <cellStyle name="常规 11 8 2 2 2" xfId="23171"/>
    <cellStyle name="常规 9 4 7" xfId="23172"/>
    <cellStyle name="常规 11 8 2 3" xfId="23173"/>
    <cellStyle name="常规 11 8 3 2" xfId="23174"/>
    <cellStyle name="常规 11 8 4" xfId="23175"/>
    <cellStyle name="强调文字颜色 1 3 3 8 2" xfId="23176"/>
    <cellStyle name="常规 11 9 2" xfId="23177"/>
    <cellStyle name="常规 11 9 2 2" xfId="23178"/>
    <cellStyle name="常规 11 9 2 2 2" xfId="23179"/>
    <cellStyle name="常规 18 3 5" xfId="23180"/>
    <cellStyle name="常规 23 3 5" xfId="23181"/>
    <cellStyle name="常规 11 9 2 3" xfId="23182"/>
    <cellStyle name="常规 22 7 3 2 2 2" xfId="23183"/>
    <cellStyle name="常规 11 9 3" xfId="23184"/>
    <cellStyle name="强调文字颜色 3 2 2 4 2 2 2" xfId="23185"/>
    <cellStyle name="常规 11 9 3 2" xfId="23186"/>
    <cellStyle name="注释 6 2 2" xfId="23187"/>
    <cellStyle name="常规 12 10" xfId="23188"/>
    <cellStyle name="注释 6 2 3" xfId="23189"/>
    <cellStyle name="常规 12 11" xfId="23190"/>
    <cellStyle name="注释 6 2 3 2" xfId="23191"/>
    <cellStyle name="常规 12 11 2" xfId="23192"/>
    <cellStyle name="常规 16" xfId="23193"/>
    <cellStyle name="常规 21" xfId="23194"/>
    <cellStyle name="注释 6 2 3 2 2" xfId="23195"/>
    <cellStyle name="常规 12 11 2 2" xfId="23196"/>
    <cellStyle name="常规 16 2" xfId="23197"/>
    <cellStyle name="常规 21 2" xfId="23198"/>
    <cellStyle name="常规 12 11 2 2 4" xfId="23199"/>
    <cellStyle name="常规 16 2 4" xfId="23200"/>
    <cellStyle name="常规 21 2 4" xfId="23201"/>
    <cellStyle name="强调文字颜色 1 3 8 2 2" xfId="23202"/>
    <cellStyle name="注释 6 2 3 2 3" xfId="23203"/>
    <cellStyle name="注释 2 2 4 7 10" xfId="23204"/>
    <cellStyle name="常规 12 11 2 3" xfId="23205"/>
    <cellStyle name="强调文字颜色 6 2 2 3 2 4 2" xfId="23206"/>
    <cellStyle name="常规 16 3" xfId="23207"/>
    <cellStyle name="常规 21 3" xfId="23208"/>
    <cellStyle name="注释 6 2 3 2 4" xfId="23209"/>
    <cellStyle name="注释 2 2 4 7 11" xfId="23210"/>
    <cellStyle name="常规 12 11 2 4" xfId="23211"/>
    <cellStyle name="常规 16 4" xfId="23212"/>
    <cellStyle name="常规 21 4" xfId="23213"/>
    <cellStyle name="注释 2 2 4 7 12" xfId="23214"/>
    <cellStyle name="常规 12 11 2 5" xfId="23215"/>
    <cellStyle name="常规 16 5" xfId="23216"/>
    <cellStyle name="常规 21 5" xfId="23217"/>
    <cellStyle name="注释 6 2 3 3" xfId="23218"/>
    <cellStyle name="常规 12 11 3" xfId="23219"/>
    <cellStyle name="常规 17" xfId="23220"/>
    <cellStyle name="常规 22" xfId="23221"/>
    <cellStyle name="注释 6 2 4" xfId="23222"/>
    <cellStyle name="常规 12 12" xfId="23223"/>
    <cellStyle name="注释 6 2 4 2" xfId="23224"/>
    <cellStyle name="常规 12 12 2" xfId="23225"/>
    <cellStyle name="计算 6 6 8" xfId="23226"/>
    <cellStyle name="注释 6 2 5" xfId="23227"/>
    <cellStyle name="常规 12 13" xfId="23228"/>
    <cellStyle name="常规 14 2 2 4 2" xfId="23229"/>
    <cellStyle name="常规 12 14" xfId="23230"/>
    <cellStyle name="常规 12 15" xfId="23231"/>
    <cellStyle name="常规 12 2 2 2" xfId="23232"/>
    <cellStyle name="常规 12 2 2 2 2" xfId="23233"/>
    <cellStyle name="常规 12 2 2 2 2 2" xfId="23234"/>
    <cellStyle name="常规 12 2 2 2 3" xfId="23235"/>
    <cellStyle name="常规 12 2 2 2 3 2" xfId="23236"/>
    <cellStyle name="常规 3 2 5 2 6" xfId="23237"/>
    <cellStyle name="常规 12 2 2 2 4" xfId="23238"/>
    <cellStyle name="常规 6 11 3 2" xfId="23239"/>
    <cellStyle name="常规 12 2 2 3" xfId="23240"/>
    <cellStyle name="常规 8 4 2 4 2 2" xfId="23241"/>
    <cellStyle name="常规 12 2 2 3 2" xfId="23242"/>
    <cellStyle name="计算 2 5 2 6 10" xfId="23243"/>
    <cellStyle name="常规 12 2 2 3 2 2" xfId="23244"/>
    <cellStyle name="常规 12 2 2 3 3" xfId="23245"/>
    <cellStyle name="计算 2 5 2 6 11" xfId="23246"/>
    <cellStyle name="强调文字颜色 1 4 4 3 2 2" xfId="23247"/>
    <cellStyle name="常规 12 2 2 4" xfId="23248"/>
    <cellStyle name="常规 12 2 2 4 2" xfId="23249"/>
    <cellStyle name="常规 12 2 2 5" xfId="23250"/>
    <cellStyle name="常规 12 2 3 2" xfId="23251"/>
    <cellStyle name="常规 12 2 3 2 2" xfId="23252"/>
    <cellStyle name="常规 12 2 3 2 2 2" xfId="23253"/>
    <cellStyle name="常规 12 2 3 2 3" xfId="23254"/>
    <cellStyle name="常规 12 2 3 2 4" xfId="23255"/>
    <cellStyle name="常规 3 2 4 2 5 2" xfId="23256"/>
    <cellStyle name="好 4 2 2 2 2 3 2" xfId="23257"/>
    <cellStyle name="常规 12 2 3 3" xfId="23258"/>
    <cellStyle name="常规 12 2 3 3 2" xfId="23259"/>
    <cellStyle name="常规 12 2 3 3 2 2" xfId="23260"/>
    <cellStyle name="计算 2 5 2 2 4 4" xfId="23261"/>
    <cellStyle name="常规 12 2 3 3 3" xfId="23262"/>
    <cellStyle name="常规 12 2 3 4" xfId="23263"/>
    <cellStyle name="常规 12 2 3 5" xfId="23264"/>
    <cellStyle name="常规 12 2 4" xfId="23265"/>
    <cellStyle name="强调文字颜色 1 3 4 2 2" xfId="23266"/>
    <cellStyle name="常规 12 2 4 2" xfId="23267"/>
    <cellStyle name="计算 3 3 2 2 3 11" xfId="23268"/>
    <cellStyle name="强调文字颜色 1 3 4 2 2 2" xfId="23269"/>
    <cellStyle name="常规 12 2 4 2 2" xfId="23270"/>
    <cellStyle name="常规 12 2 4 2 2 2" xfId="23271"/>
    <cellStyle name="常规 12 2 4 2 3" xfId="23272"/>
    <cellStyle name="常规 12 2 4 3" xfId="23273"/>
    <cellStyle name="计算 3 3 2 2 3 12" xfId="23274"/>
    <cellStyle name="常规 12 2 4 3 2" xfId="23275"/>
    <cellStyle name="常规 12 2 4 4" xfId="23276"/>
    <cellStyle name="常规 12 2 5" xfId="23277"/>
    <cellStyle name="强调文字颜色 1 3 4 2 3" xfId="23278"/>
    <cellStyle name="常规 12 2 5 2" xfId="23279"/>
    <cellStyle name="常规 12 2 5 2 2" xfId="23280"/>
    <cellStyle name="常规 12 2 5 2 2 2" xfId="23281"/>
    <cellStyle name="常规 12 2 5 2 3" xfId="23282"/>
    <cellStyle name="常规 12 2 5 3" xfId="23283"/>
    <cellStyle name="常规 12 2 5 3 2" xfId="23284"/>
    <cellStyle name="常规 12 2 5 4" xfId="23285"/>
    <cellStyle name="常规 12 2 6" xfId="23286"/>
    <cellStyle name="常规 12 2 6 2" xfId="23287"/>
    <cellStyle name="常规 12 2 7" xfId="23288"/>
    <cellStyle name="常规 12 2 8" xfId="23289"/>
    <cellStyle name="常规 12 2 9" xfId="23290"/>
    <cellStyle name="常规 12 3 2" xfId="23291"/>
    <cellStyle name="强调文字颜色 2 10" xfId="23292"/>
    <cellStyle name="常规 12 3 2 2" xfId="23293"/>
    <cellStyle name="常规 17 11 4" xfId="23294"/>
    <cellStyle name="常规 22 11 4" xfId="23295"/>
    <cellStyle name="强调文字颜色 2 10 2" xfId="23296"/>
    <cellStyle name="常规 12 3 2 3" xfId="23297"/>
    <cellStyle name="强调文字颜色 2 10 3" xfId="23298"/>
    <cellStyle name="常规 12 3 2 4" xfId="23299"/>
    <cellStyle name="常规 12 3 2 4 2" xfId="23300"/>
    <cellStyle name="常规 12 3 3" xfId="23301"/>
    <cellStyle name="强调文字颜色 2 11" xfId="23302"/>
    <cellStyle name="常规 12 3 3 2 2 3" xfId="23303"/>
    <cellStyle name="常规 12 3 3 2 5" xfId="23304"/>
    <cellStyle name="常规 12 3 3 2 6" xfId="23305"/>
    <cellStyle name="常规 12 3 3 3 2" xfId="23306"/>
    <cellStyle name="强调文字颜色 2 11 3 2" xfId="23307"/>
    <cellStyle name="常规 12 3 3 3 2 2" xfId="23308"/>
    <cellStyle name="常规 12 3 3 3 3" xfId="23309"/>
    <cellStyle name="常规 12 3 3 4" xfId="23310"/>
    <cellStyle name="常规 12 3 3 4 2" xfId="23311"/>
    <cellStyle name="常规 12 3 3 5" xfId="23312"/>
    <cellStyle name="强调文字颜色 5 2 2 3 3 2 2 2" xfId="23313"/>
    <cellStyle name="常规 12 3 4" xfId="23314"/>
    <cellStyle name="强调文字颜色 1 3 4 3 2" xfId="23315"/>
    <cellStyle name="常规 12 3 4 2 2" xfId="23316"/>
    <cellStyle name="常规 12 3 4 2 2 2" xfId="23317"/>
    <cellStyle name="常规 12 3 4 2 3" xfId="23318"/>
    <cellStyle name="常规 12 3 4 3" xfId="23319"/>
    <cellStyle name="常规 12 3 4 3 2" xfId="23320"/>
    <cellStyle name="计算 2 3 3 4 2 10" xfId="23321"/>
    <cellStyle name="检查单元格 5 2 2 2 3" xfId="23322"/>
    <cellStyle name="常规 12 3 4 4" xfId="23323"/>
    <cellStyle name="常规 12 3 5" xfId="23324"/>
    <cellStyle name="强调文字颜色 1 3 4 3 3" xfId="23325"/>
    <cellStyle name="常规 12 3 5 2" xfId="23326"/>
    <cellStyle name="强调文字颜色 1 3 4 3 3 2" xfId="23327"/>
    <cellStyle name="常规 12 3 5 2 2" xfId="23328"/>
    <cellStyle name="常规 12 3 5 2 2 2" xfId="23329"/>
    <cellStyle name="常规 12 3 5 2 3" xfId="23330"/>
    <cellStyle name="常规 12 3 5 3" xfId="23331"/>
    <cellStyle name="常规 12 3 5 3 2" xfId="23332"/>
    <cellStyle name="检查单元格 5 2 3 2 3" xfId="23333"/>
    <cellStyle name="常规 12 3 5 4" xfId="23334"/>
    <cellStyle name="常规 12 3 6" xfId="23335"/>
    <cellStyle name="常规 12 3 6 2" xfId="23336"/>
    <cellStyle name="常规 12 4 2" xfId="23337"/>
    <cellStyle name="常规 12 4 2 2" xfId="23338"/>
    <cellStyle name="常规 12 4 2 2 2 2 2" xfId="23339"/>
    <cellStyle name="计算 7 6" xfId="23340"/>
    <cellStyle name="常规 12 4 2 2 2 3" xfId="23341"/>
    <cellStyle name="常规 12 4 2 3" xfId="23342"/>
    <cellStyle name="常规 12 4 2 3 2" xfId="23343"/>
    <cellStyle name="常规 12 4 2 3 2 2" xfId="23344"/>
    <cellStyle name="常规 12 4 2 3 3" xfId="23345"/>
    <cellStyle name="注释 2 2 2 2 3 3 3 2" xfId="23346"/>
    <cellStyle name="常规 12 4 2 4" xfId="23347"/>
    <cellStyle name="常规 12 4 2 4 2" xfId="23348"/>
    <cellStyle name="注释 2 2 2 2 3 3 3 3" xfId="23349"/>
    <cellStyle name="常规 12 4 2 5" xfId="23350"/>
    <cellStyle name="常规 12 4 3" xfId="23351"/>
    <cellStyle name="常规 12 4 3 2 2 2" xfId="23352"/>
    <cellStyle name="常规 12 4 3 2 3" xfId="23353"/>
    <cellStyle name="常规 12 4 3 3 2" xfId="23354"/>
    <cellStyle name="常规 12 4 3 4" xfId="23355"/>
    <cellStyle name="常规 12 4 4" xfId="23356"/>
    <cellStyle name="强调文字颜色 1 3 4 4 2" xfId="23357"/>
    <cellStyle name="常规 12 4 4 2 2" xfId="23358"/>
    <cellStyle name="常规 12 4 4 3" xfId="23359"/>
    <cellStyle name="常规 12 4 5" xfId="23360"/>
    <cellStyle name="常规 12 4 6" xfId="23361"/>
    <cellStyle name="常规 12 5" xfId="23362"/>
    <cellStyle name="常规 12 5 2" xfId="23363"/>
    <cellStyle name="常规 12 5 2 2" xfId="23364"/>
    <cellStyle name="常规 12 5 2 2 2" xfId="23365"/>
    <cellStyle name="常规 12 5 2 2 2 2" xfId="23366"/>
    <cellStyle name="计算 2 2 2 3 4 2 5" xfId="23367"/>
    <cellStyle name="常规 12 5 2 2 3" xfId="23368"/>
    <cellStyle name="常规 12 5 2 3" xfId="23369"/>
    <cellStyle name="常规 12 5 2 3 2" xfId="23370"/>
    <cellStyle name="常规 12 5 2 4" xfId="23371"/>
    <cellStyle name="常规 12 5 3" xfId="23372"/>
    <cellStyle name="常规 12 5 3 2 2" xfId="23373"/>
    <cellStyle name="常规 12 5 3 3" xfId="23374"/>
    <cellStyle name="常规 12 5 4" xfId="23375"/>
    <cellStyle name="常规 12 5 4 2" xfId="23376"/>
    <cellStyle name="常规 12 5 5" xfId="23377"/>
    <cellStyle name="常规 12 6 2 2" xfId="23378"/>
    <cellStyle name="常规 12 6 2 2 2" xfId="23379"/>
    <cellStyle name="常规 12 6 2 2 3" xfId="23380"/>
    <cellStyle name="警告文本 2 5 2" xfId="23381"/>
    <cellStyle name="常规 12 6 2 3" xfId="23382"/>
    <cellStyle name="常规 12 6 2 3 2" xfId="23383"/>
    <cellStyle name="常规 12 6 2 4" xfId="23384"/>
    <cellStyle name="常规 12 6 3 2 2" xfId="23385"/>
    <cellStyle name="常规 12 6 4" xfId="23386"/>
    <cellStyle name="常规 12 7 2 2" xfId="23387"/>
    <cellStyle name="常规 12 7 2 2 2" xfId="23388"/>
    <cellStyle name="常规 12 7 2 2 3" xfId="23389"/>
    <cellStyle name="常规 13 4 2 2 3 2" xfId="23390"/>
    <cellStyle name="常规 12 7 2 3" xfId="23391"/>
    <cellStyle name="常规 12 7 2 3 2" xfId="23392"/>
    <cellStyle name="计算 3 2 2 2 4 2 6" xfId="23393"/>
    <cellStyle name="常规 12 7 2 4" xfId="23394"/>
    <cellStyle name="常规 12 7 3 2" xfId="23395"/>
    <cellStyle name="常规 12 7 3 2 2" xfId="23396"/>
    <cellStyle name="常规 12 7 3 3" xfId="23397"/>
    <cellStyle name="常规 12 7 4" xfId="23398"/>
    <cellStyle name="常规 12 7 4 2" xfId="23399"/>
    <cellStyle name="常规 12 8 2 2" xfId="23400"/>
    <cellStyle name="常规 18 11 4" xfId="23401"/>
    <cellStyle name="强调文字颜色 3 10 2" xfId="23402"/>
    <cellStyle name="常规 12 8 2 2 2" xfId="23403"/>
    <cellStyle name="强调文字颜色 3 10 2 2" xfId="23404"/>
    <cellStyle name="常规 12 8 2 3" xfId="23405"/>
    <cellStyle name="强调文字颜色 3 10 3" xfId="23406"/>
    <cellStyle name="常规 12 8 3" xfId="23407"/>
    <cellStyle name="强调文字颜色 3 11" xfId="23408"/>
    <cellStyle name="常规 12 8 3 2" xfId="23409"/>
    <cellStyle name="强调文字颜色 3 11 2" xfId="23410"/>
    <cellStyle name="常规 12 8 4" xfId="23411"/>
    <cellStyle name="常规 12 9 2" xfId="23412"/>
    <cellStyle name="常规 12 9 3" xfId="23413"/>
    <cellStyle name="强调文字颜色 3 2 2 4 3 2 2" xfId="23414"/>
    <cellStyle name="常规 12 9 4" xfId="23415"/>
    <cellStyle name="常规 13" xfId="23416"/>
    <cellStyle name="计算 2 4 2 2 11" xfId="23417"/>
    <cellStyle name="常规 13 10 3" xfId="23418"/>
    <cellStyle name="常规 13 10 3 2" xfId="23419"/>
    <cellStyle name="常规 8 3 7" xfId="23420"/>
    <cellStyle name="强调文字颜色 1 2 9 2 3" xfId="23421"/>
    <cellStyle name="常规 13 10 4" xfId="23422"/>
    <cellStyle name="常规 13 11 2 2" xfId="23423"/>
    <cellStyle name="常规 13 11 2 2 2" xfId="23424"/>
    <cellStyle name="注释 6 7 3 3" xfId="23425"/>
    <cellStyle name="常规 13 11 3" xfId="23426"/>
    <cellStyle name="常规 13 12 2" xfId="23427"/>
    <cellStyle name="注释 6 7 6" xfId="23428"/>
    <cellStyle name="常规 13 14" xfId="23429"/>
    <cellStyle name="注释 6 7 7" xfId="23430"/>
    <cellStyle name="常规 13 15" xfId="23431"/>
    <cellStyle name="注释 6 7 8" xfId="23432"/>
    <cellStyle name="常规 13 16" xfId="23433"/>
    <cellStyle name="常规 13 2" xfId="23434"/>
    <cellStyle name="计算 2 4 2 2 11 2" xfId="23435"/>
    <cellStyle name="常规 13 2 2" xfId="23436"/>
    <cellStyle name="常规 13 2 2 2 2 2 2" xfId="23437"/>
    <cellStyle name="常规 8 4 4 2 2" xfId="23438"/>
    <cellStyle name="常规 13 2 2 2 2 4" xfId="23439"/>
    <cellStyle name="常规 2 2 2 3 3" xfId="23440"/>
    <cellStyle name="常规 8 4 4 4" xfId="23441"/>
    <cellStyle name="常规 13 2 2 2 2 5" xfId="23442"/>
    <cellStyle name="常规 2 2 2 3 4" xfId="23443"/>
    <cellStyle name="常规 8 4 4 5" xfId="23444"/>
    <cellStyle name="常规 13 2 2 2 3 2" xfId="23445"/>
    <cellStyle name="常规 8 4 5 2" xfId="23446"/>
    <cellStyle name="常规 13 2 2 2 4" xfId="23447"/>
    <cellStyle name="常规 8 4 6" xfId="23448"/>
    <cellStyle name="强调文字颜色 1 2 9 3 2" xfId="23449"/>
    <cellStyle name="常规 13 2 2 3 3" xfId="23450"/>
    <cellStyle name="常规 8 5 5" xfId="23451"/>
    <cellStyle name="常规 13 2 2 4 2" xfId="23452"/>
    <cellStyle name="常规 8 6 4" xfId="23453"/>
    <cellStyle name="常规 13 2 2 5" xfId="23454"/>
    <cellStyle name="常规 13 2 3" xfId="23455"/>
    <cellStyle name="常规 13 2 3 2 3 2" xfId="23456"/>
    <cellStyle name="常规 9 4 5 2" xfId="23457"/>
    <cellStyle name="检查单元格 4 8 3" xfId="23458"/>
    <cellStyle name="常规 13 2 3 4 2" xfId="23459"/>
    <cellStyle name="常规 9 6 4" xfId="23460"/>
    <cellStyle name="常规 13 2 3 5" xfId="23461"/>
    <cellStyle name="常规 13 2 4" xfId="23462"/>
    <cellStyle name="强调文字颜色 1 3 5 2 2" xfId="23463"/>
    <cellStyle name="常规 13 2 4 3 2" xfId="23464"/>
    <cellStyle name="常规 13 2 4 4" xfId="23465"/>
    <cellStyle name="常规 13 2 5" xfId="23466"/>
    <cellStyle name="强调文字颜色 1 3 5 2 3" xfId="23467"/>
    <cellStyle name="常规 13 2 5 2" xfId="23468"/>
    <cellStyle name="常规 13 2 5 2 2" xfId="23469"/>
    <cellStyle name="检查单元格 2 4 8" xfId="23470"/>
    <cellStyle name="常规 13 2 5 2 2 2" xfId="23471"/>
    <cellStyle name="强调文字颜色 4 2 2 2 5 2 3" xfId="23472"/>
    <cellStyle name="汇总 2 5 2 11" xfId="23473"/>
    <cellStyle name="检查单元格 2 4 8 2" xfId="23474"/>
    <cellStyle name="常规 13 2 5 2 3" xfId="23475"/>
    <cellStyle name="检查单元格 2 4 9" xfId="23476"/>
    <cellStyle name="常规 13 2 5 3 2" xfId="23477"/>
    <cellStyle name="检查单元格 2 5 8" xfId="23478"/>
    <cellStyle name="常规 13 2 5 4" xfId="23479"/>
    <cellStyle name="常规 13 2 6" xfId="23480"/>
    <cellStyle name="常规 13 2 6 2" xfId="23481"/>
    <cellStyle name="汇总 2 3 2 9" xfId="23482"/>
    <cellStyle name="常规 13 2 7" xfId="23483"/>
    <cellStyle name="常规 13 2 8" xfId="23484"/>
    <cellStyle name="常规 13 2 9" xfId="23485"/>
    <cellStyle name="常规 13 3" xfId="23486"/>
    <cellStyle name="计算 2 4 2 2 11 3" xfId="23487"/>
    <cellStyle name="常规 13 3 2" xfId="23488"/>
    <cellStyle name="常规 13 3 2 2 6" xfId="23489"/>
    <cellStyle name="常规 17 3 6" xfId="23490"/>
    <cellStyle name="常规 22 3 6" xfId="23491"/>
    <cellStyle name="常规 19 2 3 2" xfId="23492"/>
    <cellStyle name="常规 24 2 3 2" xfId="23493"/>
    <cellStyle name="常规 13 3 3" xfId="23494"/>
    <cellStyle name="常规 18 3 2 3" xfId="23495"/>
    <cellStyle name="常规 23 3 2 3" xfId="23496"/>
    <cellStyle name="常规 13 3 3 2 2 3" xfId="23497"/>
    <cellStyle name="常规 3 3 2 3 2" xfId="23498"/>
    <cellStyle name="常规 13 3 3 3 2 2" xfId="23499"/>
    <cellStyle name="常规 18 4 2 2" xfId="23500"/>
    <cellStyle name="常规 23 4 2 2" xfId="23501"/>
    <cellStyle name="常规 13 3 3 3 3" xfId="23502"/>
    <cellStyle name="常规 18 4 3" xfId="23503"/>
    <cellStyle name="常规 23 4 3" xfId="23504"/>
    <cellStyle name="常规 13 3 3 4 2" xfId="23505"/>
    <cellStyle name="常规 18 5 2" xfId="23506"/>
    <cellStyle name="常规 23 5 2" xfId="23507"/>
    <cellStyle name="强调文字颜色 5 2 2 3 3 3 2 2" xfId="23508"/>
    <cellStyle name="常规 13 3 4" xfId="23509"/>
    <cellStyle name="强调文字颜色 1 3 5 3 2" xfId="23510"/>
    <cellStyle name="常规 13 3 4 2 2 2" xfId="23511"/>
    <cellStyle name="常规 18 2 6" xfId="23512"/>
    <cellStyle name="常规 23 2 6" xfId="23513"/>
    <cellStyle name="常规 19 3 2 2" xfId="23514"/>
    <cellStyle name="常规 24 3 2 2" xfId="23515"/>
    <cellStyle name="常规 13 3 4 2 3" xfId="23516"/>
    <cellStyle name="常规 19 3 3" xfId="23517"/>
    <cellStyle name="常规 24 3 3" xfId="23518"/>
    <cellStyle name="常规 13 3 4 3 2" xfId="23519"/>
    <cellStyle name="常规 19 4 2" xfId="23520"/>
    <cellStyle name="常规 24 4 2" xfId="23521"/>
    <cellStyle name="常规 13 3 5" xfId="23522"/>
    <cellStyle name="常规 13 3 5 2 2 2" xfId="23523"/>
    <cellStyle name="常规 25 3 2 2" xfId="23524"/>
    <cellStyle name="常规 30 3 2 2" xfId="23525"/>
    <cellStyle name="常规 13 3 5 2 3" xfId="23526"/>
    <cellStyle name="常规 25 3 3" xfId="23527"/>
    <cellStyle name="常规 30 3 3" xfId="23528"/>
    <cellStyle name="常规 13 3 5 3 2" xfId="23529"/>
    <cellStyle name="常规 25 4 2" xfId="23530"/>
    <cellStyle name="常规 30 4 2" xfId="23531"/>
    <cellStyle name="常规 13 3 5 4" xfId="23532"/>
    <cellStyle name="常规 25 5" xfId="23533"/>
    <cellStyle name="常规 30 5" xfId="23534"/>
    <cellStyle name="常规 13 3 6" xfId="23535"/>
    <cellStyle name="常规 13 4" xfId="23536"/>
    <cellStyle name="注释 6 7 12" xfId="23537"/>
    <cellStyle name="常规 13 4 2" xfId="23538"/>
    <cellStyle name="常规 13 4 2 2 2 2" xfId="23539"/>
    <cellStyle name="常规 13 4 2 2 2 2 2" xfId="23540"/>
    <cellStyle name="常规 13 4 2 2 2 3" xfId="23541"/>
    <cellStyle name="常规 4 2 2 3 2" xfId="23542"/>
    <cellStyle name="常规 7 11 2 2" xfId="23543"/>
    <cellStyle name="常规 13 4 2 2 4" xfId="23544"/>
    <cellStyle name="常规 13 4 2 3 2 2" xfId="23545"/>
    <cellStyle name="常规 13 4 2 3 3" xfId="23546"/>
    <cellStyle name="常规 13 4 2 4 2" xfId="23547"/>
    <cellStyle name="常规 13 4 2 5" xfId="23548"/>
    <cellStyle name="注释 6 7 13" xfId="23549"/>
    <cellStyle name="常规 13 4 3" xfId="23550"/>
    <cellStyle name="常规 13 4 3 2 2 2" xfId="23551"/>
    <cellStyle name="常规 13 4 3 2 3" xfId="23552"/>
    <cellStyle name="输出 2 3 2 2 3 3 2 6" xfId="23553"/>
    <cellStyle name="常规 13 4 3 3 2" xfId="23554"/>
    <cellStyle name="注释 6 7 14" xfId="23555"/>
    <cellStyle name="常规 13 4 4" xfId="23556"/>
    <cellStyle name="注释 2 2 2 4 3 14" xfId="23557"/>
    <cellStyle name="强调文字颜色 1 3 5 4 2" xfId="23558"/>
    <cellStyle name="注释 6 7 15" xfId="23559"/>
    <cellStyle name="常规 13 4 5" xfId="23560"/>
    <cellStyle name="常规 13 4 5 2" xfId="23561"/>
    <cellStyle name="常规 13 4 6" xfId="23562"/>
    <cellStyle name="常规 13 5" xfId="23563"/>
    <cellStyle name="常规 13 5 2" xfId="23564"/>
    <cellStyle name="常规 13 5 2 2 2 2" xfId="23565"/>
    <cellStyle name="常规 13 5 2 2 3" xfId="23566"/>
    <cellStyle name="计算 2 2 2 2 6 11" xfId="23567"/>
    <cellStyle name="常规 13 5 2 3 2" xfId="23568"/>
    <cellStyle name="注释 4 2 3 3 3 2 13" xfId="23569"/>
    <cellStyle name="常规 13 5 2 4" xfId="23570"/>
    <cellStyle name="常规 13 5 3" xfId="23571"/>
    <cellStyle name="常规 13 5 4" xfId="23572"/>
    <cellStyle name="常规 13 5 4 2" xfId="23573"/>
    <cellStyle name="检查单元格 4 2 2 2 4" xfId="23574"/>
    <cellStyle name="注释 3 2 2 2 3 3 3" xfId="23575"/>
    <cellStyle name="常规 13 6 2" xfId="23576"/>
    <cellStyle name="常规 13 6 2 2 2" xfId="23577"/>
    <cellStyle name="注释 4 2 9 3 11" xfId="23578"/>
    <cellStyle name="常规 13 6 2 2 2 2" xfId="23579"/>
    <cellStyle name="常规 13 6 2 2 3" xfId="23580"/>
    <cellStyle name="常规 13 6 2 3" xfId="23581"/>
    <cellStyle name="常规 13 6 2 3 2" xfId="23582"/>
    <cellStyle name="常规 13 6 2 4" xfId="23583"/>
    <cellStyle name="注释 3 2 2 2 3 3 4" xfId="23584"/>
    <cellStyle name="常规 13 6 3" xfId="23585"/>
    <cellStyle name="常规 13 6 3 2 2" xfId="23586"/>
    <cellStyle name="常规 13 6 3 3" xfId="23587"/>
    <cellStyle name="注释 3 2 2 2 3 3 5" xfId="23588"/>
    <cellStyle name="常规 13 6 4" xfId="23589"/>
    <cellStyle name="常规 13 6 4 2" xfId="23590"/>
    <cellStyle name="常规 13 7" xfId="23591"/>
    <cellStyle name="常规 13 7 2" xfId="23592"/>
    <cellStyle name="强调文字颜色 2 2 2 11" xfId="23593"/>
    <cellStyle name="常规 13 7 2 2 2 2" xfId="23594"/>
    <cellStyle name="常规 13 7 2 2 3" xfId="23595"/>
    <cellStyle name="常规 13 7 2 3 2" xfId="23596"/>
    <cellStyle name="常规 13 7 2 4" xfId="23597"/>
    <cellStyle name="常规 13 7 3 2" xfId="23598"/>
    <cellStyle name="常规 13 7 3 2 2" xfId="23599"/>
    <cellStyle name="常规 13 7 3 3" xfId="23600"/>
    <cellStyle name="常规 13 7 4" xfId="23601"/>
    <cellStyle name="常规 13 7 4 2" xfId="23602"/>
    <cellStyle name="常规 13 8 2" xfId="23603"/>
    <cellStyle name="常规 13 8 2 2" xfId="23604"/>
    <cellStyle name="汇总 5 14" xfId="23605"/>
    <cellStyle name="常规 13 8 2 2 2" xfId="23606"/>
    <cellStyle name="常规 13 8 2 3" xfId="23607"/>
    <cellStyle name="常规 13 8 3" xfId="23608"/>
    <cellStyle name="常规 13 8 3 2" xfId="23609"/>
    <cellStyle name="常规 13 8 4" xfId="23610"/>
    <cellStyle name="常规 13 9" xfId="23611"/>
    <cellStyle name="注释 6 8 12" xfId="23612"/>
    <cellStyle name="常规 13 9 2" xfId="23613"/>
    <cellStyle name="注释 6 8 13" xfId="23614"/>
    <cellStyle name="常规 13 9 3" xfId="23615"/>
    <cellStyle name="常规 13 9 4" xfId="23616"/>
    <cellStyle name="常规 14" xfId="23617"/>
    <cellStyle name="常规 4 2 3 4 2 2" xfId="23618"/>
    <cellStyle name="计算 2 4 2 2 12" xfId="23619"/>
    <cellStyle name="常规 14 10" xfId="23620"/>
    <cellStyle name="常规 14 10 2" xfId="23621"/>
    <cellStyle name="常规 14 10 2 2" xfId="23622"/>
    <cellStyle name="常规 5 2 2 2 3" xfId="23623"/>
    <cellStyle name="常规 14 10 2 2 2" xfId="23624"/>
    <cellStyle name="常规 5 2 2 2 3 2" xfId="23625"/>
    <cellStyle name="常规 5 4 3 4" xfId="23626"/>
    <cellStyle name="常规 14 10 2 3" xfId="23627"/>
    <cellStyle name="常规 5 2 2 2 4" xfId="23628"/>
    <cellStyle name="常规 14 10 3" xfId="23629"/>
    <cellStyle name="常规 14 10 3 2" xfId="23630"/>
    <cellStyle name="常规 5 2 2 3 3" xfId="23631"/>
    <cellStyle name="常规 14 10 4" xfId="23632"/>
    <cellStyle name="常规 14 11 2 2 2" xfId="23633"/>
    <cellStyle name="常规 5 2 3 2 3 2" xfId="23634"/>
    <cellStyle name="常规 6 4 3 4" xfId="23635"/>
    <cellStyle name="常规 99 3" xfId="23636"/>
    <cellStyle name="常规 14 11 2 3" xfId="23637"/>
    <cellStyle name="常规 5 2 3 2 4" xfId="23638"/>
    <cellStyle name="常规 14 16" xfId="23639"/>
    <cellStyle name="常规 14 2" xfId="23640"/>
    <cellStyle name="常规 4 2 3 4 2 2 2" xfId="23641"/>
    <cellStyle name="计算 2 4 2 2 12 2" xfId="23642"/>
    <cellStyle name="常规 14 2 2" xfId="23643"/>
    <cellStyle name="常规 14 2 2 2" xfId="23644"/>
    <cellStyle name="计算 2 2 2 14" xfId="23645"/>
    <cellStyle name="常规 14 2 2 2 2" xfId="23646"/>
    <cellStyle name="常规 14 2 2 2 2 2" xfId="23647"/>
    <cellStyle name="常规 14 2 2 2 2 3" xfId="23648"/>
    <cellStyle name="常规 14 2 2 2 3 2" xfId="23649"/>
    <cellStyle name="计算 4 8 8" xfId="23650"/>
    <cellStyle name="常规 14 2 2 2 4" xfId="23651"/>
    <cellStyle name="常规 14 2 2 3" xfId="23652"/>
    <cellStyle name="计算 2 2 2 15" xfId="23653"/>
    <cellStyle name="常规 14 2 2 3 2" xfId="23654"/>
    <cellStyle name="常规 14 2 2 3 2 2" xfId="23655"/>
    <cellStyle name="常规 14 2 2 3 3" xfId="23656"/>
    <cellStyle name="常规 14 2 2 4" xfId="23657"/>
    <cellStyle name="计算 2 2 2 16" xfId="23658"/>
    <cellStyle name="常规 14 2 2 5" xfId="23659"/>
    <cellStyle name="计算 2 2 2 17" xfId="23660"/>
    <cellStyle name="常规 14 2 3" xfId="23661"/>
    <cellStyle name="常规 14 2 3 2" xfId="23662"/>
    <cellStyle name="常规 14 2 3 2 2" xfId="23663"/>
    <cellStyle name="注释 2 7 5 13" xfId="23664"/>
    <cellStyle name="常规 14 2 3 2 2 2" xfId="23665"/>
    <cellStyle name="常规 14 2 3 2 2 2 2" xfId="23666"/>
    <cellStyle name="常规 28 4" xfId="23667"/>
    <cellStyle name="常规 14 2 3 2 2 3" xfId="23668"/>
    <cellStyle name="常规 14 2 3 2 3" xfId="23669"/>
    <cellStyle name="常规 14 2 3 2 3 2" xfId="23670"/>
    <cellStyle name="强调文字颜色 1 3" xfId="23671"/>
    <cellStyle name="常规 14 2 3 2 4" xfId="23672"/>
    <cellStyle name="常规 14 2 3 3" xfId="23673"/>
    <cellStyle name="常规 14 2 3 3 2" xfId="23674"/>
    <cellStyle name="常规 14 2 3 3 2 2" xfId="23675"/>
    <cellStyle name="常规 14 2 3 3 3" xfId="23676"/>
    <cellStyle name="常规 14 2 3 4" xfId="23677"/>
    <cellStyle name="常规 14 2 3 4 2" xfId="23678"/>
    <cellStyle name="常规 17 13" xfId="23679"/>
    <cellStyle name="常规 22 13" xfId="23680"/>
    <cellStyle name="常规 14 2 3 5" xfId="23681"/>
    <cellStyle name="常规 14 2 4" xfId="23682"/>
    <cellStyle name="常规 8 6 3 2 2 2" xfId="23683"/>
    <cellStyle name="强调文字颜色 1 3 6 2 2" xfId="23684"/>
    <cellStyle name="常规 14 2 4 2" xfId="23685"/>
    <cellStyle name="强调文字颜色 1 3 6 2 2 2" xfId="23686"/>
    <cellStyle name="常规 14 2 4 2 2" xfId="23687"/>
    <cellStyle name="常规 14 2 4 2 2 2" xfId="23688"/>
    <cellStyle name="常规 14 2 4 2 3" xfId="23689"/>
    <cellStyle name="常规 14 2 4 3" xfId="23690"/>
    <cellStyle name="常规 14 2 4 3 2" xfId="23691"/>
    <cellStyle name="常规 14 2 4 4" xfId="23692"/>
    <cellStyle name="常规 14 2 5" xfId="23693"/>
    <cellStyle name="强调文字颜色 1 3 6 2 3" xfId="23694"/>
    <cellStyle name="常规 14 2 5 2" xfId="23695"/>
    <cellStyle name="常规 14 2 5 2 2" xfId="23696"/>
    <cellStyle name="常规 14 2 5 2 2 2" xfId="23697"/>
    <cellStyle name="常规 14 2 5 2 3" xfId="23698"/>
    <cellStyle name="常规 14 2 5 3" xfId="23699"/>
    <cellStyle name="注释 2 2 4 2 3 11" xfId="23700"/>
    <cellStyle name="常规 14 2 5 3 2" xfId="23701"/>
    <cellStyle name="常规 14 2 5 4" xfId="23702"/>
    <cellStyle name="常规 14 2 6" xfId="23703"/>
    <cellStyle name="常规 14 2 6 2" xfId="23704"/>
    <cellStyle name="汇总 3 3 2 9" xfId="23705"/>
    <cellStyle name="常规 14 2 7" xfId="23706"/>
    <cellStyle name="常规 14 2 9" xfId="23707"/>
    <cellStyle name="计算 2 2 2 2 3 10" xfId="23708"/>
    <cellStyle name="强调文字颜色 6 2 2 3 2 2 2" xfId="23709"/>
    <cellStyle name="常规 14 3" xfId="23710"/>
    <cellStyle name="常规 4 2 3 4 2 2 3" xfId="23711"/>
    <cellStyle name="计算 2 4 2 2 12 3" xfId="23712"/>
    <cellStyle name="强调文字颜色 6 2 2 3 2 2 2 2" xfId="23713"/>
    <cellStyle name="常规 14 3 2" xfId="23714"/>
    <cellStyle name="常规 14 3 2 2 2 2" xfId="23715"/>
    <cellStyle name="强调文字颜色 2 4 2 3" xfId="23716"/>
    <cellStyle name="常规 14 3 2 2 2 3" xfId="23717"/>
    <cellStyle name="强调文字颜色 2 4 2 4" xfId="23718"/>
    <cellStyle name="常规 14 3 2 2 3" xfId="23719"/>
    <cellStyle name="常规 14 3 2 2 3 2" xfId="23720"/>
    <cellStyle name="强调文字颜色 2 4 3 3" xfId="23721"/>
    <cellStyle name="常规 14 3 2 2 4" xfId="23722"/>
    <cellStyle name="常规 14 3 2 3 2 2" xfId="23723"/>
    <cellStyle name="强调文字颜色 2 5 2 3" xfId="23724"/>
    <cellStyle name="常规 14 3 2 3 3" xfId="23725"/>
    <cellStyle name="计算 3 2 2 4 3 2 4" xfId="23726"/>
    <cellStyle name="常规 14 3 2 4 2" xfId="23727"/>
    <cellStyle name="常规 14 3 2 5" xfId="23728"/>
    <cellStyle name="常规 14 3 3" xfId="23729"/>
    <cellStyle name="常规 14 3 3 2 2 3" xfId="23730"/>
    <cellStyle name="常规 14 3 3 2 3" xfId="23731"/>
    <cellStyle name="常规 14 3 3 2 4" xfId="23732"/>
    <cellStyle name="常规 14 3 3 3 2" xfId="23733"/>
    <cellStyle name="常规 14 3 3 3 2 2" xfId="23734"/>
    <cellStyle name="常规 14 3 3 3 3" xfId="23735"/>
    <cellStyle name="常规 14 3 3 4" xfId="23736"/>
    <cellStyle name="常规 14 3 3 4 2" xfId="23737"/>
    <cellStyle name="常规 14 3 3 5" xfId="23738"/>
    <cellStyle name="常规 14 3 4" xfId="23739"/>
    <cellStyle name="强调文字颜色 1 3 6 3 2" xfId="23740"/>
    <cellStyle name="常规 14 3 4 2 2 2" xfId="23741"/>
    <cellStyle name="常规 14 3 4 2 3" xfId="23742"/>
    <cellStyle name="常规 14 3 4 3 2" xfId="23743"/>
    <cellStyle name="常规 14 3 4 4" xfId="23744"/>
    <cellStyle name="常规 14 3 5" xfId="23745"/>
    <cellStyle name="常规 14 3 5 2" xfId="23746"/>
    <cellStyle name="常规 14 3 5 2 2" xfId="23747"/>
    <cellStyle name="常规 14 3 5 2 2 2" xfId="23748"/>
    <cellStyle name="常规 14 3 5 2 3" xfId="23749"/>
    <cellStyle name="常规 14 3 5 3" xfId="23750"/>
    <cellStyle name="注释 2 2 4 7 3 11" xfId="23751"/>
    <cellStyle name="常规 14 3 5 3 2" xfId="23752"/>
    <cellStyle name="常规 14 3 5 4" xfId="23753"/>
    <cellStyle name="常规 14 3 6" xfId="23754"/>
    <cellStyle name="常规 14 3 6 2" xfId="23755"/>
    <cellStyle name="汇总 3 4 2 9" xfId="23756"/>
    <cellStyle name="强调文字颜色 6 2 2 3 2 2 3" xfId="23757"/>
    <cellStyle name="常规 14 4" xfId="23758"/>
    <cellStyle name="常规 14 4 2" xfId="23759"/>
    <cellStyle name="输入 2 2 8 9" xfId="23760"/>
    <cellStyle name="常规 14 4 2 2 2 2" xfId="23761"/>
    <cellStyle name="常规 14 4 2 2 2 2 2" xfId="23762"/>
    <cellStyle name="汇总 4 4 10" xfId="23763"/>
    <cellStyle name="常规 14 4 2 2 3" xfId="23764"/>
    <cellStyle name="计算 3 2 16" xfId="23765"/>
    <cellStyle name="常规 14 4 2 2 3 2" xfId="23766"/>
    <cellStyle name="常规 14 4 2 2 4" xfId="23767"/>
    <cellStyle name="强调文字颜色 5 2 3 4 4 2" xfId="23768"/>
    <cellStyle name="计算 3 2 17" xfId="23769"/>
    <cellStyle name="常规 14 4 2 3 2" xfId="23770"/>
    <cellStyle name="常规 14 4 2 3 2 2" xfId="23771"/>
    <cellStyle name="强调文字颜色 2 3 10 3" xfId="23772"/>
    <cellStyle name="常规 14 4 2 3 3" xfId="23773"/>
    <cellStyle name="常规 14 4 2 4" xfId="23774"/>
    <cellStyle name="常规 29 2 2 2 2" xfId="23775"/>
    <cellStyle name="常规 14 4 2 4 2" xfId="23776"/>
    <cellStyle name="常规 29 2 2 2 2 2" xfId="23777"/>
    <cellStyle name="常规 14 4 2 5" xfId="23778"/>
    <cellStyle name="常规 29 2 2 2 3" xfId="23779"/>
    <cellStyle name="常规 14 4 3" xfId="23780"/>
    <cellStyle name="常规 14 4 3 2 2 2" xfId="23781"/>
    <cellStyle name="输入 4 2 7 10" xfId="23782"/>
    <cellStyle name="常规 6 5 3" xfId="23783"/>
    <cellStyle name="常规 14 4 3 2 3" xfId="23784"/>
    <cellStyle name="常规 14 4 3 3 2" xfId="23785"/>
    <cellStyle name="注释 3 3 7 10" xfId="23786"/>
    <cellStyle name="常规 14 4 3 4" xfId="23787"/>
    <cellStyle name="常规 29 2 2 3 2" xfId="23788"/>
    <cellStyle name="常规 14 4 4" xfId="23789"/>
    <cellStyle name="常规 14 4 4 2" xfId="23790"/>
    <cellStyle name="常规 14 4 4 2 2" xfId="23791"/>
    <cellStyle name="常规 14 4 4 3" xfId="23792"/>
    <cellStyle name="常规 14 4 5" xfId="23793"/>
    <cellStyle name="常规 14 4 5 2" xfId="23794"/>
    <cellStyle name="常规 14 4 6" xfId="23795"/>
    <cellStyle name="常规 18 6 2 2 2 2" xfId="23796"/>
    <cellStyle name="常规 14 5" xfId="23797"/>
    <cellStyle name="常规 14 5 2" xfId="23798"/>
    <cellStyle name="常规 14 5 2 2 2" xfId="23799"/>
    <cellStyle name="常规 14 5 2 2 2 2" xfId="23800"/>
    <cellStyle name="常规 14 5 2 3" xfId="23801"/>
    <cellStyle name="汇总 3 2 2 11" xfId="23802"/>
    <cellStyle name="计算 3 2 2 2 2" xfId="23803"/>
    <cellStyle name="常规 14 5 2 3 2" xfId="23804"/>
    <cellStyle name="计算 3 2 2 2 2 2" xfId="23805"/>
    <cellStyle name="常规 14 5 2 4" xfId="23806"/>
    <cellStyle name="常规 29 2 3 2 2" xfId="23807"/>
    <cellStyle name="汇总 3 2 2 12" xfId="23808"/>
    <cellStyle name="计算 3 2 2 2 3" xfId="23809"/>
    <cellStyle name="常规 14 5 3" xfId="23810"/>
    <cellStyle name="常规 14 5 3 2" xfId="23811"/>
    <cellStyle name="常规 14 5 3 2 2" xfId="23812"/>
    <cellStyle name="常规 14 5 3 3" xfId="23813"/>
    <cellStyle name="计算 3 2 2 3 2" xfId="23814"/>
    <cellStyle name="常规 14 5 4" xfId="23815"/>
    <cellStyle name="常规 14 5 4 2" xfId="23816"/>
    <cellStyle name="常规 14 5 5" xfId="23817"/>
    <cellStyle name="常规 14 6 2" xfId="23818"/>
    <cellStyle name="常规 14 6 2 4" xfId="23819"/>
    <cellStyle name="常规 29 2 4 2 2" xfId="23820"/>
    <cellStyle name="计算 3 2 3 2 3" xfId="23821"/>
    <cellStyle name="常规 14 6 3" xfId="23822"/>
    <cellStyle name="常规 14 6 3 2" xfId="23823"/>
    <cellStyle name="常规 14 6 3 2 2" xfId="23824"/>
    <cellStyle name="常规 14 6 3 3" xfId="23825"/>
    <cellStyle name="计算 3 2 3 3 2" xfId="23826"/>
    <cellStyle name="常规 14 6 4" xfId="23827"/>
    <cellStyle name="注释 3 10 3 8" xfId="23828"/>
    <cellStyle name="常规 14 6 4 2" xfId="23829"/>
    <cellStyle name="常规 14 7" xfId="23830"/>
    <cellStyle name="常规 14 7 2" xfId="23831"/>
    <cellStyle name="常规 14 7 2 2" xfId="23832"/>
    <cellStyle name="计算 2 3 2 14" xfId="23833"/>
    <cellStyle name="常规 14 7 2 2 2" xfId="23834"/>
    <cellStyle name="常规 14 7 2 2 3" xfId="23835"/>
    <cellStyle name="常规 14 7 2 3" xfId="23836"/>
    <cellStyle name="计算 2 3 2 15" xfId="23837"/>
    <cellStyle name="计算 3 2 4 2 2" xfId="23838"/>
    <cellStyle name="常规 14 7 2 3 2" xfId="23839"/>
    <cellStyle name="注释 2 2 2 3 3 10" xfId="23840"/>
    <cellStyle name="计算 3 2 4 2 2 2" xfId="23841"/>
    <cellStyle name="常规 14 7 2 4" xfId="23842"/>
    <cellStyle name="常规 6 3 3 2 2 2 2 2" xfId="23843"/>
    <cellStyle name="计算 2 2 4 2 3 10" xfId="23844"/>
    <cellStyle name="计算 2 3 2 16" xfId="23845"/>
    <cellStyle name="计算 3 2 4 2 3" xfId="23846"/>
    <cellStyle name="常规 14 7 3" xfId="23847"/>
    <cellStyle name="常规 14 7 3 2" xfId="23848"/>
    <cellStyle name="常规 14 7 3 2 2" xfId="23849"/>
    <cellStyle name="常规 14 7 3 3" xfId="23850"/>
    <cellStyle name="计算 3 2 4 3 2" xfId="23851"/>
    <cellStyle name="常规 14 7 4" xfId="23852"/>
    <cellStyle name="常规 14 7 4 2" xfId="23853"/>
    <cellStyle name="常规 14 7 5" xfId="23854"/>
    <cellStyle name="常规 14 8 2" xfId="23855"/>
    <cellStyle name="常规 14 8 2 2" xfId="23856"/>
    <cellStyle name="常规 14 8 2 2 2" xfId="23857"/>
    <cellStyle name="计算 6 14" xfId="23858"/>
    <cellStyle name="常规 14 8 2 3" xfId="23859"/>
    <cellStyle name="计算 3 2 5 2 2" xfId="23860"/>
    <cellStyle name="常规 14 8 3" xfId="23861"/>
    <cellStyle name="常规 14 8 3 2" xfId="23862"/>
    <cellStyle name="常规 14 8 4" xfId="23863"/>
    <cellStyle name="常规 14 9" xfId="23864"/>
    <cellStyle name="常规 14 9 2" xfId="23865"/>
    <cellStyle name="常规 14 9 3" xfId="23866"/>
    <cellStyle name="常规 14 9 4" xfId="23867"/>
    <cellStyle name="常规 15" xfId="23868"/>
    <cellStyle name="常规 20" xfId="23869"/>
    <cellStyle name="计算 2 4 2 2 13" xfId="23870"/>
    <cellStyle name="常规 15 10" xfId="23871"/>
    <cellStyle name="常规 20 10" xfId="23872"/>
    <cellStyle name="常规 15 10 2" xfId="23873"/>
    <cellStyle name="输出 4 2 3 2 3" xfId="23874"/>
    <cellStyle name="常规 15 10 4" xfId="23875"/>
    <cellStyle name="常规 15 11 2" xfId="23876"/>
    <cellStyle name="输出 4 2 3 3 2" xfId="23877"/>
    <cellStyle name="常规 15 11 3" xfId="23878"/>
    <cellStyle name="输出 4 2 3 3 3" xfId="23879"/>
    <cellStyle name="强调文字颜色 4 2 2 4 3 2 2" xfId="23880"/>
    <cellStyle name="常规 15 11 4" xfId="23881"/>
    <cellStyle name="常规 15 12" xfId="23882"/>
    <cellStyle name="常规 15 12 2" xfId="23883"/>
    <cellStyle name="常规 15 13" xfId="23884"/>
    <cellStyle name="强调文字颜色 1 4 8 2 2" xfId="23885"/>
    <cellStyle name="强调文字颜色 4 2 3 2 3 2 2" xfId="23886"/>
    <cellStyle name="常规 15 14" xfId="23887"/>
    <cellStyle name="常规 15 16" xfId="23888"/>
    <cellStyle name="常规 15 2 2" xfId="23889"/>
    <cellStyle name="常规 20 2 2" xfId="23890"/>
    <cellStyle name="常规 15 2 2 2" xfId="23891"/>
    <cellStyle name="常规 20 2 2 2" xfId="23892"/>
    <cellStyle name="常规 15 2 2 2 2" xfId="23893"/>
    <cellStyle name="常规 20 2 2 2 2" xfId="23894"/>
    <cellStyle name="常规 15 2 2 2 2 2" xfId="23895"/>
    <cellStyle name="常规 15 2 2 2 2 2 2" xfId="23896"/>
    <cellStyle name="常规 15 2 2 2 2 3" xfId="23897"/>
    <cellStyle name="常规 15 2 2 2 3" xfId="23898"/>
    <cellStyle name="常规 15 2 2 2 3 2" xfId="23899"/>
    <cellStyle name="常规 15 2 2 2 4" xfId="23900"/>
    <cellStyle name="常规 15 2 2 3" xfId="23901"/>
    <cellStyle name="常规 20 2 2 3" xfId="23902"/>
    <cellStyle name="常规 15 2 2 3 2" xfId="23903"/>
    <cellStyle name="常规 15 2 2 3 2 2" xfId="23904"/>
    <cellStyle name="常规 15 2 2 3 3" xfId="23905"/>
    <cellStyle name="常规 15 2 2 4" xfId="23906"/>
    <cellStyle name="常规 15 2 2 5" xfId="23907"/>
    <cellStyle name="常规 15 2 3" xfId="23908"/>
    <cellStyle name="常规 20 2 3" xfId="23909"/>
    <cellStyle name="常规 15 2 3 2" xfId="23910"/>
    <cellStyle name="常规 20 2 3 2" xfId="23911"/>
    <cellStyle name="常规 15 2 3 2 2 2" xfId="23912"/>
    <cellStyle name="常规 7 4 4 6" xfId="23913"/>
    <cellStyle name="常规 15 2 3 2 2 2 2" xfId="23914"/>
    <cellStyle name="常规 15 2 3 2 2 3" xfId="23915"/>
    <cellStyle name="常规 15 2 3 2 3" xfId="23916"/>
    <cellStyle name="常规 15 2 3 2 3 2" xfId="23917"/>
    <cellStyle name="常规 15 2 3 2 4" xfId="23918"/>
    <cellStyle name="常规 15 2 3 3" xfId="23919"/>
    <cellStyle name="常规 15 2 3 3 2" xfId="23920"/>
    <cellStyle name="常规 15 2 3 3 2 2" xfId="23921"/>
    <cellStyle name="常规 15 2 3 3 3" xfId="23922"/>
    <cellStyle name="常规 15 2 3 4" xfId="23923"/>
    <cellStyle name="常规 15 2 3 5" xfId="23924"/>
    <cellStyle name="常规 15 2 4" xfId="23925"/>
    <cellStyle name="常规 20 2 4" xfId="23926"/>
    <cellStyle name="强调文字颜色 1 3 7 2 2" xfId="23927"/>
    <cellStyle name="常规 15 2 4 2" xfId="23928"/>
    <cellStyle name="常规 15 2 4 2 2" xfId="23929"/>
    <cellStyle name="常规 15 2 4 2 2 2" xfId="23930"/>
    <cellStyle name="常规 8 4 4 6" xfId="23931"/>
    <cellStyle name="常规 15 2 4 2 3" xfId="23932"/>
    <cellStyle name="常规 15 2 4 3" xfId="23933"/>
    <cellStyle name="常规 15 2 4 3 2" xfId="23934"/>
    <cellStyle name="好 4 2 2 4" xfId="23935"/>
    <cellStyle name="常规 15 2 4 4" xfId="23936"/>
    <cellStyle name="输入 2 2 2 5 2 2 2" xfId="23937"/>
    <cellStyle name="常规 15 2 5" xfId="23938"/>
    <cellStyle name="常规 20 2 5" xfId="23939"/>
    <cellStyle name="常规 15 2 5 2" xfId="23940"/>
    <cellStyle name="常规 15 2 5 2 2" xfId="23941"/>
    <cellStyle name="常规 15 2 5 2 3" xfId="23942"/>
    <cellStyle name="常规 15 2 5 3" xfId="23943"/>
    <cellStyle name="常规 15 2 5 3 2" xfId="23944"/>
    <cellStyle name="好 4 3 2 4" xfId="23945"/>
    <cellStyle name="常规 15 2 5 4" xfId="23946"/>
    <cellStyle name="常规 15 2 6" xfId="23947"/>
    <cellStyle name="常规 20 2 6" xfId="23948"/>
    <cellStyle name="注释 2 6 2 2 3 7" xfId="23949"/>
    <cellStyle name="常规 15 2 6 2" xfId="23950"/>
    <cellStyle name="汇总 4 3 2 9" xfId="23951"/>
    <cellStyle name="常规 15 2 7" xfId="23952"/>
    <cellStyle name="强调文字颜色 3 3 2 2 2 4 2" xfId="23953"/>
    <cellStyle name="常规 15 2 8" xfId="23954"/>
    <cellStyle name="强调文字颜色 6 2 2 3 2 3 2" xfId="23955"/>
    <cellStyle name="常规 15 3" xfId="23956"/>
    <cellStyle name="常规 20 3" xfId="23957"/>
    <cellStyle name="计算 2 4 2 2 13 3" xfId="23958"/>
    <cellStyle name="强调文字颜色 6 2 2 3 2 3 2 2" xfId="23959"/>
    <cellStyle name="常规 15 3 2" xfId="23960"/>
    <cellStyle name="常规 20 3 2" xfId="23961"/>
    <cellStyle name="常规 15 3 2 2 2 2" xfId="23962"/>
    <cellStyle name="常规 15 3 2 2 2 2 2" xfId="23963"/>
    <cellStyle name="常规 15 3 2 2 2 3" xfId="23964"/>
    <cellStyle name="常规 46 2 2 2 2 2 2" xfId="23965"/>
    <cellStyle name="常规 15 3 2 2 3" xfId="23966"/>
    <cellStyle name="常规 15 3 2 2 3 2" xfId="23967"/>
    <cellStyle name="常规 15 3 2 2 4" xfId="23968"/>
    <cellStyle name="常规 15 3 2 3 2 2" xfId="23969"/>
    <cellStyle name="常规 29 3 2 2 4" xfId="23970"/>
    <cellStyle name="计算 2 9 3" xfId="23971"/>
    <cellStyle name="常规 15 3 2 3 3" xfId="23972"/>
    <cellStyle name="常规 15 3 2 4" xfId="23973"/>
    <cellStyle name="常规 5 3 3 2 4 2" xfId="23974"/>
    <cellStyle name="常规 15 3 2 4 2" xfId="23975"/>
    <cellStyle name="常规 15 3 2 5" xfId="23976"/>
    <cellStyle name="常规 15 3 3" xfId="23977"/>
    <cellStyle name="常规 20 3 3" xfId="23978"/>
    <cellStyle name="常规 15 3 3 2 2" xfId="23979"/>
    <cellStyle name="常规 15 3 3 2 2 2" xfId="23980"/>
    <cellStyle name="常规 15 3 3 2 2 2 2" xfId="23981"/>
    <cellStyle name="常规 15 3 3 2 2 3" xfId="23982"/>
    <cellStyle name="常规 46 2 2 3 2 2 2" xfId="23983"/>
    <cellStyle name="常规 15 3 3 2 3" xfId="23984"/>
    <cellStyle name="常规 15 3 3 2 3 2" xfId="23985"/>
    <cellStyle name="常规 15 3 3 2 4" xfId="23986"/>
    <cellStyle name="常规 15 3 3 3" xfId="23987"/>
    <cellStyle name="常规 15 3 3 3 2" xfId="23988"/>
    <cellStyle name="常规 15 3 3 3 2 2" xfId="23989"/>
    <cellStyle name="常规 15 3 3 3 3" xfId="23990"/>
    <cellStyle name="常规 15 3 3 4" xfId="23991"/>
    <cellStyle name="常规 3 9 2 2 2 2" xfId="23992"/>
    <cellStyle name="常规 15 3 3 4 2" xfId="23993"/>
    <cellStyle name="常规 15 3 3 5" xfId="23994"/>
    <cellStyle name="常规 15 3 4" xfId="23995"/>
    <cellStyle name="常规 20 3 4" xfId="23996"/>
    <cellStyle name="常规 15 3 4 2" xfId="23997"/>
    <cellStyle name="常规 15 3 4 2 2 2" xfId="23998"/>
    <cellStyle name="常规 17 3 2 6" xfId="23999"/>
    <cellStyle name="常规 22 3 2 6" xfId="24000"/>
    <cellStyle name="常规 3 2 2 3 5" xfId="24001"/>
    <cellStyle name="常规 15 3 4 2 3" xfId="24002"/>
    <cellStyle name="常规 15 3 4 3" xfId="24003"/>
    <cellStyle name="常规 15 3 4 3 2" xfId="24004"/>
    <cellStyle name="常规 15 3 4 4" xfId="24005"/>
    <cellStyle name="常规 15 3 5" xfId="24006"/>
    <cellStyle name="常规 15 3 5 2" xfId="24007"/>
    <cellStyle name="常规 15 3 5 2 2" xfId="24008"/>
    <cellStyle name="常规 15 3 5 2 3" xfId="24009"/>
    <cellStyle name="常规 15 3 5 3" xfId="24010"/>
    <cellStyle name="常规 15 3 5 3 2" xfId="24011"/>
    <cellStyle name="常规 15 3 5 4" xfId="24012"/>
    <cellStyle name="常规 15 3 6" xfId="24013"/>
    <cellStyle name="注释 2 6 2 3 3 7" xfId="24014"/>
    <cellStyle name="常规 15 3 6 2" xfId="24015"/>
    <cellStyle name="常规 15 3 7" xfId="24016"/>
    <cellStyle name="强调文字颜色 6 2 2 3 2 3 3" xfId="24017"/>
    <cellStyle name="常规 15 4" xfId="24018"/>
    <cellStyle name="常规 20 4" xfId="24019"/>
    <cellStyle name="强调文字颜色 6 2 2 3 2 3 3 2" xfId="24020"/>
    <cellStyle name="常规 15 4 2" xfId="24021"/>
    <cellStyle name="常规 20 4 2" xfId="24022"/>
    <cellStyle name="常规 15 4 2 2 2 2 2" xfId="24023"/>
    <cellStyle name="检查单元格 3 3 8 3 2" xfId="24024"/>
    <cellStyle name="强调文字颜色 1 3 2 5 4" xfId="24025"/>
    <cellStyle name="注释 3 2 7 3 11" xfId="24026"/>
    <cellStyle name="常规 15 4 2 2 2 3" xfId="24027"/>
    <cellStyle name="常规 46 2 3 2 2 2 2" xfId="24028"/>
    <cellStyle name="常规 15 4 2 2 3 2" xfId="24029"/>
    <cellStyle name="常规 15 4 2 3" xfId="24030"/>
    <cellStyle name="输出 2 7 4 3" xfId="24031"/>
    <cellStyle name="常规 15 4 2 3 2" xfId="24032"/>
    <cellStyle name="常规 2 6 2 3" xfId="24033"/>
    <cellStyle name="常规 15 4 2 3 2 2" xfId="24034"/>
    <cellStyle name="常规 2 6 2 3 2" xfId="24035"/>
    <cellStyle name="常规 15 4 2 3 3" xfId="24036"/>
    <cellStyle name="常规 2 6 2 4" xfId="24037"/>
    <cellStyle name="常规 15 4 2 4" xfId="24038"/>
    <cellStyle name="常规 29 3 2 2 2" xfId="24039"/>
    <cellStyle name="常规 2 6 3 3" xfId="24040"/>
    <cellStyle name="输出 2 7 5 3" xfId="24041"/>
    <cellStyle name="常规 15 4 2 4 2" xfId="24042"/>
    <cellStyle name="常规 29 3 2 2 2 2" xfId="24043"/>
    <cellStyle name="常规 15 4 2 5" xfId="24044"/>
    <cellStyle name="常规 29 3 2 2 3" xfId="24045"/>
    <cellStyle name="计算 2 9 2" xfId="24046"/>
    <cellStyle name="常规 15 4 3" xfId="24047"/>
    <cellStyle name="常规 20 4 3" xfId="24048"/>
    <cellStyle name="常规 15 4 3 2" xfId="24049"/>
    <cellStyle name="输出 2 8 3 3" xfId="24050"/>
    <cellStyle name="常规 15 4 3 2 2" xfId="24051"/>
    <cellStyle name="常规 15 4 3 2 2 2" xfId="24052"/>
    <cellStyle name="好 2 5 4 3" xfId="24053"/>
    <cellStyle name="检查单元格 4 3 8 3" xfId="24054"/>
    <cellStyle name="输出 2 8 3 4" xfId="24055"/>
    <cellStyle name="常规 15 4 3 2 3" xfId="24056"/>
    <cellStyle name="常规 15 4 3 3" xfId="24057"/>
    <cellStyle name="常规 15 4 3 3 2" xfId="24058"/>
    <cellStyle name="常规 2 7 2 3" xfId="24059"/>
    <cellStyle name="常规 15 4 3 4" xfId="24060"/>
    <cellStyle name="常规 29 3 2 3 2" xfId="24061"/>
    <cellStyle name="常规 15 4 4" xfId="24062"/>
    <cellStyle name="常规 15 4 4 2" xfId="24063"/>
    <cellStyle name="常规 15 4 4 2 2" xfId="24064"/>
    <cellStyle name="常规 15 4 4 3" xfId="24065"/>
    <cellStyle name="常规 15 4 5" xfId="24066"/>
    <cellStyle name="常规 15 4 5 2" xfId="24067"/>
    <cellStyle name="常规 15 4 6" xfId="24068"/>
    <cellStyle name="常规 15 5" xfId="24069"/>
    <cellStyle name="常规 20 5" xfId="24070"/>
    <cellStyle name="常规 15 5 2" xfId="24071"/>
    <cellStyle name="常规 20 5 2" xfId="24072"/>
    <cellStyle name="常规 15 5 2 2" xfId="24073"/>
    <cellStyle name="常规 15 5 2 2 2" xfId="24074"/>
    <cellStyle name="常规 15 5 2 2 2 2" xfId="24075"/>
    <cellStyle name="常规 26 2 2 3" xfId="24076"/>
    <cellStyle name="常规 31 2 2 3" xfId="24077"/>
    <cellStyle name="常规 15 5 2 2 3" xfId="24078"/>
    <cellStyle name="常规 15 5 2 3" xfId="24079"/>
    <cellStyle name="计算 3 3 2 2 2" xfId="24080"/>
    <cellStyle name="常规 15 5 2 3 2" xfId="24081"/>
    <cellStyle name="常规 3 6 2 3" xfId="24082"/>
    <cellStyle name="计算 3 3 2 2 2 2" xfId="24083"/>
    <cellStyle name="常规 15 5 2 4" xfId="24084"/>
    <cellStyle name="常规 29 3 3 2 2" xfId="24085"/>
    <cellStyle name="计算 3 3 2 2 3" xfId="24086"/>
    <cellStyle name="常规 15 5 3" xfId="24087"/>
    <cellStyle name="常规 15 5 3 2" xfId="24088"/>
    <cellStyle name="常规 3 10" xfId="24089"/>
    <cellStyle name="输出 3 8 3 3" xfId="24090"/>
    <cellStyle name="常规 15 5 3 2 2" xfId="24091"/>
    <cellStyle name="常规 3 10 2" xfId="24092"/>
    <cellStyle name="常规 15 5 3 3" xfId="24093"/>
    <cellStyle name="常规 3 11" xfId="24094"/>
    <cellStyle name="计算 3 3 2 3 2" xfId="24095"/>
    <cellStyle name="常规 15 5 4" xfId="24096"/>
    <cellStyle name="常规 15 5 4 2" xfId="24097"/>
    <cellStyle name="常规 15 5 5" xfId="24098"/>
    <cellStyle name="常规 15 6 2" xfId="24099"/>
    <cellStyle name="汇总 3 2 3 2 11" xfId="24100"/>
    <cellStyle name="计算 6 2 2 3 2 3" xfId="24101"/>
    <cellStyle name="常规 15 6 2 2" xfId="24102"/>
    <cellStyle name="常规 15 6 2 2 2" xfId="24103"/>
    <cellStyle name="链接单元格 8 3" xfId="24104"/>
    <cellStyle name="常规 15 6 2 2 2 2" xfId="24105"/>
    <cellStyle name="常规 15 6 2 2 3" xfId="24106"/>
    <cellStyle name="常规 15 6 2 3" xfId="24107"/>
    <cellStyle name="计算 3 3 3 2 2" xfId="24108"/>
    <cellStyle name="常规 15 6 2 3 2" xfId="24109"/>
    <cellStyle name="常规 4 6 2 3" xfId="24110"/>
    <cellStyle name="计算 3 3 3 2 2 2" xfId="24111"/>
    <cellStyle name="常规 15 6 2 4" xfId="24112"/>
    <cellStyle name="常规 29 3 4 2 2" xfId="24113"/>
    <cellStyle name="计算 3 3 3 2 3" xfId="24114"/>
    <cellStyle name="常规 15 6 3" xfId="24115"/>
    <cellStyle name="汇总 3 2 3 2 12" xfId="24116"/>
    <cellStyle name="计算 6 2 2 3 2 4" xfId="24117"/>
    <cellStyle name="常规 15 6 3 2" xfId="24118"/>
    <cellStyle name="常规 8 10" xfId="24119"/>
    <cellStyle name="输出 4 8 3 3" xfId="24120"/>
    <cellStyle name="常规 15 6 3 2 2" xfId="24121"/>
    <cellStyle name="常规 8 10 2" xfId="24122"/>
    <cellStyle name="常规 15 6 3 3" xfId="24123"/>
    <cellStyle name="常规 8 11" xfId="24124"/>
    <cellStyle name="计算 3 3 3 3 2" xfId="24125"/>
    <cellStyle name="常规 15 6 4 4" xfId="24126"/>
    <cellStyle name="常规 15 7" xfId="24127"/>
    <cellStyle name="常规 20 7" xfId="24128"/>
    <cellStyle name="常规 15 7 2" xfId="24129"/>
    <cellStyle name="常规 15 7 2 2" xfId="24130"/>
    <cellStyle name="常规 15 7 2 2 2" xfId="24131"/>
    <cellStyle name="常规 15 7 2 2 3" xfId="24132"/>
    <cellStyle name="常规 15 7 2 3" xfId="24133"/>
    <cellStyle name="计算 3 3 4 2 2" xfId="24134"/>
    <cellStyle name="常规 15 7 2 3 2" xfId="24135"/>
    <cellStyle name="常规 5 6 2 3" xfId="24136"/>
    <cellStyle name="常规 15 7 2 4" xfId="24137"/>
    <cellStyle name="常规 15 7 3" xfId="24138"/>
    <cellStyle name="常规 15 7 3 2" xfId="24139"/>
    <cellStyle name="常规 15 7 3 2 2" xfId="24140"/>
    <cellStyle name="常规 15 7 3 3" xfId="24141"/>
    <cellStyle name="计算 3 3 4 3 2" xfId="24142"/>
    <cellStyle name="常规 15 7 4 2" xfId="24143"/>
    <cellStyle name="常规 15 8 2" xfId="24144"/>
    <cellStyle name="常规 15 8 2 2" xfId="24145"/>
    <cellStyle name="常规 15 8 2 2 2" xfId="24146"/>
    <cellStyle name="常规 15 8 2 3" xfId="24147"/>
    <cellStyle name="常规 15 8 3" xfId="24148"/>
    <cellStyle name="常规 15 8 3 2" xfId="24149"/>
    <cellStyle name="常规 15 8 4" xfId="24150"/>
    <cellStyle name="常规 15 9" xfId="24151"/>
    <cellStyle name="常规 20 9" xfId="24152"/>
    <cellStyle name="常规 7 3 3 2 2 2" xfId="24153"/>
    <cellStyle name="常规 15 9 2" xfId="24154"/>
    <cellStyle name="常规 7 3 3 2 2 2 2" xfId="24155"/>
    <cellStyle name="常规 15 9 3" xfId="24156"/>
    <cellStyle name="常规 7 3 3 2 2 2 3" xfId="24157"/>
    <cellStyle name="常规 15 9 4" xfId="24158"/>
    <cellStyle name="常规 16 10" xfId="24159"/>
    <cellStyle name="警告文本 6 3" xfId="24160"/>
    <cellStyle name="常规 16 10 2 3" xfId="24161"/>
    <cellStyle name="常规 16 11" xfId="24162"/>
    <cellStyle name="警告文本 6 4" xfId="24163"/>
    <cellStyle name="常规 16 11 2" xfId="24164"/>
    <cellStyle name="注释 5 6 3 10" xfId="24165"/>
    <cellStyle name="常规 16 11 2 2" xfId="24166"/>
    <cellStyle name="常规 16 11 2 2 2" xfId="24167"/>
    <cellStyle name="注释 5 6 3 11" xfId="24168"/>
    <cellStyle name="常规 16 11 2 3" xfId="24169"/>
    <cellStyle name="常规 16 11 3" xfId="24170"/>
    <cellStyle name="计算 4 4 4 2 2" xfId="24171"/>
    <cellStyle name="常规 16 11 3 2" xfId="24172"/>
    <cellStyle name="计算 2 4 2 2 2 6" xfId="24173"/>
    <cellStyle name="常规 16 11 4" xfId="24174"/>
    <cellStyle name="计算 4 4 4 2 3" xfId="24175"/>
    <cellStyle name="强调文字颜色 1 10 2" xfId="24176"/>
    <cellStyle name="常规 16 12" xfId="24177"/>
    <cellStyle name="常规 16 12 2" xfId="24178"/>
    <cellStyle name="常规 16 13" xfId="24179"/>
    <cellStyle name="常规 16 14" xfId="24180"/>
    <cellStyle name="常规 16 16" xfId="24181"/>
    <cellStyle name="常规 3 4 4 2 2 3" xfId="24182"/>
    <cellStyle name="常规 16 2 2 2 3" xfId="24183"/>
    <cellStyle name="强调文字颜色 3 2 5 3 4 2" xfId="24184"/>
    <cellStyle name="常规 16 2 2 2 3 2" xfId="24185"/>
    <cellStyle name="常规 16 2 2 2 4" xfId="24186"/>
    <cellStyle name="计算 3 2 2 4 3 2 10" xfId="24187"/>
    <cellStyle name="常规 16 2 2 3 2 2" xfId="24188"/>
    <cellStyle name="输出 3 2 3 3 2 4" xfId="24189"/>
    <cellStyle name="常规 16 2 2 3 4" xfId="24190"/>
    <cellStyle name="常规 16 2 2 3 5" xfId="24191"/>
    <cellStyle name="输出 3 2 3 3 3" xfId="24192"/>
    <cellStyle name="常规 16 2 2 4" xfId="24193"/>
    <cellStyle name="输出 3 2 3 3 3 2" xfId="24194"/>
    <cellStyle name="常规 16 2 2 4 2" xfId="24195"/>
    <cellStyle name="输出 3 2 3 3 4" xfId="24196"/>
    <cellStyle name="常规 16 2 2 5" xfId="24197"/>
    <cellStyle name="常规 16 2 3 2" xfId="24198"/>
    <cellStyle name="常规 21 2 3 2" xfId="24199"/>
    <cellStyle name="常规 16 2 3 2 2" xfId="24200"/>
    <cellStyle name="计算 6 11" xfId="24201"/>
    <cellStyle name="常规 16 2 3 2 2 2" xfId="24202"/>
    <cellStyle name="常规 16 2 3 2 2 3" xfId="24203"/>
    <cellStyle name="常规 16 2 3 2 3" xfId="24204"/>
    <cellStyle name="计算 6 12" xfId="24205"/>
    <cellStyle name="强调文字颜色 3 2 5 4 4 2" xfId="24206"/>
    <cellStyle name="常规 16 2 3 2 3 2" xfId="24207"/>
    <cellStyle name="常规 16 2 3 2 4" xfId="24208"/>
    <cellStyle name="计算 6 13" xfId="24209"/>
    <cellStyle name="输出 3 2 3 4 2" xfId="24210"/>
    <cellStyle name="常规 16 2 3 3" xfId="24211"/>
    <cellStyle name="常规 16 2 3 3 2" xfId="24212"/>
    <cellStyle name="常规 16 2 3 3 3" xfId="24213"/>
    <cellStyle name="常规 16 2 3 4" xfId="24214"/>
    <cellStyle name="常规 16 2 3 4 2" xfId="24215"/>
    <cellStyle name="常规 16 2 3 5" xfId="24216"/>
    <cellStyle name="输入 3 2 3 3 3 10" xfId="24217"/>
    <cellStyle name="常规 16 2 4 2" xfId="24218"/>
    <cellStyle name="常规 16 2 4 2 2" xfId="24219"/>
    <cellStyle name="常规 16 2 4 2 2 2" xfId="24220"/>
    <cellStyle name="常规 16 2 4 2 3" xfId="24221"/>
    <cellStyle name="输入 3 2 3 3 3 11" xfId="24222"/>
    <cellStyle name="常规 16 2 4 3" xfId="24223"/>
    <cellStyle name="常规 16 2 4 3 2" xfId="24224"/>
    <cellStyle name="输入 3 2 3 3 3 12" xfId="24225"/>
    <cellStyle name="常规 16 2 4 4" xfId="24226"/>
    <cellStyle name="常规 16 2 5" xfId="24227"/>
    <cellStyle name="常规 21 2 5" xfId="24228"/>
    <cellStyle name="常规 16 2 5 2" xfId="24229"/>
    <cellStyle name="常规 16 2 5 2 2" xfId="24230"/>
    <cellStyle name="常规 16 2 5 2 2 2" xfId="24231"/>
    <cellStyle name="常规 16 2 5 2 3" xfId="24232"/>
    <cellStyle name="常规 16 2 5 3" xfId="24233"/>
    <cellStyle name="常规 16 2 5 3 2" xfId="24234"/>
    <cellStyle name="常规 16 2 5 4" xfId="24235"/>
    <cellStyle name="常规 16 2 6 2" xfId="24236"/>
    <cellStyle name="计算 4 3 2 2 3 2 5" xfId="24237"/>
    <cellStyle name="常规 16 2 7" xfId="24238"/>
    <cellStyle name="强调文字颜色 3 3 2 2 3 4 2" xfId="24239"/>
    <cellStyle name="常规 16 2 8" xfId="24240"/>
    <cellStyle name="常规 16 3 2" xfId="24241"/>
    <cellStyle name="常规 21 3 2" xfId="24242"/>
    <cellStyle name="常规 16 3 2 2 2 2" xfId="24243"/>
    <cellStyle name="常规 16 3 2 2 2 3" xfId="24244"/>
    <cellStyle name="常规 46 3 2 2 2 2 2" xfId="24245"/>
    <cellStyle name="常规 16 3 2 2 3" xfId="24246"/>
    <cellStyle name="常规 30 2 2 2 4 2 2" xfId="24247"/>
    <cellStyle name="常规 16 3 2 2 3 2" xfId="24248"/>
    <cellStyle name="计算 3 2 3 2 10" xfId="24249"/>
    <cellStyle name="常规 16 3 2 2 4" xfId="24250"/>
    <cellStyle name="常规 16 3 2 3 2 2" xfId="24251"/>
    <cellStyle name="常规 16 3 2 3 3" xfId="24252"/>
    <cellStyle name="常规 16 3 2 4 2" xfId="24253"/>
    <cellStyle name="输出 3 2 4 3 4" xfId="24254"/>
    <cellStyle name="常规 16 3 2 5" xfId="24255"/>
    <cellStyle name="常规 16 3 3" xfId="24256"/>
    <cellStyle name="常规 21 3 3" xfId="24257"/>
    <cellStyle name="常规 16 3 3 2 2 2" xfId="24258"/>
    <cellStyle name="强调文字颜色 1 4 2 7" xfId="24259"/>
    <cellStyle name="强调文字颜色 2 3 2 2 10" xfId="24260"/>
    <cellStyle name="常规 16 3 3 2 2 2 2" xfId="24261"/>
    <cellStyle name="强调文字颜色 1 4 2 7 2" xfId="24262"/>
    <cellStyle name="常规 16 3 3 2 2 3" xfId="24263"/>
    <cellStyle name="强调文字颜色 1 4 2 8" xfId="24264"/>
    <cellStyle name="常规 16 3 3 2 3" xfId="24265"/>
    <cellStyle name="常规 16 3 3 2 3 2" xfId="24266"/>
    <cellStyle name="强调文字颜色 1 4 3 7" xfId="24267"/>
    <cellStyle name="常规 16 3 3 2 4" xfId="24268"/>
    <cellStyle name="常规 16 3 3 3 2" xfId="24269"/>
    <cellStyle name="常规 16 3 3 3 2 2" xfId="24270"/>
    <cellStyle name="计算 2 2 6 11" xfId="24271"/>
    <cellStyle name="强调文字颜色 1 4 2 2 2 4" xfId="24272"/>
    <cellStyle name="强调文字颜色 1 5 2 7" xfId="24273"/>
    <cellStyle name="常规 16 3 3 3 3" xfId="24274"/>
    <cellStyle name="常规 16 3 3 4" xfId="24275"/>
    <cellStyle name="常规 16 3 3 4 2" xfId="24276"/>
    <cellStyle name="常规 16 3 3 5" xfId="24277"/>
    <cellStyle name="常规 16 3 4" xfId="24278"/>
    <cellStyle name="强调文字颜色 1 3 8 3 2" xfId="24279"/>
    <cellStyle name="常规 16 3 4 2 2 2" xfId="24280"/>
    <cellStyle name="强调文字颜色 2 4 2 7" xfId="24281"/>
    <cellStyle name="常规 16 3 4 2 3" xfId="24282"/>
    <cellStyle name="常规 16 3 4 3 2" xfId="24283"/>
    <cellStyle name="常规 16 3 4 4" xfId="24284"/>
    <cellStyle name="常规 16 3 5" xfId="24285"/>
    <cellStyle name="常规 16 3 5 2" xfId="24286"/>
    <cellStyle name="常规 16 3 5 2 2" xfId="24287"/>
    <cellStyle name="常规 16 3 5 2 2 2" xfId="24288"/>
    <cellStyle name="常规 16 3 5 2 3" xfId="24289"/>
    <cellStyle name="常规 16 3 5 3" xfId="24290"/>
    <cellStyle name="常规 16 3 5 3 2" xfId="24291"/>
    <cellStyle name="检查单元格 2 9" xfId="24292"/>
    <cellStyle name="常规 16 3 5 4" xfId="24293"/>
    <cellStyle name="常规 16 4 2" xfId="24294"/>
    <cellStyle name="常规 21 4 2" xfId="24295"/>
    <cellStyle name="常规 16 4 2 2 2 2" xfId="24296"/>
    <cellStyle name="常规 16 4 2 2 2 3" xfId="24297"/>
    <cellStyle name="常规 16 4 2 2 3" xfId="24298"/>
    <cellStyle name="常规 16 4 2 2 3 2" xfId="24299"/>
    <cellStyle name="常规 16 4 2 2 4" xfId="24300"/>
    <cellStyle name="常规 16 4 2 3 2" xfId="24301"/>
    <cellStyle name="常规 16 4 2 3 2 2" xfId="24302"/>
    <cellStyle name="常规 16 4 2 3 3" xfId="24303"/>
    <cellStyle name="常规 16 4 2 4 2" xfId="24304"/>
    <cellStyle name="常规 29 4 2 2 2 2" xfId="24305"/>
    <cellStyle name="常规 16 4 2 5" xfId="24306"/>
    <cellStyle name="常规 29 4 2 2 3" xfId="24307"/>
    <cellStyle name="常规 16 4 3" xfId="24308"/>
    <cellStyle name="常规 16 4 3 2 2 2" xfId="24309"/>
    <cellStyle name="常规 16 4 3 2 3" xfId="24310"/>
    <cellStyle name="常规 16 4 3 3 2" xfId="24311"/>
    <cellStyle name="常规 16 4 4" xfId="24312"/>
    <cellStyle name="常规 16 4 4 2" xfId="24313"/>
    <cellStyle name="常规 3 2 4 2 2 2 2 4" xfId="24314"/>
    <cellStyle name="常规 16 4 4 2 2" xfId="24315"/>
    <cellStyle name="常规 16 4 5" xfId="24316"/>
    <cellStyle name="常规 16 4 5 2" xfId="24317"/>
    <cellStyle name="常规 16 4 6" xfId="24318"/>
    <cellStyle name="常规 16 5 2" xfId="24319"/>
    <cellStyle name="常规 16 5 2 2 2" xfId="24320"/>
    <cellStyle name="常规 16 5 2 2 2 2" xfId="24321"/>
    <cellStyle name="常规 16 5 2 2 3" xfId="24322"/>
    <cellStyle name="常规 16 5 2 3" xfId="24323"/>
    <cellStyle name="常规 8 3 2 2 2 2 2" xfId="24324"/>
    <cellStyle name="计算 3 4 2 2 2" xfId="24325"/>
    <cellStyle name="常规 16 5 2 3 2" xfId="24326"/>
    <cellStyle name="常规 8 3 2 2 2 2 2 2" xfId="24327"/>
    <cellStyle name="常规 16 5 3 2" xfId="24328"/>
    <cellStyle name="常规 16 5 3 2 2" xfId="24329"/>
    <cellStyle name="常规 16 5 3 3" xfId="24330"/>
    <cellStyle name="常规 8 3 2 2 2 3 2" xfId="24331"/>
    <cellStyle name="计算 3 4 2 3 2" xfId="24332"/>
    <cellStyle name="常规 16 5 4" xfId="24333"/>
    <cellStyle name="常规 16 5 4 2" xfId="24334"/>
    <cellStyle name="常规 16 5 5" xfId="24335"/>
    <cellStyle name="常规 16 6 2" xfId="24336"/>
    <cellStyle name="常规 16 6 2 2 2 2" xfId="24337"/>
    <cellStyle name="常规 16 6 2 2 3" xfId="24338"/>
    <cellStyle name="输出 3 2 7 3 2 2" xfId="24339"/>
    <cellStyle name="常规 16 6 2 3 2" xfId="24340"/>
    <cellStyle name="输出 3 2 7 3 3" xfId="24341"/>
    <cellStyle name="常规 16 6 2 4" xfId="24342"/>
    <cellStyle name="常规 16 6 3" xfId="24343"/>
    <cellStyle name="常规 16 6 3 2" xfId="24344"/>
    <cellStyle name="常规 16 6 3 2 2" xfId="24345"/>
    <cellStyle name="常规 16 6 3 3" xfId="24346"/>
    <cellStyle name="常规 16 6 4 2" xfId="24347"/>
    <cellStyle name="常规 16 7" xfId="24348"/>
    <cellStyle name="常规 21 7" xfId="24349"/>
    <cellStyle name="常规 16 7 2 2" xfId="24350"/>
    <cellStyle name="常规 16 7 2 2 2 2" xfId="24351"/>
    <cellStyle name="常规 16 7 2 2 3" xfId="24352"/>
    <cellStyle name="常规 16 7 2 3" xfId="24353"/>
    <cellStyle name="计算 3 4 4 2 2" xfId="24354"/>
    <cellStyle name="常规 16 7 2 3 2" xfId="24355"/>
    <cellStyle name="常规 16 7 2 4" xfId="24356"/>
    <cellStyle name="计算 3 4 4 2 3" xfId="24357"/>
    <cellStyle name="常规 16 7 3" xfId="24358"/>
    <cellStyle name="常规 16 7 3 2" xfId="24359"/>
    <cellStyle name="常规 16 7 3 2 2" xfId="24360"/>
    <cellStyle name="常规 16 7 3 3" xfId="24361"/>
    <cellStyle name="常规 16 7 4" xfId="24362"/>
    <cellStyle name="常规 16 7 4 2" xfId="24363"/>
    <cellStyle name="常规 16 7 5" xfId="24364"/>
    <cellStyle name="强调文字颜色 3 2 10 2 2" xfId="24365"/>
    <cellStyle name="常规 16 8" xfId="24366"/>
    <cellStyle name="常规 21 8" xfId="24367"/>
    <cellStyle name="常规 16 8 2" xfId="24368"/>
    <cellStyle name="常规 16 8 2 2" xfId="24369"/>
    <cellStyle name="常规 16 8 2 2 2" xfId="24370"/>
    <cellStyle name="常规 16 8 2 3" xfId="24371"/>
    <cellStyle name="常规 16 8 3" xfId="24372"/>
    <cellStyle name="常规 16 8 3 2" xfId="24373"/>
    <cellStyle name="常规 16 8 4" xfId="24374"/>
    <cellStyle name="注释 7 2 2" xfId="24375"/>
    <cellStyle name="常规 17 10" xfId="24376"/>
    <cellStyle name="常规 22 10" xfId="24377"/>
    <cellStyle name="注释 7 2 2 2" xfId="24378"/>
    <cellStyle name="常规 17 10 2" xfId="24379"/>
    <cellStyle name="常规 22 10 2" xfId="24380"/>
    <cellStyle name="常规 17 10 2 2" xfId="24381"/>
    <cellStyle name="常规 22 10 2 2" xfId="24382"/>
    <cellStyle name="常规 17 10 2 2 2" xfId="24383"/>
    <cellStyle name="常规 22 10 2 2 2" xfId="24384"/>
    <cellStyle name="警告文本 3 2 7" xfId="24385"/>
    <cellStyle name="常规 17 10 2 3" xfId="24386"/>
    <cellStyle name="常规 22 10 2 3" xfId="24387"/>
    <cellStyle name="常规 17 10 3" xfId="24388"/>
    <cellStyle name="常规 22 10 3" xfId="24389"/>
    <cellStyle name="常规 17 10 3 2" xfId="24390"/>
    <cellStyle name="常规 22 10 3 2" xfId="24391"/>
    <cellStyle name="常规 17 10 4" xfId="24392"/>
    <cellStyle name="常规 22 10 4" xfId="24393"/>
    <cellStyle name="常规 17 11 2" xfId="24394"/>
    <cellStyle name="常规 22 11 2" xfId="24395"/>
    <cellStyle name="注释 6 6 3 10" xfId="24396"/>
    <cellStyle name="常规 17 11 2 2" xfId="24397"/>
    <cellStyle name="常规 22 11 2 2" xfId="24398"/>
    <cellStyle name="常规 17 11 2 2 2" xfId="24399"/>
    <cellStyle name="常规 22 11 2 2 2" xfId="24400"/>
    <cellStyle name="注释 6 6 3 11" xfId="24401"/>
    <cellStyle name="常规 17 11 2 3" xfId="24402"/>
    <cellStyle name="常规 22 11 2 3" xfId="24403"/>
    <cellStyle name="常规 17 11 3" xfId="24404"/>
    <cellStyle name="常规 22 11 3" xfId="24405"/>
    <cellStyle name="常规 17 12" xfId="24406"/>
    <cellStyle name="常规 22 12" xfId="24407"/>
    <cellStyle name="常规 17 12 2" xfId="24408"/>
    <cellStyle name="常规 22 12 2" xfId="24409"/>
    <cellStyle name="常规 17 14" xfId="24410"/>
    <cellStyle name="常规 22 14" xfId="24411"/>
    <cellStyle name="常规 17 15" xfId="24412"/>
    <cellStyle name="常规 22 15" xfId="24413"/>
    <cellStyle name="常规 17 16" xfId="24414"/>
    <cellStyle name="常规 22 16" xfId="24415"/>
    <cellStyle name="常规 17 2 2 2 3" xfId="24416"/>
    <cellStyle name="常规 22 2 2 2 3" xfId="24417"/>
    <cellStyle name="常规 17 2 2 2 3 2" xfId="24418"/>
    <cellStyle name="常规 22 2 2 2 3 2" xfId="24419"/>
    <cellStyle name="常规 17 2 2 2 4" xfId="24420"/>
    <cellStyle name="常规 22 2 2 2 4" xfId="24421"/>
    <cellStyle name="常规 17 2 2 3 2 2" xfId="24422"/>
    <cellStyle name="常规 22 2 2 3 2 2" xfId="24423"/>
    <cellStyle name="常规 17 2 2 3 3" xfId="24424"/>
    <cellStyle name="常规 22 2 2 3 3" xfId="24425"/>
    <cellStyle name="输出 3 3 3 3 6" xfId="24426"/>
    <cellStyle name="常规 17 2 2 7" xfId="24427"/>
    <cellStyle name="常规 22 2 2 7" xfId="24428"/>
    <cellStyle name="常规 17 2 3 2 2" xfId="24429"/>
    <cellStyle name="常规 22 2 3 2 2" xfId="24430"/>
    <cellStyle name="常规 17 2 3 2 3" xfId="24431"/>
    <cellStyle name="常规 22 2 3 2 3" xfId="24432"/>
    <cellStyle name="常规 17 2 3 2 3 2" xfId="24433"/>
    <cellStyle name="常规 22 2 3 2 3 2" xfId="24434"/>
    <cellStyle name="计算 2 3 3 13" xfId="24435"/>
    <cellStyle name="常规 17 2 3 2 4" xfId="24436"/>
    <cellStyle name="常规 22 2 3 2 4" xfId="24437"/>
    <cellStyle name="常规 17 2 3 3 2" xfId="24438"/>
    <cellStyle name="常规 22 2 3 3 2" xfId="24439"/>
    <cellStyle name="常规 17 2 3 3 2 2" xfId="24440"/>
    <cellStyle name="常规 22 2 3 3 2 2" xfId="24441"/>
    <cellStyle name="强调文字颜色 2 3 2 2 2 4" xfId="24442"/>
    <cellStyle name="常规 17 2 3 3 3" xfId="24443"/>
    <cellStyle name="常规 22 2 3 3 3" xfId="24444"/>
    <cellStyle name="常规 17 2 3 4" xfId="24445"/>
    <cellStyle name="常规 22 2 3 4" xfId="24446"/>
    <cellStyle name="常规 17 2 3 4 2" xfId="24447"/>
    <cellStyle name="常规 22 2 3 4 2" xfId="24448"/>
    <cellStyle name="常规 17 2 3 5" xfId="24449"/>
    <cellStyle name="常规 22 2 3 5" xfId="24450"/>
    <cellStyle name="常规 17 2 4 2 2" xfId="24451"/>
    <cellStyle name="常规 22 2 4 2 2" xfId="24452"/>
    <cellStyle name="汇总 3 10" xfId="24453"/>
    <cellStyle name="常规 17 2 4 2 2 2" xfId="24454"/>
    <cellStyle name="常规 22 2 4 2 2 2" xfId="24455"/>
    <cellStyle name="常规 17 2 4 2 3" xfId="24456"/>
    <cellStyle name="常规 22 2 4 2 3" xfId="24457"/>
    <cellStyle name="汇总 3 11" xfId="24458"/>
    <cellStyle name="常规 17 2 4 3" xfId="24459"/>
    <cellStyle name="常规 22 2 4 3" xfId="24460"/>
    <cellStyle name="常规 17 2 4 3 2" xfId="24461"/>
    <cellStyle name="常规 22 2 4 3 2" xfId="24462"/>
    <cellStyle name="常规 17 2 4 4" xfId="24463"/>
    <cellStyle name="常规 22 2 4 4" xfId="24464"/>
    <cellStyle name="常规 17 2 5 2" xfId="24465"/>
    <cellStyle name="常规 22 2 5 2" xfId="24466"/>
    <cellStyle name="常规 17 2 5 3" xfId="24467"/>
    <cellStyle name="常规 22 2 5 3" xfId="24468"/>
    <cellStyle name="常规 17 2 5 4" xfId="24469"/>
    <cellStyle name="常规 22 2 5 4" xfId="24470"/>
    <cellStyle name="常规 17 2 6" xfId="24471"/>
    <cellStyle name="常规 22 2 6" xfId="24472"/>
    <cellStyle name="常规 19 2 2 2" xfId="24473"/>
    <cellStyle name="常规 24 2 2 2" xfId="24474"/>
    <cellStyle name="计算 3 2 2 14" xfId="24475"/>
    <cellStyle name="常规 17 2 6 2" xfId="24476"/>
    <cellStyle name="常规 22 2 6 2" xfId="24477"/>
    <cellStyle name="常规 19 2 2 2 2" xfId="24478"/>
    <cellStyle name="常规 24 2 2 2 2" xfId="24479"/>
    <cellStyle name="常规 17 2 7" xfId="24480"/>
    <cellStyle name="常规 22 2 7" xfId="24481"/>
    <cellStyle name="常规 19 2 2 3" xfId="24482"/>
    <cellStyle name="常规 24 2 2 3" xfId="24483"/>
    <cellStyle name="计算 3 2 2 15" xfId="24484"/>
    <cellStyle name="常规 17 2 8" xfId="24485"/>
    <cellStyle name="常规 22 2 8" xfId="24486"/>
    <cellStyle name="常规 19 2 2 4" xfId="24487"/>
    <cellStyle name="常规 24 2 2 4" xfId="24488"/>
    <cellStyle name="计算 3 2 2 16" xfId="24489"/>
    <cellStyle name="常规 17 3 2 2 3" xfId="24490"/>
    <cellStyle name="常规 22 3 2 2 3" xfId="24491"/>
    <cellStyle name="计算 6 2 11" xfId="24492"/>
    <cellStyle name="常规 17 3 2 2 3 2" xfId="24493"/>
    <cellStyle name="常规 22 3 2 2 3 2" xfId="24494"/>
    <cellStyle name="常规 17 3 2 2 4" xfId="24495"/>
    <cellStyle name="常规 22 3 2 2 4" xfId="24496"/>
    <cellStyle name="计算 6 2 12" xfId="24497"/>
    <cellStyle name="常规 17 3 2 3 2 2" xfId="24498"/>
    <cellStyle name="常规 22 3 2 3 2 2" xfId="24499"/>
    <cellStyle name="常规 3 2 2 3 2 2 2" xfId="24500"/>
    <cellStyle name="常规 17 3 2 3 3" xfId="24501"/>
    <cellStyle name="常规 22 3 2 3 3" xfId="24502"/>
    <cellStyle name="常规 3 2 2 3 2 3" xfId="24503"/>
    <cellStyle name="常规 17 3 2 7" xfId="24504"/>
    <cellStyle name="常规 22 3 2 7" xfId="24505"/>
    <cellStyle name="常规 17 3 3 2 2" xfId="24506"/>
    <cellStyle name="常规 22 3 3 2 2" xfId="24507"/>
    <cellStyle name="好 3 2" xfId="24508"/>
    <cellStyle name="常规 17 3 3 2 3" xfId="24509"/>
    <cellStyle name="常规 22 3 3 2 3" xfId="24510"/>
    <cellStyle name="好 3 3" xfId="24511"/>
    <cellStyle name="常规 17 3 3 2 4" xfId="24512"/>
    <cellStyle name="常规 22 3 3 2 4" xfId="24513"/>
    <cellStyle name="好 3 4" xfId="24514"/>
    <cellStyle name="常规 2 11 3 2" xfId="24515"/>
    <cellStyle name="常规 3 2 2 4 2" xfId="24516"/>
    <cellStyle name="常规 17 3 3 3" xfId="24517"/>
    <cellStyle name="常规 22 3 3 3" xfId="24518"/>
    <cellStyle name="好 4" xfId="24519"/>
    <cellStyle name="常规 3 2 2 4 2 2" xfId="24520"/>
    <cellStyle name="常规 17 3 3 3 2" xfId="24521"/>
    <cellStyle name="常规 22 3 3 3 2" xfId="24522"/>
    <cellStyle name="好 4 2" xfId="24523"/>
    <cellStyle name="常规 17 3 3 3 2 2" xfId="24524"/>
    <cellStyle name="常规 22 3 3 3 2 2" xfId="24525"/>
    <cellStyle name="好 4 2 2" xfId="24526"/>
    <cellStyle name="强调文字颜色 2 4 2 2 2 4" xfId="24527"/>
    <cellStyle name="常规 17 3 3 3 3" xfId="24528"/>
    <cellStyle name="常规 22 3 3 3 3" xfId="24529"/>
    <cellStyle name="好 4 3" xfId="24530"/>
    <cellStyle name="常规 3 2 2 4 3" xfId="24531"/>
    <cellStyle name="常规 17 3 3 4" xfId="24532"/>
    <cellStyle name="常规 22 3 3 4" xfId="24533"/>
    <cellStyle name="好 5" xfId="24534"/>
    <cellStyle name="常规 17 3 3 4 2" xfId="24535"/>
    <cellStyle name="常规 22 3 3 4 2" xfId="24536"/>
    <cellStyle name="好 5 2" xfId="24537"/>
    <cellStyle name="常规 17 3 3 5" xfId="24538"/>
    <cellStyle name="常规 22 3 3 5" xfId="24539"/>
    <cellStyle name="好 6" xfId="24540"/>
    <cellStyle name="常规 17 3 4 2 2 2" xfId="24541"/>
    <cellStyle name="常规 22 3 4 2 2 2" xfId="24542"/>
    <cellStyle name="常规 17 3 4 2 3" xfId="24543"/>
    <cellStyle name="常规 22 3 4 2 3" xfId="24544"/>
    <cellStyle name="计算 2 3 5 11" xfId="24545"/>
    <cellStyle name="常规 17 3 4 3" xfId="24546"/>
    <cellStyle name="常规 22 3 4 3" xfId="24547"/>
    <cellStyle name="常规 3 2 2 5 2" xfId="24548"/>
    <cellStyle name="常规 17 3 4 4" xfId="24549"/>
    <cellStyle name="常规 22 3 4 4" xfId="24550"/>
    <cellStyle name="常规 17 3 5 2" xfId="24551"/>
    <cellStyle name="常规 22 3 5 2" xfId="24552"/>
    <cellStyle name="常规 17 3 5 2 2 2" xfId="24553"/>
    <cellStyle name="常规 22 3 5 2 2 2" xfId="24554"/>
    <cellStyle name="注释 2 2 9 3 4" xfId="24555"/>
    <cellStyle name="解释性文本 2 2 2 3 2" xfId="24556"/>
    <cellStyle name="常规 17 3 5 3" xfId="24557"/>
    <cellStyle name="常规 22 3 5 3" xfId="24558"/>
    <cellStyle name="常规 17 3 5 3 2" xfId="24559"/>
    <cellStyle name="常规 22 3 5 3 2" xfId="24560"/>
    <cellStyle name="解释性文本 2 2 3 3" xfId="24561"/>
    <cellStyle name="常规 17 3 5 4" xfId="24562"/>
    <cellStyle name="常规 22 3 5 4" xfId="24563"/>
    <cellStyle name="注释 2 6 4 3 3 7" xfId="24564"/>
    <cellStyle name="常规 17 3 6 2" xfId="24565"/>
    <cellStyle name="常规 22 3 6 2" xfId="24566"/>
    <cellStyle name="常规 19 2 3 2 2" xfId="24567"/>
    <cellStyle name="常规 24 2 3 2 2" xfId="24568"/>
    <cellStyle name="常规 17 3 7" xfId="24569"/>
    <cellStyle name="常规 22 3 7" xfId="24570"/>
    <cellStyle name="常规 19 2 3 3" xfId="24571"/>
    <cellStyle name="常规 24 2 3 3" xfId="24572"/>
    <cellStyle name="常规 17 3 8" xfId="24573"/>
    <cellStyle name="常规 22 3 8" xfId="24574"/>
    <cellStyle name="常规 17 4 2 2 2" xfId="24575"/>
    <cellStyle name="常规 22 4 2 2 2" xfId="24576"/>
    <cellStyle name="常规 26 6" xfId="24577"/>
    <cellStyle name="常规 31 6" xfId="24578"/>
    <cellStyle name="常规 17 4 2 2 3" xfId="24579"/>
    <cellStyle name="常规 22 4 2 2 3" xfId="24580"/>
    <cellStyle name="常规 26 7" xfId="24581"/>
    <cellStyle name="常规 31 7" xfId="24582"/>
    <cellStyle name="常规 17 4 2 2 3 2" xfId="24583"/>
    <cellStyle name="常规 22 4 2 2 3 2" xfId="24584"/>
    <cellStyle name="常规 17 4 2 2 4" xfId="24585"/>
    <cellStyle name="常规 22 4 2 2 4" xfId="24586"/>
    <cellStyle name="常规 26 8" xfId="24587"/>
    <cellStyle name="常规 31 8" xfId="24588"/>
    <cellStyle name="常规 2 12 2 2" xfId="24589"/>
    <cellStyle name="常规 17 4 2 3" xfId="24590"/>
    <cellStyle name="常规 22 4 2 3" xfId="24591"/>
    <cellStyle name="常规 3 2 3 3 2" xfId="24592"/>
    <cellStyle name="常规 2 12 2 2 2" xfId="24593"/>
    <cellStyle name="常规 17 4 2 3 2" xfId="24594"/>
    <cellStyle name="常规 22 4 2 3 2" xfId="24595"/>
    <cellStyle name="常规 27 6" xfId="24596"/>
    <cellStyle name="常规 3 2 3 3 2 2" xfId="24597"/>
    <cellStyle name="常规 17 4 2 3 2 2" xfId="24598"/>
    <cellStyle name="常规 22 4 2 3 2 2" xfId="24599"/>
    <cellStyle name="常规 27 6 2" xfId="24600"/>
    <cellStyle name="常规 3 2 3 3 2 2 2" xfId="24601"/>
    <cellStyle name="常规 17 4 2 3 3" xfId="24602"/>
    <cellStyle name="常规 22 4 2 3 3" xfId="24603"/>
    <cellStyle name="常规 27 7" xfId="24604"/>
    <cellStyle name="常规 3 2 3 3 2 3" xfId="24605"/>
    <cellStyle name="常规 17 4 2 4 2" xfId="24606"/>
    <cellStyle name="常规 22 4 2 4 2" xfId="24607"/>
    <cellStyle name="常规 28 6" xfId="24608"/>
    <cellStyle name="常规 3 2 3 3 3 2" xfId="24609"/>
    <cellStyle name="常规 17 4 2 5" xfId="24610"/>
    <cellStyle name="常规 22 4 2 5" xfId="24611"/>
    <cellStyle name="常规 3 2 3 3 4" xfId="24612"/>
    <cellStyle name="常规 17 4 3 2 2" xfId="24613"/>
    <cellStyle name="常规 22 4 3 2 2" xfId="24614"/>
    <cellStyle name="常规 17 4 3 2 3" xfId="24615"/>
    <cellStyle name="常规 22 4 3 2 3" xfId="24616"/>
    <cellStyle name="常规 2 12 3 2" xfId="24617"/>
    <cellStyle name="常规 17 4 3 3" xfId="24618"/>
    <cellStyle name="常规 22 4 3 3" xfId="24619"/>
    <cellStyle name="常规 3 2 3 4 2" xfId="24620"/>
    <cellStyle name="常规 3 2 3 4 2 2" xfId="24621"/>
    <cellStyle name="常规 17 4 3 3 2" xfId="24622"/>
    <cellStyle name="常规 22 4 3 3 2" xfId="24623"/>
    <cellStyle name="强调文字颜色 1 2 4" xfId="24624"/>
    <cellStyle name="常规 17 4 4 2" xfId="24625"/>
    <cellStyle name="常规 22 4 4 2" xfId="24626"/>
    <cellStyle name="常规 17 4 4 2 2" xfId="24627"/>
    <cellStyle name="常规 22 4 4 2 2" xfId="24628"/>
    <cellStyle name="常规 17 4 4 3" xfId="24629"/>
    <cellStyle name="常规 22 4 4 3" xfId="24630"/>
    <cellStyle name="常规 3 2 3 5 2" xfId="24631"/>
    <cellStyle name="常规 17 4 5" xfId="24632"/>
    <cellStyle name="常规 22 4 5" xfId="24633"/>
    <cellStyle name="常规 17 4 5 2" xfId="24634"/>
    <cellStyle name="常规 22 4 5 2" xfId="24635"/>
    <cellStyle name="常规 17 4 6" xfId="24636"/>
    <cellStyle name="常规 22 4 6" xfId="24637"/>
    <cellStyle name="常规 19 2 4 2" xfId="24638"/>
    <cellStyle name="常规 24 2 4 2" xfId="24639"/>
    <cellStyle name="常规 17 5 2 2" xfId="24640"/>
    <cellStyle name="常规 22 5 2 2" xfId="24641"/>
    <cellStyle name="常规 17 5 2 2 2" xfId="24642"/>
    <cellStyle name="常规 22 5 2 2 2" xfId="24643"/>
    <cellStyle name="常规 17 5 2 2 3" xfId="24644"/>
    <cellStyle name="常规 22 5 2 2 3" xfId="24645"/>
    <cellStyle name="检查单元格 5 4 2" xfId="24646"/>
    <cellStyle name="输出 3 3 6 3 2" xfId="24647"/>
    <cellStyle name="常规 17 5 2 3" xfId="24648"/>
    <cellStyle name="常规 22 5 2 3" xfId="24649"/>
    <cellStyle name="常规 3 2 4 3 2" xfId="24650"/>
    <cellStyle name="常规 8 3 2 3 2 2 2" xfId="24651"/>
    <cellStyle name="计算 3 5 2 2 2" xfId="24652"/>
    <cellStyle name="输出 3 3 6 3 2 2" xfId="24653"/>
    <cellStyle name="常规 17 5 2 3 2" xfId="24654"/>
    <cellStyle name="常规 22 5 2 3 2" xfId="24655"/>
    <cellStyle name="常规 3 2 4 3 2 2" xfId="24656"/>
    <cellStyle name="输出 3 3 6 3 3" xfId="24657"/>
    <cellStyle name="常规 17 5 2 4" xfId="24658"/>
    <cellStyle name="常规 22 5 2 4" xfId="24659"/>
    <cellStyle name="常规 3 2 4 3 3" xfId="24660"/>
    <cellStyle name="常规 17 5 3" xfId="24661"/>
    <cellStyle name="常规 22 5 3" xfId="24662"/>
    <cellStyle name="常规 17 5 3 2" xfId="24663"/>
    <cellStyle name="常规 22 5 3 2" xfId="24664"/>
    <cellStyle name="常规 17 5 3 2 2" xfId="24665"/>
    <cellStyle name="常规 22 5 3 2 2" xfId="24666"/>
    <cellStyle name="常规 17 5 3 3" xfId="24667"/>
    <cellStyle name="常规 22 5 3 3" xfId="24668"/>
    <cellStyle name="常规 3 2 4 4 2" xfId="24669"/>
    <cellStyle name="常规 17 5 4" xfId="24670"/>
    <cellStyle name="常规 22 5 4" xfId="24671"/>
    <cellStyle name="常规 17 5 4 2" xfId="24672"/>
    <cellStyle name="常规 22 5 4 2" xfId="24673"/>
    <cellStyle name="汇总 2 6 10" xfId="24674"/>
    <cellStyle name="常规 17 5 5" xfId="24675"/>
    <cellStyle name="常规 22 5 5" xfId="24676"/>
    <cellStyle name="常规 17 6 2 2" xfId="24677"/>
    <cellStyle name="常规 22 6 2 2" xfId="24678"/>
    <cellStyle name="汇总 4" xfId="24679"/>
    <cellStyle name="常规 17 6 2 2 2" xfId="24680"/>
    <cellStyle name="常规 22 6 2 2 2" xfId="24681"/>
    <cellStyle name="汇总 4 2" xfId="24682"/>
    <cellStyle name="常规 17 6 2 2 2 2" xfId="24683"/>
    <cellStyle name="常规 22 6 2 2 2 2" xfId="24684"/>
    <cellStyle name="汇总 4 2 2" xfId="24685"/>
    <cellStyle name="常规 17 6 2 2 3" xfId="24686"/>
    <cellStyle name="常规 22 6 2 2 3" xfId="24687"/>
    <cellStyle name="汇总 4 3" xfId="24688"/>
    <cellStyle name="常规 17 6 2 3" xfId="24689"/>
    <cellStyle name="常规 22 6 2 3" xfId="24690"/>
    <cellStyle name="常规 3 2 5 3 2" xfId="24691"/>
    <cellStyle name="汇总 5" xfId="24692"/>
    <cellStyle name="常规 17 6 2 3 2" xfId="24693"/>
    <cellStyle name="常规 22 6 2 3 2" xfId="24694"/>
    <cellStyle name="常规 3 2 5 3 2 2" xfId="24695"/>
    <cellStyle name="汇总 5 2" xfId="24696"/>
    <cellStyle name="常规 17 6 2 4" xfId="24697"/>
    <cellStyle name="常规 22 6 2 4" xfId="24698"/>
    <cellStyle name="常规 3 2 5 3 3" xfId="24699"/>
    <cellStyle name="汇总 6" xfId="24700"/>
    <cellStyle name="常规 17 6 3" xfId="24701"/>
    <cellStyle name="常规 22 6 3" xfId="24702"/>
    <cellStyle name="常规 17 6 3 2" xfId="24703"/>
    <cellStyle name="常规 22 6 3 2" xfId="24704"/>
    <cellStyle name="常规 17 6 3 2 2" xfId="24705"/>
    <cellStyle name="常规 22 6 3 2 2" xfId="24706"/>
    <cellStyle name="常规 17 6 3 3" xfId="24707"/>
    <cellStyle name="常规 22 6 3 3" xfId="24708"/>
    <cellStyle name="常规 3 2 5 4 2" xfId="24709"/>
    <cellStyle name="常规 17 6 4" xfId="24710"/>
    <cellStyle name="常规 22 6 4" xfId="24711"/>
    <cellStyle name="常规 17 6 4 2" xfId="24712"/>
    <cellStyle name="常规 22 6 4 2" xfId="24713"/>
    <cellStyle name="常规 17 6 5" xfId="24714"/>
    <cellStyle name="常规 22 6 5" xfId="24715"/>
    <cellStyle name="常规 17 7 2" xfId="24716"/>
    <cellStyle name="常规 22 7 2" xfId="24717"/>
    <cellStyle name="计算 3 2 3 10" xfId="24718"/>
    <cellStyle name="常规 17 7 2 2" xfId="24719"/>
    <cellStyle name="常规 22 7 2 2" xfId="24720"/>
    <cellStyle name="常规 17 7 2 2 2" xfId="24721"/>
    <cellStyle name="常规 22 7 2 2 2" xfId="24722"/>
    <cellStyle name="常规 17 7 2 2 2 2" xfId="24723"/>
    <cellStyle name="常规 22 7 2 2 2 2" xfId="24724"/>
    <cellStyle name="常规 17 7 2 2 3" xfId="24725"/>
    <cellStyle name="常规 22 7 2 2 3" xfId="24726"/>
    <cellStyle name="常规 17 7 2 3" xfId="24727"/>
    <cellStyle name="常规 22 7 2 3" xfId="24728"/>
    <cellStyle name="常规 3 2 6 3 2" xfId="24729"/>
    <cellStyle name="常规 17 7 2 3 2" xfId="24730"/>
    <cellStyle name="常规 22 7 2 3 2" xfId="24731"/>
    <cellStyle name="常规 3 2 6 3 2 2" xfId="24732"/>
    <cellStyle name="常规 17 7 2 4" xfId="24733"/>
    <cellStyle name="常规 22 7 2 4" xfId="24734"/>
    <cellStyle name="常规 3 2 6 3 3" xfId="24735"/>
    <cellStyle name="常规 17 7 3" xfId="24736"/>
    <cellStyle name="常规 22 7 3" xfId="24737"/>
    <cellStyle name="计算 3 2 3 11" xfId="24738"/>
    <cellStyle name="常规 17 7 3 2" xfId="24739"/>
    <cellStyle name="常规 22 7 3 2" xfId="24740"/>
    <cellStyle name="常规 17 7 3 2 2" xfId="24741"/>
    <cellStyle name="常规 22 7 3 2 2" xfId="24742"/>
    <cellStyle name="常规 17 7 3 3" xfId="24743"/>
    <cellStyle name="常规 22 7 3 3" xfId="24744"/>
    <cellStyle name="常规 3 2 6 4 2" xfId="24745"/>
    <cellStyle name="常规 17 7 4" xfId="24746"/>
    <cellStyle name="常规 22 7 4" xfId="24747"/>
    <cellStyle name="计算 3 2 3 12" xfId="24748"/>
    <cellStyle name="常规 17 7 4 2" xfId="24749"/>
    <cellStyle name="常规 22 7 4 2" xfId="24750"/>
    <cellStyle name="常规 17 7 5" xfId="24751"/>
    <cellStyle name="常规 22 7 5" xfId="24752"/>
    <cellStyle name="计算 3 2 3 13" xfId="24753"/>
    <cellStyle name="强调文字颜色 3 2 11 2 2" xfId="24754"/>
    <cellStyle name="常规 17 8" xfId="24755"/>
    <cellStyle name="常规 22 8" xfId="24756"/>
    <cellStyle name="常规 17 8 2" xfId="24757"/>
    <cellStyle name="常规 22 8 2" xfId="24758"/>
    <cellStyle name="常规 17 8 2 2" xfId="24759"/>
    <cellStyle name="常规 22 8 2 2" xfId="24760"/>
    <cellStyle name="常规 17 8 2 3" xfId="24761"/>
    <cellStyle name="常规 22 8 2 3" xfId="24762"/>
    <cellStyle name="常规 3 2 7 3 2" xfId="24763"/>
    <cellStyle name="常规 17 8 3" xfId="24764"/>
    <cellStyle name="常规 22 8 3" xfId="24765"/>
    <cellStyle name="常规 17 8 3 2" xfId="24766"/>
    <cellStyle name="常规 22 8 3 2" xfId="24767"/>
    <cellStyle name="常规 17 8 4" xfId="24768"/>
    <cellStyle name="常规 22 8 4" xfId="24769"/>
    <cellStyle name="常规 17 9 3" xfId="24770"/>
    <cellStyle name="常规 22 9 3" xfId="24771"/>
    <cellStyle name="常规 17 9 4" xfId="24772"/>
    <cellStyle name="常规 22 9 4" xfId="24773"/>
    <cellStyle name="常规 18 10 2 2" xfId="24774"/>
    <cellStyle name="常规 18 10 2 2 2" xfId="24775"/>
    <cellStyle name="常规 18 10 4" xfId="24776"/>
    <cellStyle name="常规 18 11 2" xfId="24777"/>
    <cellStyle name="常规 18 11 2 2" xfId="24778"/>
    <cellStyle name="常规 18 11 2 2 2" xfId="24779"/>
    <cellStyle name="千位分隔 2 2 2 2 3" xfId="24780"/>
    <cellStyle name="常规 18 11 2 3" xfId="24781"/>
    <cellStyle name="常规 18 11 3" xfId="24782"/>
    <cellStyle name="常规 18 11 3 2" xfId="24783"/>
    <cellStyle name="常规 18 12 2" xfId="24784"/>
    <cellStyle name="常规 18 14" xfId="24785"/>
    <cellStyle name="常规 18 15" xfId="24786"/>
    <cellStyle name="常规 18 16" xfId="24787"/>
    <cellStyle name="常规 18 2 2 2 2 2" xfId="24788"/>
    <cellStyle name="常规 23 2 2 2 2 2" xfId="24789"/>
    <cellStyle name="常规 18 2 2 2 2 2 2" xfId="24790"/>
    <cellStyle name="常规 23 2 2 2 2 2 2" xfId="24791"/>
    <cellStyle name="常规 18 2 2 2 3" xfId="24792"/>
    <cellStyle name="常规 23 2 2 2 3" xfId="24793"/>
    <cellStyle name="计算 2 2 3 2 2 3 13" xfId="24794"/>
    <cellStyle name="常规 18 2 2 2 4" xfId="24795"/>
    <cellStyle name="常规 23 2 2 2 4" xfId="24796"/>
    <cellStyle name="强调文字颜色 6 2 2 5 3 2 2" xfId="24797"/>
    <cellStyle name="计算 2 2 3 2 2 3 14" xfId="24798"/>
    <cellStyle name="输出 3 4 3 3 2" xfId="24799"/>
    <cellStyle name="常规 18 2 2 3" xfId="24800"/>
    <cellStyle name="常规 23 2 2 3" xfId="24801"/>
    <cellStyle name="常规 18 2 2 3 2 2" xfId="24802"/>
    <cellStyle name="常规 23 2 2 3 2 2" xfId="24803"/>
    <cellStyle name="输出 3 4 3 3 2 3" xfId="24804"/>
    <cellStyle name="常规 18 2 2 3 3" xfId="24805"/>
    <cellStyle name="常规 23 2 2 3 3" xfId="24806"/>
    <cellStyle name="输出 3 4 3 3 3" xfId="24807"/>
    <cellStyle name="常规 18 2 2 4" xfId="24808"/>
    <cellStyle name="常规 23 2 2 4" xfId="24809"/>
    <cellStyle name="常规 18 2 2 4 2" xfId="24810"/>
    <cellStyle name="常规 23 2 2 4 2" xfId="24811"/>
    <cellStyle name="常规 18 2 3 2 2" xfId="24812"/>
    <cellStyle name="常规 23 2 3 2 2" xfId="24813"/>
    <cellStyle name="常规 18 2 3 2 2 2 2" xfId="24814"/>
    <cellStyle name="强调文字颜色 1 2 7 2 5" xfId="24815"/>
    <cellStyle name="常规 18 2 3 2 3" xfId="24816"/>
    <cellStyle name="常规 23 2 3 2 3" xfId="24817"/>
    <cellStyle name="常规 18 2 3 2 4" xfId="24818"/>
    <cellStyle name="常规 18 2 3 3" xfId="24819"/>
    <cellStyle name="常规 23 2 3 3" xfId="24820"/>
    <cellStyle name="常规 18 2 3 3 2" xfId="24821"/>
    <cellStyle name="常规 23 2 3 3 2" xfId="24822"/>
    <cellStyle name="常规 18 2 3 3 2 2" xfId="24823"/>
    <cellStyle name="强调文字颜色 3 3 2 2 2 4" xfId="24824"/>
    <cellStyle name="常规 18 2 3 3 3" xfId="24825"/>
    <cellStyle name="常规 18 2 3 4" xfId="24826"/>
    <cellStyle name="常规 23 2 3 4" xfId="24827"/>
    <cellStyle name="常规 18 2 3 4 2" xfId="24828"/>
    <cellStyle name="常规 18 2 4 2 3" xfId="24829"/>
    <cellStyle name="常规 18 2 4 3" xfId="24830"/>
    <cellStyle name="常规 23 2 4 3" xfId="24831"/>
    <cellStyle name="常规 18 2 4 3 2" xfId="24832"/>
    <cellStyle name="常规 18 2 4 4" xfId="24833"/>
    <cellStyle name="常规 18 2 5 2" xfId="24834"/>
    <cellStyle name="常规 23 2 5 2" xfId="24835"/>
    <cellStyle name="常规 18 2 5 3" xfId="24836"/>
    <cellStyle name="常规 18 2 5 3 2" xfId="24837"/>
    <cellStyle name="常规 18 2 5 4" xfId="24838"/>
    <cellStyle name="常规 18 2 6 2" xfId="24839"/>
    <cellStyle name="常规 19 3 2 2 2" xfId="24840"/>
    <cellStyle name="常规 24 3 2 2 2" xfId="24841"/>
    <cellStyle name="常规 18 2 7" xfId="24842"/>
    <cellStyle name="常规 23 2 7" xfId="24843"/>
    <cellStyle name="常规 19 3 2 3" xfId="24844"/>
    <cellStyle name="常规 24 3 2 3" xfId="24845"/>
    <cellStyle name="常规 3 4 2 3 2" xfId="24846"/>
    <cellStyle name="常规 18 2 8" xfId="24847"/>
    <cellStyle name="常规 23 2 8" xfId="24848"/>
    <cellStyle name="常规 3 4 2 3 3" xfId="24849"/>
    <cellStyle name="常规 18 3 2 2 2 2" xfId="24850"/>
    <cellStyle name="常规 23 3 2 2 2 2" xfId="24851"/>
    <cellStyle name="计算 4 4 4 4" xfId="24852"/>
    <cellStyle name="常规 18 3 2 2 2 2 2" xfId="24853"/>
    <cellStyle name="常规 18 3 2 2 3 2" xfId="24854"/>
    <cellStyle name="常规 18 3 2 2 4" xfId="24855"/>
    <cellStyle name="常规 18 3 2 3 2" xfId="24856"/>
    <cellStyle name="常规 23 3 2 3 2" xfId="24857"/>
    <cellStyle name="常规 3 3 2 3 2 2" xfId="24858"/>
    <cellStyle name="常规 18 3 2 3 3" xfId="24859"/>
    <cellStyle name="常规 3 3 2 3 2 3" xfId="24860"/>
    <cellStyle name="常规 18 3 2 4" xfId="24861"/>
    <cellStyle name="常规 23 3 2 4" xfId="24862"/>
    <cellStyle name="常规 3 3 2 3 3" xfId="24863"/>
    <cellStyle name="常规 18 3 2 4 2" xfId="24864"/>
    <cellStyle name="常规 3 3 2 3 3 2" xfId="24865"/>
    <cellStyle name="常规 18 3 3 2 2" xfId="24866"/>
    <cellStyle name="常规 23 3 3 2 2" xfId="24867"/>
    <cellStyle name="常规 18 3 3 2 2 2" xfId="24868"/>
    <cellStyle name="常规 18 3 3 2 2 2 2" xfId="24869"/>
    <cellStyle name="常规 18 3 3 2 2 3" xfId="24870"/>
    <cellStyle name="链接单元格 3 3 3 2 2 2" xfId="24871"/>
    <cellStyle name="常规 18 3 3 2 3" xfId="24872"/>
    <cellStyle name="常规 18 3 3 2 3 2" xfId="24873"/>
    <cellStyle name="常规 18 3 3 2 4" xfId="24874"/>
    <cellStyle name="常规 18 3 3 3" xfId="24875"/>
    <cellStyle name="常规 23 3 3 3" xfId="24876"/>
    <cellStyle name="常规 3 3 2 4 2" xfId="24877"/>
    <cellStyle name="常规 18 3 3 3 2" xfId="24878"/>
    <cellStyle name="常规 3 3 2 4 2 2" xfId="24879"/>
    <cellStyle name="常规 18 3 3 3 2 2" xfId="24880"/>
    <cellStyle name="常规 5 2 6 5" xfId="24881"/>
    <cellStyle name="常规 18 3 3 3 3" xfId="24882"/>
    <cellStyle name="常规 18 3 3 4" xfId="24883"/>
    <cellStyle name="常规 3 3 2 4 3" xfId="24884"/>
    <cellStyle name="常规 18 3 3 4 2" xfId="24885"/>
    <cellStyle name="常规 18 3 4 2" xfId="24886"/>
    <cellStyle name="常规 23 3 4 2" xfId="24887"/>
    <cellStyle name="计算 2 3 2 2 2 12" xfId="24888"/>
    <cellStyle name="常规 18 3 4 2 2 2" xfId="24889"/>
    <cellStyle name="常规 18 3 4 2 3" xfId="24890"/>
    <cellStyle name="常规 18 3 4 3" xfId="24891"/>
    <cellStyle name="计算 2 3 2 2 2 13" xfId="24892"/>
    <cellStyle name="常规 3 3 2 5 2" xfId="24893"/>
    <cellStyle name="强调文字颜色 1 4 10 2 2" xfId="24894"/>
    <cellStyle name="常规 18 3 4 4" xfId="24895"/>
    <cellStyle name="常规 18 3 5 2" xfId="24896"/>
    <cellStyle name="常规 18 3 5 2 2" xfId="24897"/>
    <cellStyle name="常规 18 3 5 2 2 2" xfId="24898"/>
    <cellStyle name="常规 18 3 5 2 3" xfId="24899"/>
    <cellStyle name="常规 18 3 5 3" xfId="24900"/>
    <cellStyle name="强调文字颜色 1 4 10 3 2" xfId="24901"/>
    <cellStyle name="常规 18 3 5 3 2" xfId="24902"/>
    <cellStyle name="常规 18 3 5 4" xfId="24903"/>
    <cellStyle name="常规 18 3 6" xfId="24904"/>
    <cellStyle name="常规 19 3 3 2" xfId="24905"/>
    <cellStyle name="常规 24 3 3 2" xfId="24906"/>
    <cellStyle name="常规 18 3 6 2" xfId="24907"/>
    <cellStyle name="常规 18 3 7" xfId="24908"/>
    <cellStyle name="常规 3 4 2 4 2" xfId="24909"/>
    <cellStyle name="常规 18 4 2 2 2" xfId="24910"/>
    <cellStyle name="输入 2 7 5 3" xfId="24911"/>
    <cellStyle name="常规 18 4 2 2 2 2" xfId="24912"/>
    <cellStyle name="常规 18 4 2 2 2 2 2" xfId="24913"/>
    <cellStyle name="常规 18 4 2 2 3 2" xfId="24914"/>
    <cellStyle name="常规 18 4 2 2 4" xfId="24915"/>
    <cellStyle name="常规 18 4 2 3" xfId="24916"/>
    <cellStyle name="常规 3 3 3 3 2" xfId="24917"/>
    <cellStyle name="常规 18 4 2 3 2" xfId="24918"/>
    <cellStyle name="常规 3 3 3 3 2 2" xfId="24919"/>
    <cellStyle name="常规 18 4 2 3 2 2" xfId="24920"/>
    <cellStyle name="常规 3 3 3 3 2 2 2" xfId="24921"/>
    <cellStyle name="常规 18 4 2 4" xfId="24922"/>
    <cellStyle name="常规 3 3 3 3 3" xfId="24923"/>
    <cellStyle name="常规 18 4 2 4 2" xfId="24924"/>
    <cellStyle name="常规 3 3 3 3 3 2" xfId="24925"/>
    <cellStyle name="常规 18 4 3 2" xfId="24926"/>
    <cellStyle name="常规 18 4 3 2 2" xfId="24927"/>
    <cellStyle name="常规 18 4 3 2 2 2" xfId="24928"/>
    <cellStyle name="常规 18 4 3 2 3" xfId="24929"/>
    <cellStyle name="常规 18 4 3 3" xfId="24930"/>
    <cellStyle name="常规 3 3 3 4 2" xfId="24931"/>
    <cellStyle name="适中 3 2 2 2 2 3" xfId="24932"/>
    <cellStyle name="常规 18 4 3 3 2" xfId="24933"/>
    <cellStyle name="常规 3 3 3 4 2 2" xfId="24934"/>
    <cellStyle name="输入 2 2 4 3 3 2 10" xfId="24935"/>
    <cellStyle name="常规 18 4 4" xfId="24936"/>
    <cellStyle name="常规 18 4 4 2" xfId="24937"/>
    <cellStyle name="常规 18 4 4 2 2" xfId="24938"/>
    <cellStyle name="常规 18 4 4 3" xfId="24939"/>
    <cellStyle name="常规 3 3 3 5 2" xfId="24940"/>
    <cellStyle name="输入 2 2 4 3 3 2 11" xfId="24941"/>
    <cellStyle name="常规 18 4 5" xfId="24942"/>
    <cellStyle name="常规 18 4 6" xfId="24943"/>
    <cellStyle name="汇总 3 2 2 2 2 2" xfId="24944"/>
    <cellStyle name="常规 18 5 2 2" xfId="24945"/>
    <cellStyle name="常规 18 5 2 2 2" xfId="24946"/>
    <cellStyle name="常规 18 5 2 2 2 2" xfId="24947"/>
    <cellStyle name="常规 18 5 2 2 3" xfId="24948"/>
    <cellStyle name="常规 18 5 2 3" xfId="24949"/>
    <cellStyle name="常规 3 3 4 3 2" xfId="24950"/>
    <cellStyle name="常规 18 5 2 3 2" xfId="24951"/>
    <cellStyle name="常规 3 3 4 3 2 2" xfId="24952"/>
    <cellStyle name="常规 18 5 2 4" xfId="24953"/>
    <cellStyle name="常规 3 3 4 3 3" xfId="24954"/>
    <cellStyle name="常规 18 5 3" xfId="24955"/>
    <cellStyle name="常规 18 5 3 2" xfId="24956"/>
    <cellStyle name="常规 18 5 3 3" xfId="24957"/>
    <cellStyle name="常规 3 3 4 4 2" xfId="24958"/>
    <cellStyle name="常规 18 5 4" xfId="24959"/>
    <cellStyle name="常规 18 5 4 2" xfId="24960"/>
    <cellStyle name="常规 18 5 5" xfId="24961"/>
    <cellStyle name="常规 18 6 2" xfId="24962"/>
    <cellStyle name="常规 18 6 2 2" xfId="24963"/>
    <cellStyle name="常规 18 6 2 2 2" xfId="24964"/>
    <cellStyle name="常规 18 6 2 2 3" xfId="24965"/>
    <cellStyle name="常规 18 6 2 3" xfId="24966"/>
    <cellStyle name="常规 3 3 5 3 2" xfId="24967"/>
    <cellStyle name="计算 3 6 3 2 2" xfId="24968"/>
    <cellStyle name="常规 18 6 2 3 2" xfId="24969"/>
    <cellStyle name="常规 3 3 5 3 2 2" xfId="24970"/>
    <cellStyle name="常规 18 6 2 4" xfId="24971"/>
    <cellStyle name="常规 3 3 5 3 3" xfId="24972"/>
    <cellStyle name="计算 3 6 3 2 3" xfId="24973"/>
    <cellStyle name="常规 18 6 3" xfId="24974"/>
    <cellStyle name="常规 18 6 3 2" xfId="24975"/>
    <cellStyle name="常规 18 6 3 2 2" xfId="24976"/>
    <cellStyle name="常规 18 6 3 3" xfId="24977"/>
    <cellStyle name="常规 3 3 5 4 2" xfId="24978"/>
    <cellStyle name="常规 18 6 4" xfId="24979"/>
    <cellStyle name="常规 18 6 4 2" xfId="24980"/>
    <cellStyle name="常规 18 6 5" xfId="24981"/>
    <cellStyle name="常规 18 7" xfId="24982"/>
    <cellStyle name="常规 23 7" xfId="24983"/>
    <cellStyle name="常规 18 7 2" xfId="24984"/>
    <cellStyle name="强调文字颜色 2 3 2 11" xfId="24985"/>
    <cellStyle name="常规 18 7 2 2" xfId="24986"/>
    <cellStyle name="常规 18 7 2 2 2" xfId="24987"/>
    <cellStyle name="常规 18 7 2 2 2 2" xfId="24988"/>
    <cellStyle name="常规 18 7 2 2 3" xfId="24989"/>
    <cellStyle name="常规 18 7 2 3" xfId="24990"/>
    <cellStyle name="强调文字颜色 1 2 4 2 2 3 2" xfId="24991"/>
    <cellStyle name="常规 18 7 2 3 2" xfId="24992"/>
    <cellStyle name="强调文字颜色 1 2 4 2 2 3 2 2" xfId="24993"/>
    <cellStyle name="常规 18 7 2 4" xfId="24994"/>
    <cellStyle name="常规 18 7 3" xfId="24995"/>
    <cellStyle name="常规 18 7 3 2" xfId="24996"/>
    <cellStyle name="常规 18 7 3 3" xfId="24997"/>
    <cellStyle name="强调文字颜色 1 2 4 2 2 4 2" xfId="24998"/>
    <cellStyle name="常规 18 7 4" xfId="24999"/>
    <cellStyle name="常规 18 7 4 2" xfId="25000"/>
    <cellStyle name="常规 18 7 5" xfId="25001"/>
    <cellStyle name="常规 18 8" xfId="25002"/>
    <cellStyle name="常规 23 8" xfId="25003"/>
    <cellStyle name="常规 18 8 2" xfId="25004"/>
    <cellStyle name="常规 18 8 2 2" xfId="25005"/>
    <cellStyle name="常规 18 8 2 2 2" xfId="25006"/>
    <cellStyle name="常规 30 2 3 2 5" xfId="25007"/>
    <cellStyle name="常规 18 8 2 3" xfId="25008"/>
    <cellStyle name="适中 5 4 2 2 2" xfId="25009"/>
    <cellStyle name="强调文字颜色 1 2 4 2 3 3 2" xfId="25010"/>
    <cellStyle name="常规 18 8 3" xfId="25011"/>
    <cellStyle name="常规 18 8 3 2" xfId="25012"/>
    <cellStyle name="常规 18 8 4" xfId="25013"/>
    <cellStyle name="常规 18 9 2" xfId="25014"/>
    <cellStyle name="常规 18 9 2 2" xfId="25015"/>
    <cellStyle name="常规 6 3 2 2 2 3" xfId="25016"/>
    <cellStyle name="常规 18 9 2 2 2" xfId="25017"/>
    <cellStyle name="常规 30 3 3 2 5" xfId="25018"/>
    <cellStyle name="常规 6 3 2 2 2 3 2" xfId="25019"/>
    <cellStyle name="常规 18 9 2 3" xfId="25020"/>
    <cellStyle name="常规 6 3 2 2 2 4" xfId="25021"/>
    <cellStyle name="注释 4 4 3 3 10" xfId="25022"/>
    <cellStyle name="常规 18 9 3" xfId="25023"/>
    <cellStyle name="常规 18 9 3 2" xfId="25024"/>
    <cellStyle name="常规 6 3 2 2 3 3" xfId="25025"/>
    <cellStyle name="注释 4 4 3 3 11" xfId="25026"/>
    <cellStyle name="常规 18 9 4" xfId="25027"/>
    <cellStyle name="常规 19 10" xfId="25028"/>
    <cellStyle name="常规 19 2 2 2 3" xfId="25029"/>
    <cellStyle name="常规 24 2 2 2 3" xfId="25030"/>
    <cellStyle name="常规 19 2 2 3 2" xfId="25031"/>
    <cellStyle name="常规 24 2 2 3 2" xfId="25032"/>
    <cellStyle name="常规 19 2 3" xfId="25033"/>
    <cellStyle name="常规 24 2 3" xfId="25034"/>
    <cellStyle name="常规 19 2 4" xfId="25035"/>
    <cellStyle name="常规 24 2 4" xfId="25036"/>
    <cellStyle name="常规 19 2 5" xfId="25037"/>
    <cellStyle name="常规 24 2 5" xfId="25038"/>
    <cellStyle name="常规 19 2 6" xfId="25039"/>
    <cellStyle name="常规 19 4 2 2" xfId="25040"/>
    <cellStyle name="常规 24 4 2 2" xfId="25041"/>
    <cellStyle name="常规 19 3 4" xfId="25042"/>
    <cellStyle name="常规 24 3 4" xfId="25043"/>
    <cellStyle name="汇总 3 2 2 2 2" xfId="25044"/>
    <cellStyle name="常规 19 3 5" xfId="25045"/>
    <cellStyle name="汇总 3 2 2 2 3" xfId="25046"/>
    <cellStyle name="常规 19 4 2 2 2" xfId="25047"/>
    <cellStyle name="常规 22 6 6" xfId="25048"/>
    <cellStyle name="常规 19 4 2 3" xfId="25049"/>
    <cellStyle name="常规 3 4 3 3 2" xfId="25050"/>
    <cellStyle name="链接单元格 2 2 6 2" xfId="25051"/>
    <cellStyle name="常规 19 4 3" xfId="25052"/>
    <cellStyle name="常规 24 4 3" xfId="25053"/>
    <cellStyle name="常规 19 4 3 2" xfId="25054"/>
    <cellStyle name="汇总 3 2 2 2 4" xfId="25055"/>
    <cellStyle name="常规 19 4 4" xfId="25056"/>
    <cellStyle name="汇总 3 2 2 3 2" xfId="25057"/>
    <cellStyle name="常规 19 7" xfId="25058"/>
    <cellStyle name="常规 24 7" xfId="25059"/>
    <cellStyle name="常规 19 8" xfId="25060"/>
    <cellStyle name="常规 24 8" xfId="25061"/>
    <cellStyle name="常规 2 10" xfId="25062"/>
    <cellStyle name="常规 2 10 2" xfId="25063"/>
    <cellStyle name="常规 2 11" xfId="25064"/>
    <cellStyle name="常规 2 11 2" xfId="25065"/>
    <cellStyle name="常规 3 2 2 3" xfId="25066"/>
    <cellStyle name="常规 2 11 4" xfId="25067"/>
    <cellStyle name="常规 3 2 2 5" xfId="25068"/>
    <cellStyle name="常规 2 12" xfId="25069"/>
    <cellStyle name="常规 2 12 2" xfId="25070"/>
    <cellStyle name="常规 3 2 3 3" xfId="25071"/>
    <cellStyle name="常规 2 12 3" xfId="25072"/>
    <cellStyle name="常规 3 2 3 4" xfId="25073"/>
    <cellStyle name="常规 2 12 4" xfId="25074"/>
    <cellStyle name="常规 3 2 3 5" xfId="25075"/>
    <cellStyle name="常规 8 3 2 3 2" xfId="25076"/>
    <cellStyle name="常规 2 13" xfId="25077"/>
    <cellStyle name="计算 3 5 2" xfId="25078"/>
    <cellStyle name="常规 3 2 4 3" xfId="25079"/>
    <cellStyle name="常规 46 2 2 6" xfId="25080"/>
    <cellStyle name="常规 8 3 2 3 2 2" xfId="25081"/>
    <cellStyle name="常规 2 13 2" xfId="25082"/>
    <cellStyle name="计算 3 5 2 2" xfId="25083"/>
    <cellStyle name="常规 8 3 2 3 3" xfId="25084"/>
    <cellStyle name="常规 2 14" xfId="25085"/>
    <cellStyle name="计算 3 5 3" xfId="25086"/>
    <cellStyle name="常规 3 2 5 3" xfId="25087"/>
    <cellStyle name="常规 8 3 2 3 3 2" xfId="25088"/>
    <cellStyle name="常规 2 14 2" xfId="25089"/>
    <cellStyle name="计算 3 5 3 2" xfId="25090"/>
    <cellStyle name="常规 2 16" xfId="25091"/>
    <cellStyle name="计算 3 5 5" xfId="25092"/>
    <cellStyle name="常规 2 17" xfId="25093"/>
    <cellStyle name="计算 3 5 6" xfId="25094"/>
    <cellStyle name="常规 2 18 2 2" xfId="25095"/>
    <cellStyle name="常规 3 2 9 3 2" xfId="25096"/>
    <cellStyle name="常规 5 10 2 3" xfId="25097"/>
    <cellStyle name="常规 2 18 2 3" xfId="25098"/>
    <cellStyle name="常规 3 2 9 3 3" xfId="25099"/>
    <cellStyle name="常规 4 2 4 2" xfId="25100"/>
    <cellStyle name="常规 5 10 2 4" xfId="25101"/>
    <cellStyle name="常规 2 18 3" xfId="25102"/>
    <cellStyle name="计算 3 5 7 3" xfId="25103"/>
    <cellStyle name="常规 2 18 4" xfId="25104"/>
    <cellStyle name="常规 2 18 5" xfId="25105"/>
    <cellStyle name="常规 25 2 2 2 2 3 2" xfId="25106"/>
    <cellStyle name="常规 30 2 2 2 2 3 2" xfId="25107"/>
    <cellStyle name="常规 2 19" xfId="25108"/>
    <cellStyle name="计算 3 5 8" xfId="25109"/>
    <cellStyle name="常规 2 19 2" xfId="25110"/>
    <cellStyle name="常规 2 19 2 2" xfId="25111"/>
    <cellStyle name="常规 5 11 2 3" xfId="25112"/>
    <cellStyle name="常规 2 2 10" xfId="25113"/>
    <cellStyle name="常规 5 2 2 2 4 2" xfId="25114"/>
    <cellStyle name="常规 5 4 4 4" xfId="25115"/>
    <cellStyle name="常规 2 2 2 2 2 2" xfId="25116"/>
    <cellStyle name="常规 8 4 3 3 2" xfId="25117"/>
    <cellStyle name="常规 2 2 2 2 2 3" xfId="25118"/>
    <cellStyle name="常规 8 4 3 3 3" xfId="25119"/>
    <cellStyle name="常规 2 2 2 2 2 4" xfId="25120"/>
    <cellStyle name="常规 2 2 2 2 3" xfId="25121"/>
    <cellStyle name="常规 5 2 5 2 3 2" xfId="25122"/>
    <cellStyle name="常规 8 4 3 4" xfId="25123"/>
    <cellStyle name="常规 2 2 2 2 3 2" xfId="25124"/>
    <cellStyle name="常规 8 4 3 4 2" xfId="25125"/>
    <cellStyle name="常规 2 2 2 2 4" xfId="25126"/>
    <cellStyle name="常规 8 4 3 5" xfId="25127"/>
    <cellStyle name="常规 2 2 2 2 4 2" xfId="25128"/>
    <cellStyle name="常规 2 2 2 2 5" xfId="25129"/>
    <cellStyle name="强调文字颜色 2 4 2 2 2 3 3 2" xfId="25130"/>
    <cellStyle name="常规 2 2 2 3 2 2" xfId="25131"/>
    <cellStyle name="常规 8 4 4 3 2" xfId="25132"/>
    <cellStyle name="常规 2 2 2 3 2 2 2" xfId="25133"/>
    <cellStyle name="常规 2 2 2 3 2 3" xfId="25134"/>
    <cellStyle name="常规 2 2 2 3 3 2" xfId="25135"/>
    <cellStyle name="常规 2 2 2 4 2" xfId="25136"/>
    <cellStyle name="常规 8 4 5 3" xfId="25137"/>
    <cellStyle name="常规 2 2 2 5" xfId="25138"/>
    <cellStyle name="常规 2 2 2 6" xfId="25139"/>
    <cellStyle name="常规 2 2 2 7" xfId="25140"/>
    <cellStyle name="常规 2 2 3 2 2" xfId="25141"/>
    <cellStyle name="常规 8 5 3 3" xfId="25142"/>
    <cellStyle name="常规 2 2 3 2 2 2" xfId="25143"/>
    <cellStyle name="输出 2 3 5 2 2 2" xfId="25144"/>
    <cellStyle name="常规 46 2 3 2 4" xfId="25145"/>
    <cellStyle name="常规 8 5 3 3 2" xfId="25146"/>
    <cellStyle name="常规 2 2 3 2 2 2 2" xfId="25147"/>
    <cellStyle name="常规 2 2 3 2 3 2" xfId="25148"/>
    <cellStyle name="常规 2 2 3 2 4" xfId="25149"/>
    <cellStyle name="常规 2 2 3 3" xfId="25150"/>
    <cellStyle name="常规 2 2 3 3 2 2" xfId="25151"/>
    <cellStyle name="常规 2 2 3 4" xfId="25152"/>
    <cellStyle name="常规 2 2 3 4 2" xfId="25153"/>
    <cellStyle name="常规 35 9" xfId="25154"/>
    <cellStyle name="常规 2 2 3 5" xfId="25155"/>
    <cellStyle name="常规 2 2 4 2 2" xfId="25156"/>
    <cellStyle name="常规 8 6 3 3" xfId="25157"/>
    <cellStyle name="输出 2 3 6 2 2" xfId="25158"/>
    <cellStyle name="强调文字颜色 1 3 7" xfId="25159"/>
    <cellStyle name="常规 2 2 4 2 2 2" xfId="25160"/>
    <cellStyle name="常规 8 6 3 3 2" xfId="25161"/>
    <cellStyle name="强调文字颜色 1 3 7 2" xfId="25162"/>
    <cellStyle name="常规 2 2 4 2 3" xfId="25163"/>
    <cellStyle name="常规 8 6 3 4" xfId="25164"/>
    <cellStyle name="强调文字颜色 5 3 11 2" xfId="25165"/>
    <cellStyle name="强调文字颜色 1 3 8" xfId="25166"/>
    <cellStyle name="常规 2 2 4 3" xfId="25167"/>
    <cellStyle name="计算 2 5 2 2" xfId="25168"/>
    <cellStyle name="常规 2 2 4 3 2" xfId="25169"/>
    <cellStyle name="常规 8 6 4 3" xfId="25170"/>
    <cellStyle name="计算 2 5 2 2 2" xfId="25171"/>
    <cellStyle name="强调文字颜色 1 4 7" xfId="25172"/>
    <cellStyle name="常规 2 2 4 4" xfId="25173"/>
    <cellStyle name="计算 2 5 2 3" xfId="25174"/>
    <cellStyle name="常规 2 2 5 2" xfId="25175"/>
    <cellStyle name="计算 2 2 2 2 4 3 2 2" xfId="25176"/>
    <cellStyle name="常规 2 2 5 2 2" xfId="25177"/>
    <cellStyle name="常规 8 7 3 3" xfId="25178"/>
    <cellStyle name="输出 2 3 7 2 2" xfId="25179"/>
    <cellStyle name="强调文字颜色 2 3 7" xfId="25180"/>
    <cellStyle name="常规 2 2 5 2 2 2" xfId="25181"/>
    <cellStyle name="常规 8 7 3 3 2" xfId="25182"/>
    <cellStyle name="强调文字颜色 2 3 7 2" xfId="25183"/>
    <cellStyle name="常规 2 2 5 2 3" xfId="25184"/>
    <cellStyle name="常规 8 7 3 4" xfId="25185"/>
    <cellStyle name="强调文字颜色 2 3 8" xfId="25186"/>
    <cellStyle name="常规 2 2 5 3" xfId="25187"/>
    <cellStyle name="计算 2 2 2 2 4 3 2 3" xfId="25188"/>
    <cellStyle name="计算 2 5 3 2" xfId="25189"/>
    <cellStyle name="常规 2 2 5 3 2" xfId="25190"/>
    <cellStyle name="常规 8 7 4 3" xfId="25191"/>
    <cellStyle name="计算 2 5 3 2 2" xfId="25192"/>
    <cellStyle name="输出 2 3 7 3 2" xfId="25193"/>
    <cellStyle name="强调文字颜色 2 4 7" xfId="25194"/>
    <cellStyle name="常规 2 2 5 4" xfId="25195"/>
    <cellStyle name="计算 2 2 2 2 4 3 2 4" xfId="25196"/>
    <cellStyle name="计算 2 5 3 3" xfId="25197"/>
    <cellStyle name="常规 2 2 6 2" xfId="25198"/>
    <cellStyle name="常规 2 2 8" xfId="25199"/>
    <cellStyle name="计算 2 2 2 2 4 3 5" xfId="25200"/>
    <cellStyle name="解释性文本 5 6 2" xfId="25201"/>
    <cellStyle name="常规 2 2 9" xfId="25202"/>
    <cellStyle name="计算 2 2 2 2 4 3 6" xfId="25203"/>
    <cellStyle name="常规 2 3 10" xfId="25204"/>
    <cellStyle name="常规 2 3 2 2" xfId="25205"/>
    <cellStyle name="计算 2 2 3 4 3 2 9" xfId="25206"/>
    <cellStyle name="常规 2 3 2 2 2" xfId="25207"/>
    <cellStyle name="常规 3 2 4 2 3 5" xfId="25208"/>
    <cellStyle name="常规 9 4 3 3" xfId="25209"/>
    <cellStyle name="注释 2 2 2 3 3 3 2 4" xfId="25210"/>
    <cellStyle name="检查单元格 4 6 4" xfId="25211"/>
    <cellStyle name="常规 2 3 2 2 2 2" xfId="25212"/>
    <cellStyle name="常规 9 4 3 3 2" xfId="25213"/>
    <cellStyle name="常规 2 3 2 2 2 2 2" xfId="25214"/>
    <cellStyle name="常规 2 3 2 2 2 3" xfId="25215"/>
    <cellStyle name="常规 2 3 2 2 3" xfId="25216"/>
    <cellStyle name="常规 5 2 6 2 3 2" xfId="25217"/>
    <cellStyle name="常规 9 4 3 4" xfId="25218"/>
    <cellStyle name="常规 2 3 2 2 3 2" xfId="25219"/>
    <cellStyle name="常规 2 3 2 3" xfId="25220"/>
    <cellStyle name="常规 2 3 2 3 2 2" xfId="25221"/>
    <cellStyle name="常规 2 3 2 3 3" xfId="25222"/>
    <cellStyle name="常规 2 3 2 4" xfId="25223"/>
    <cellStyle name="常规 2 3 2 4 2" xfId="25224"/>
    <cellStyle name="常规 2 3 2 5" xfId="25225"/>
    <cellStyle name="常规 2 3 2 6" xfId="25226"/>
    <cellStyle name="常规 2 3 3" xfId="25227"/>
    <cellStyle name="常规 2 3 3 2" xfId="25228"/>
    <cellStyle name="常规 2 3 3 2 2" xfId="25229"/>
    <cellStyle name="常规 9 5 3 3" xfId="25230"/>
    <cellStyle name="常规 2 3 3 2 3" xfId="25231"/>
    <cellStyle name="计算 4 3 4 3 2 10" xfId="25232"/>
    <cellStyle name="常规 2 3 3 3" xfId="25233"/>
    <cellStyle name="常规 2 3 3 3 2" xfId="25234"/>
    <cellStyle name="常规 2 3 3 3 3" xfId="25235"/>
    <cellStyle name="常规 2 3 3 4" xfId="25236"/>
    <cellStyle name="常规 2 3 3 4 2" xfId="25237"/>
    <cellStyle name="常规 2 3 3 5" xfId="25238"/>
    <cellStyle name="常规 2 3 4" xfId="25239"/>
    <cellStyle name="计算 6 4 3 2 2" xfId="25240"/>
    <cellStyle name="常规 2 3 4 2" xfId="25241"/>
    <cellStyle name="强调文字颜色 2 4 2 2 8" xfId="25242"/>
    <cellStyle name="常规 2 3 4 2 2" xfId="25243"/>
    <cellStyle name="常规 9 6 3 3" xfId="25244"/>
    <cellStyle name="强调文字颜色 2 4 2 2 8 2" xfId="25245"/>
    <cellStyle name="常规 2 3 4 2 2 2" xfId="25246"/>
    <cellStyle name="强调文字颜色 2 4 2 2 8 2 2" xfId="25247"/>
    <cellStyle name="常规 2 3 4 2 3" xfId="25248"/>
    <cellStyle name="强调文字颜色 2 4 2 2 8 3" xfId="25249"/>
    <cellStyle name="常规 2 3 4 3" xfId="25250"/>
    <cellStyle name="计算 2 6 2 2" xfId="25251"/>
    <cellStyle name="强调文字颜色 2 4 2 2 9" xfId="25252"/>
    <cellStyle name="常规 2 3 4 3 2" xfId="25253"/>
    <cellStyle name="计算 2 6 2 2 2" xfId="25254"/>
    <cellStyle name="强调文字颜色 2 4 2 2 9 2" xfId="25255"/>
    <cellStyle name="常规 2 3 4 4" xfId="25256"/>
    <cellStyle name="计算 2 6 2 3" xfId="25257"/>
    <cellStyle name="常规 2 3 5" xfId="25258"/>
    <cellStyle name="计算 6 4 3 2 3" xfId="25259"/>
    <cellStyle name="常规 2 3 5 2" xfId="25260"/>
    <cellStyle name="常规 2 3 5 2 2" xfId="25261"/>
    <cellStyle name="常规 2 3 5 2 2 2" xfId="25262"/>
    <cellStyle name="常规 2 3 5 2 3" xfId="25263"/>
    <cellStyle name="常规 2 3 5 4" xfId="25264"/>
    <cellStyle name="计算 2 6 3 3" xfId="25265"/>
    <cellStyle name="输入 2 3 2 2 3 3 2 2" xfId="25266"/>
    <cellStyle name="常规 2 3 6" xfId="25267"/>
    <cellStyle name="计算 6 4 3 2 4" xfId="25268"/>
    <cellStyle name="强调文字颜色 1 2 3 2 2" xfId="25269"/>
    <cellStyle name="常规 2 3 6 2" xfId="25270"/>
    <cellStyle name="强调文字颜色 1 2 3 2 2 2" xfId="25271"/>
    <cellStyle name="输入 2 3 2 2 3 3 2 3" xfId="25272"/>
    <cellStyle name="常规 2 3 7" xfId="25273"/>
    <cellStyle name="计算 6 4 3 2 5" xfId="25274"/>
    <cellStyle name="强调文字颜色 1 2 3 2 3" xfId="25275"/>
    <cellStyle name="输入 2 3 2 2 3 3 2 4" xfId="25276"/>
    <cellStyle name="常规 2 3 8" xfId="25277"/>
    <cellStyle name="计算 6 4 3 2 6" xfId="25278"/>
    <cellStyle name="强调文字颜色 1 2 3 2 4" xfId="25279"/>
    <cellStyle name="输入 2 3 2 2 3 3 2 5" xfId="25280"/>
    <cellStyle name="常规 2 3 9" xfId="25281"/>
    <cellStyle name="计算 6 4 3 2 7" xfId="25282"/>
    <cellStyle name="强调文字颜色 1 2 3 2 5" xfId="25283"/>
    <cellStyle name="常规 2 4 2 2" xfId="25284"/>
    <cellStyle name="常规 4 2 2 2 2 3 3" xfId="25285"/>
    <cellStyle name="常规 2 4 2 2 2" xfId="25286"/>
    <cellStyle name="常规 2 4 2 2 2 2" xfId="25287"/>
    <cellStyle name="常规 2 4 2 2 2 2 2" xfId="25288"/>
    <cellStyle name="常规 2 4 2 2 2 3" xfId="25289"/>
    <cellStyle name="链接单元格 5 3 2 2" xfId="25290"/>
    <cellStyle name="常规 2 4 2 2 3" xfId="25291"/>
    <cellStyle name="汇总 2 4 10" xfId="25292"/>
    <cellStyle name="常规 2 4 2 2 3 2" xfId="25293"/>
    <cellStyle name="常规 2 4 2 3" xfId="25294"/>
    <cellStyle name="常规 2 4 2 3 2" xfId="25295"/>
    <cellStyle name="常规 2 4 2 3 2 2" xfId="25296"/>
    <cellStyle name="常规 2 4 2 3 3" xfId="25297"/>
    <cellStyle name="常规 2 4 2 4" xfId="25298"/>
    <cellStyle name="常规 2 4 2 4 2" xfId="25299"/>
    <cellStyle name="常规 2 4 2 5" xfId="25300"/>
    <cellStyle name="常规 2 4 3" xfId="25301"/>
    <cellStyle name="常规 2 4 3 2" xfId="25302"/>
    <cellStyle name="常规 2 4 3 2 2" xfId="25303"/>
    <cellStyle name="汇总 6 5" xfId="25304"/>
    <cellStyle name="常规 2 4 3 2 2 2" xfId="25305"/>
    <cellStyle name="常规 2 4 3 2 2 2 2" xfId="25306"/>
    <cellStyle name="常规 2 4 3 2 2 3" xfId="25307"/>
    <cellStyle name="常规 2 4 3 2 3" xfId="25308"/>
    <cellStyle name="汇总 6 6" xfId="25309"/>
    <cellStyle name="常规 2 4 3 2 3 2" xfId="25310"/>
    <cellStyle name="常规 2 4 3 3" xfId="25311"/>
    <cellStyle name="常规 5 3 3 3 2 2 2" xfId="25312"/>
    <cellStyle name="常规 2 4 3 3 2" xfId="25313"/>
    <cellStyle name="汇总 7 5" xfId="25314"/>
    <cellStyle name="常规 2 4 3 3 3" xfId="25315"/>
    <cellStyle name="汇总 7 6" xfId="25316"/>
    <cellStyle name="常规 2 4 3 4" xfId="25317"/>
    <cellStyle name="常规 2 4 3 4 2" xfId="25318"/>
    <cellStyle name="汇总 2 2 2 2 5" xfId="25319"/>
    <cellStyle name="常规 2 4 3 5" xfId="25320"/>
    <cellStyle name="常规 2 4 4" xfId="25321"/>
    <cellStyle name="常规 2 4 4 2" xfId="25322"/>
    <cellStyle name="常规 2 4 4 3" xfId="25323"/>
    <cellStyle name="计算 2 7 2 2" xfId="25324"/>
    <cellStyle name="常规 2 4 4 4" xfId="25325"/>
    <cellStyle name="计算 2 7 2 3" xfId="25326"/>
    <cellStyle name="常规 2 4 5" xfId="25327"/>
    <cellStyle name="常规 2 4 5 2" xfId="25328"/>
    <cellStyle name="常规 2 4 6" xfId="25329"/>
    <cellStyle name="强调文字颜色 1 2 3 3 2" xfId="25330"/>
    <cellStyle name="常规 2 4 7" xfId="25331"/>
    <cellStyle name="强调文字颜色 1 2 3 3 3" xfId="25332"/>
    <cellStyle name="常规 2 5 2 2 2" xfId="25333"/>
    <cellStyle name="常规 2 5 2 2 2 2" xfId="25334"/>
    <cellStyle name="常规 2 5 2 2 3" xfId="25335"/>
    <cellStyle name="常规 2 5 2 3 2" xfId="25336"/>
    <cellStyle name="汇总 2 5 2 12" xfId="25337"/>
    <cellStyle name="注释 4 2 2 8 8" xfId="25338"/>
    <cellStyle name="常规 2 5 2 5" xfId="25339"/>
    <cellStyle name="注释 4 2 2 8 9" xfId="25340"/>
    <cellStyle name="常规 2 5 2 6" xfId="25341"/>
    <cellStyle name="常规 2 5 3" xfId="25342"/>
    <cellStyle name="常规 2 5 3 2" xfId="25343"/>
    <cellStyle name="常规 2 5 3 2 2" xfId="25344"/>
    <cellStyle name="检查单元格 2 5 7 3" xfId="25345"/>
    <cellStyle name="常规 2 5 3 3" xfId="25346"/>
    <cellStyle name="常规 2 5 4" xfId="25347"/>
    <cellStyle name="常规 2 5 4 2" xfId="25348"/>
    <cellStyle name="常规 2 5 5" xfId="25349"/>
    <cellStyle name="常规 2 5 6" xfId="25350"/>
    <cellStyle name="强调文字颜色 1 2 3 4 2" xfId="25351"/>
    <cellStyle name="常规 2 6 2 2" xfId="25352"/>
    <cellStyle name="常规 2 6 2 2 2" xfId="25353"/>
    <cellStyle name="常规 2 6 2 2 2 2" xfId="25354"/>
    <cellStyle name="常规 2 6 2 2 3" xfId="25355"/>
    <cellStyle name="常规 2 6 3" xfId="25356"/>
    <cellStyle name="常规 2 6 3 2" xfId="25357"/>
    <cellStyle name="常规 2 6 3 2 2" xfId="25358"/>
    <cellStyle name="常规 2 6 4" xfId="25359"/>
    <cellStyle name="常规 2 6 4 2" xfId="25360"/>
    <cellStyle name="常规 2 6 5" xfId="25361"/>
    <cellStyle name="常规 2 7 2" xfId="25362"/>
    <cellStyle name="计算 2 5 2 4 3 2 9" xfId="25363"/>
    <cellStyle name="常规 2 7 2 3 2" xfId="25364"/>
    <cellStyle name="常规 2 7 2 4" xfId="25365"/>
    <cellStyle name="常规 2 7 3" xfId="25366"/>
    <cellStyle name="常规 2 7 3 2 2" xfId="25367"/>
    <cellStyle name="强调文字颜色 1 2 3 10" xfId="25368"/>
    <cellStyle name="常规 2 7 3 3" xfId="25369"/>
    <cellStyle name="常规 29 3 2 3 2 2" xfId="25370"/>
    <cellStyle name="常规 2 7 4" xfId="25371"/>
    <cellStyle name="常规 2 7 4 2" xfId="25372"/>
    <cellStyle name="常规 2 7 5" xfId="25373"/>
    <cellStyle name="常规 2 8" xfId="25374"/>
    <cellStyle name="检查单元格 8 3 2" xfId="25375"/>
    <cellStyle name="常规 2 8 2" xfId="25376"/>
    <cellStyle name="检查单元格 8 3 2 2" xfId="25377"/>
    <cellStyle name="常规 2 8 2 2" xfId="25378"/>
    <cellStyle name="注释 2 5 8 9" xfId="25379"/>
    <cellStyle name="输入 2 2 2" xfId="25380"/>
    <cellStyle name="好 6 2 2 3" xfId="25381"/>
    <cellStyle name="常规 2 8 2 2 2" xfId="25382"/>
    <cellStyle name="常规 4 2 3 2 5" xfId="25383"/>
    <cellStyle name="输入 2 2 2 2" xfId="25384"/>
    <cellStyle name="好 6 2 2 3 2" xfId="25385"/>
    <cellStyle name="常规 2 8 2 3" xfId="25386"/>
    <cellStyle name="常规 2 8 3" xfId="25387"/>
    <cellStyle name="检查单元格 8 3 2 3" xfId="25388"/>
    <cellStyle name="常规 2 8 3 2" xfId="25389"/>
    <cellStyle name="常规 2 8 4" xfId="25390"/>
    <cellStyle name="常规 2 8 5" xfId="25391"/>
    <cellStyle name="常规 2 8 6" xfId="25392"/>
    <cellStyle name="强调文字颜色 1 2 3 7 2" xfId="25393"/>
    <cellStyle name="常规 2 9 2" xfId="25394"/>
    <cellStyle name="常规 2 9 2 2 2" xfId="25395"/>
    <cellStyle name="常规 4 3 3 2 5" xfId="25396"/>
    <cellStyle name="常规 2 9 2 3" xfId="25397"/>
    <cellStyle name="常规 2 9 3" xfId="25398"/>
    <cellStyle name="常规 2 9 3 2" xfId="25399"/>
    <cellStyle name="常规 2 9 4" xfId="25400"/>
    <cellStyle name="常规 22 13 2" xfId="25401"/>
    <cellStyle name="常规 22 17" xfId="25402"/>
    <cellStyle name="常规 22 2 10" xfId="25403"/>
    <cellStyle name="检查单元格 4 3 2 2 3" xfId="25404"/>
    <cellStyle name="常规 22 3 2 2 2 2 2 2" xfId="25405"/>
    <cellStyle name="常规 5 11 2 2" xfId="25406"/>
    <cellStyle name="常规 22 3 2 2 2 2 3" xfId="25407"/>
    <cellStyle name="常规 5 11 3" xfId="25408"/>
    <cellStyle name="常规 22 3 2 2 2 3 2" xfId="25409"/>
    <cellStyle name="常规 5 12 2" xfId="25410"/>
    <cellStyle name="计算 3 2 4 10" xfId="25411"/>
    <cellStyle name="注释 2 7 5 3 11" xfId="25412"/>
    <cellStyle name="常规 22 3 2 2 2 4" xfId="25413"/>
    <cellStyle name="常规 5 13" xfId="25414"/>
    <cellStyle name="常规 22 3 2 2 3 2 2" xfId="25415"/>
    <cellStyle name="常规 22 3 2 2 4 2" xfId="25416"/>
    <cellStyle name="计算 6 2 13" xfId="25417"/>
    <cellStyle name="常规 22 3 2 2 5" xfId="25418"/>
    <cellStyle name="警告文本 3 2 2 4 2" xfId="25419"/>
    <cellStyle name="常规 22 3 2 3 2 2 2" xfId="25420"/>
    <cellStyle name="常规 3 2 2 3 2 2 2 2" xfId="25421"/>
    <cellStyle name="常规 22 3 2 3 3 2" xfId="25422"/>
    <cellStyle name="常规 3 2 2 3 2 3 2" xfId="25423"/>
    <cellStyle name="常规 22 3 2 3 4" xfId="25424"/>
    <cellStyle name="常规 3 2 2 3 2 4" xfId="25425"/>
    <cellStyle name="常规 7 5 2 2" xfId="25426"/>
    <cellStyle name="常规 22 3 2 4 2 2" xfId="25427"/>
    <cellStyle name="常规 3 2 2 3 3 2 2" xfId="25428"/>
    <cellStyle name="常规 22 3 2 4 3" xfId="25429"/>
    <cellStyle name="常规 3 2 2 3 3 3" xfId="25430"/>
    <cellStyle name="常规 22 3 2 5 2" xfId="25431"/>
    <cellStyle name="常规 3 2 2 3 4 2" xfId="25432"/>
    <cellStyle name="输入 3 2 2 4 2 2 2" xfId="25433"/>
    <cellStyle name="常规 22 3 2 8" xfId="25434"/>
    <cellStyle name="常规 22 3 3 2 2 2 2 2" xfId="25435"/>
    <cellStyle name="好 3 2 2 2 2" xfId="25436"/>
    <cellStyle name="常规 22 3 3 2 2 3 2" xfId="25437"/>
    <cellStyle name="好 3 2 3 2" xfId="25438"/>
    <cellStyle name="常规 22 3 3 2 3 2 2" xfId="25439"/>
    <cellStyle name="好 3 3 2 2" xfId="25440"/>
    <cellStyle name="计算 2 2 2 2 4 12" xfId="25441"/>
    <cellStyle name="常规 22 3 3 2 3 3" xfId="25442"/>
    <cellStyle name="好 3 3 3" xfId="25443"/>
    <cellStyle name="常规 22 3 3 2 4 2" xfId="25444"/>
    <cellStyle name="好 3 4 2" xfId="25445"/>
    <cellStyle name="检查单元格 5 2 6" xfId="25446"/>
    <cellStyle name="常规 22 3 3 3 2 2 2" xfId="25447"/>
    <cellStyle name="好 4 2 2 2" xfId="25448"/>
    <cellStyle name="强调文字颜色 2 4 2 2 2 4 2" xfId="25449"/>
    <cellStyle name="常规 22 3 3 3 2 3" xfId="25450"/>
    <cellStyle name="好 4 2 3" xfId="25451"/>
    <cellStyle name="强调文字颜色 2 4 2 2 2 5" xfId="25452"/>
    <cellStyle name="常规 22 3 3 3 3 2" xfId="25453"/>
    <cellStyle name="好 4 3 2" xfId="25454"/>
    <cellStyle name="强调文字颜色 2 4 2 2 3 4" xfId="25455"/>
    <cellStyle name="常规 7 6 2 2" xfId="25456"/>
    <cellStyle name="常规 22 3 3 3 4" xfId="25457"/>
    <cellStyle name="好 4 4" xfId="25458"/>
    <cellStyle name="常规 22 3 3 4 2 2" xfId="25459"/>
    <cellStyle name="好 5 2 2" xfId="25460"/>
    <cellStyle name="计算 3 2 2 2 9" xfId="25461"/>
    <cellStyle name="常规 22 3 3 4 3" xfId="25462"/>
    <cellStyle name="好 5 3" xfId="25463"/>
    <cellStyle name="常规 22 3 3 5 2" xfId="25464"/>
    <cellStyle name="好 6 2" xfId="25465"/>
    <cellStyle name="常规 22 3 3 6" xfId="25466"/>
    <cellStyle name="好 7" xfId="25467"/>
    <cellStyle name="常规 22 3 4 2 2 2 2" xfId="25468"/>
    <cellStyle name="常规 22 3 4 2 3 2" xfId="25469"/>
    <cellStyle name="常规 22 3 4 2 4" xfId="25470"/>
    <cellStyle name="计算 2 3 5 12" xfId="25471"/>
    <cellStyle name="常规 22 3 4 3 2 2" xfId="25472"/>
    <cellStyle name="计算 2 9 7" xfId="25473"/>
    <cellStyle name="常规 22 3 4 3 3" xfId="25474"/>
    <cellStyle name="常规 22 3 4 5" xfId="25475"/>
    <cellStyle name="常规 22 3 5 2 2 2 2" xfId="25476"/>
    <cellStyle name="解释性文本 2 2 2 3 2 2" xfId="25477"/>
    <cellStyle name="常规 22 3 5 2 2 3" xfId="25478"/>
    <cellStyle name="常规 3 4 4 2 2 2 2" xfId="25479"/>
    <cellStyle name="注释 2 2 9 3 5" xfId="25480"/>
    <cellStyle name="解释性文本 2 2 2 3 3" xfId="25481"/>
    <cellStyle name="常规 22 3 5 2 3 2" xfId="25482"/>
    <cellStyle name="检查单元格 2 5 2 5" xfId="25483"/>
    <cellStyle name="解释性文本 2 2 2 4 2" xfId="25484"/>
    <cellStyle name="解释性文本 2 2 3 4" xfId="25485"/>
    <cellStyle name="常规 22 3 5 3 3" xfId="25486"/>
    <cellStyle name="千位分隔 2 2 2 2" xfId="25487"/>
    <cellStyle name="常规 22 3 5 4 2" xfId="25488"/>
    <cellStyle name="解释性文本 2 2 4 3" xfId="25489"/>
    <cellStyle name="常规 22 3 5 5" xfId="25490"/>
    <cellStyle name="常规 22 3 6 2 2" xfId="25491"/>
    <cellStyle name="计算 2 5 2 2 4 11" xfId="25492"/>
    <cellStyle name="解释性文本 2 3 2 3" xfId="25493"/>
    <cellStyle name="注释 2 6 4 3 3 8" xfId="25494"/>
    <cellStyle name="常规 22 3 6 3" xfId="25495"/>
    <cellStyle name="常规 22 4 2 2 2 2 3" xfId="25496"/>
    <cellStyle name="常规 22 4 2 2 2 3 2" xfId="25497"/>
    <cellStyle name="常规 22 4 2 2 2 4" xfId="25498"/>
    <cellStyle name="常规 22 4 2 2 3 2 2" xfId="25499"/>
    <cellStyle name="常规 22 4 2 2 4 2" xfId="25500"/>
    <cellStyle name="常规 26 9" xfId="25501"/>
    <cellStyle name="常规 22 4 2 2 5" xfId="25502"/>
    <cellStyle name="警告文本 3 3 2 4 2" xfId="25503"/>
    <cellStyle name="常规 22 4 2 3 2 3" xfId="25504"/>
    <cellStyle name="常规 3 2 3 3 2 2 3" xfId="25505"/>
    <cellStyle name="常规 3 2 3 3 2 3 2" xfId="25506"/>
    <cellStyle name="常规 22 4 2 3 3 2" xfId="25507"/>
    <cellStyle name="计算 3 3 3 10" xfId="25508"/>
    <cellStyle name="注释 2 2 10 2" xfId="25509"/>
    <cellStyle name="常规 22 4 2 3 4" xfId="25510"/>
    <cellStyle name="常规 27 8" xfId="25511"/>
    <cellStyle name="常规 3 2 3 3 2 4" xfId="25512"/>
    <cellStyle name="常规 8 5 2 2" xfId="25513"/>
    <cellStyle name="常规 22 4 2 4 2 2" xfId="25514"/>
    <cellStyle name="常规 3 2 3 3 3 2 2" xfId="25515"/>
    <cellStyle name="汇总 7 9" xfId="25516"/>
    <cellStyle name="常规 22 4 2 4 3" xfId="25517"/>
    <cellStyle name="常规 3 2 3 3 3 3" xfId="25518"/>
    <cellStyle name="常规 22 4 2 5 2" xfId="25519"/>
    <cellStyle name="常规 29 6" xfId="25520"/>
    <cellStyle name="常规 3 2 3 3 4 2" xfId="25521"/>
    <cellStyle name="常规 22 4 2 6" xfId="25522"/>
    <cellStyle name="常规 3 2 3 3 5" xfId="25523"/>
    <cellStyle name="常规 22 4 3 2 3 2" xfId="25524"/>
    <cellStyle name="常规 22 4 3 2 4" xfId="25525"/>
    <cellStyle name="常规 3 2 3 4 2 2 2" xfId="25526"/>
    <cellStyle name="常规 22 4 3 3 2 2" xfId="25527"/>
    <cellStyle name="强调文字颜色 1 2 4 2" xfId="25528"/>
    <cellStyle name="常规 3 2 3 4 2 3" xfId="25529"/>
    <cellStyle name="常规 22 4 3 3 3" xfId="25530"/>
    <cellStyle name="强调文字颜色 1 2 5" xfId="25531"/>
    <cellStyle name="常规 3 2 3 4 3 2" xfId="25532"/>
    <cellStyle name="常规 22 4 3 4 2" xfId="25533"/>
    <cellStyle name="强调文字颜色 1 3 4" xfId="25534"/>
    <cellStyle name="常规 22 4 3 5" xfId="25535"/>
    <cellStyle name="常规 3 2 3 4 4" xfId="25536"/>
    <cellStyle name="常规 22 4 4 2 2 2" xfId="25537"/>
    <cellStyle name="常规 22 4 4 2 3" xfId="25538"/>
    <cellStyle name="常规 22 4 4 4" xfId="25539"/>
    <cellStyle name="常规 3 2 3 5 3" xfId="25540"/>
    <cellStyle name="常规 22 4 5 2 2" xfId="25541"/>
    <cellStyle name="解释性文本 3 2 2 3" xfId="25542"/>
    <cellStyle name="常规 22 4 5 3" xfId="25543"/>
    <cellStyle name="常规 3 2 3 6 2" xfId="25544"/>
    <cellStyle name="常规 22 4 6 2" xfId="25545"/>
    <cellStyle name="常规 22 4 7" xfId="25546"/>
    <cellStyle name="常规 22 5 2 2 3 2" xfId="25547"/>
    <cellStyle name="计算 2 5 5 3 2 10" xfId="25548"/>
    <cellStyle name="检查单元格 5 4 2 2" xfId="25549"/>
    <cellStyle name="常规 22 5 2 2 4" xfId="25550"/>
    <cellStyle name="检查单元格 5 4 3" xfId="25551"/>
    <cellStyle name="常规 22 5 2 3 2 2" xfId="25552"/>
    <cellStyle name="常规 3 2 4 3 2 2 2" xfId="25553"/>
    <cellStyle name="输出 3 3 6 3 2 3" xfId="25554"/>
    <cellStyle name="常规 22 5 2 3 3" xfId="25555"/>
    <cellStyle name="常规 3 2 4 3 2 3" xfId="25556"/>
    <cellStyle name="检查单元格 5 5 2" xfId="25557"/>
    <cellStyle name="常规 22 5 2 4 2" xfId="25558"/>
    <cellStyle name="常规 3 2 4 3 3 2" xfId="25559"/>
    <cellStyle name="输出 3 3 6 3 4" xfId="25560"/>
    <cellStyle name="常规 22 5 2 5" xfId="25561"/>
    <cellStyle name="常规 3 2 4 3 4" xfId="25562"/>
    <cellStyle name="常规 6 13 2" xfId="25563"/>
    <cellStyle name="好 4 2 2 2 3 2" xfId="25564"/>
    <cellStyle name="常规 22 5 3 2 3" xfId="25565"/>
    <cellStyle name="检查单元格 6 4 2" xfId="25566"/>
    <cellStyle name="常规 22 5 3 3 2" xfId="25567"/>
    <cellStyle name="常规 3 2 4 4 2 2" xfId="25568"/>
    <cellStyle name="常规 22 5 3 4" xfId="25569"/>
    <cellStyle name="常规 3 2 4 4 3" xfId="25570"/>
    <cellStyle name="常规 22 5 4 2 2" xfId="25571"/>
    <cellStyle name="计算 3 2 2 6 4" xfId="25572"/>
    <cellStyle name="常规 22 5 4 3" xfId="25573"/>
    <cellStyle name="常规 3 2 4 5 2" xfId="25574"/>
    <cellStyle name="汇总 2 6 11" xfId="25575"/>
    <cellStyle name="常规 22 5 6" xfId="25576"/>
    <cellStyle name="强调文字颜色 5 2 2 6 4" xfId="25577"/>
    <cellStyle name="常规 22 6 2 2 2 2 2" xfId="25578"/>
    <cellStyle name="汇总 4 2 2 2" xfId="25579"/>
    <cellStyle name="常规 22 6 2 2 3 2" xfId="25580"/>
    <cellStyle name="汇总 4 3 2" xfId="25581"/>
    <cellStyle name="常规 22 6 2 2 4" xfId="25582"/>
    <cellStyle name="汇总 4 4" xfId="25583"/>
    <cellStyle name="常规 22 6 2 3 2 2" xfId="25584"/>
    <cellStyle name="注释 3 3 2 3 11" xfId="25585"/>
    <cellStyle name="常规 3 2 5 3 2 2 2" xfId="25586"/>
    <cellStyle name="汇总 5 2 2" xfId="25587"/>
    <cellStyle name="常规 22 6 2 3 2 2 2" xfId="25588"/>
    <cellStyle name="注释 3 3 2 3 11 2" xfId="25589"/>
    <cellStyle name="常规 3 2 5 3 2 2 2 2" xfId="25590"/>
    <cellStyle name="汇总 5 2 2 2" xfId="25591"/>
    <cellStyle name="常规 22 6 2 3 2 2 3" xfId="25592"/>
    <cellStyle name="注释 3 3 2 3 11 3" xfId="25593"/>
    <cellStyle name="常规 3 2 5 3 2 2 2 3" xfId="25594"/>
    <cellStyle name="汇总 5 2 2 3" xfId="25595"/>
    <cellStyle name="常规 22 6 2 3 3" xfId="25596"/>
    <cellStyle name="常规 3 2 5 3 2 3" xfId="25597"/>
    <cellStyle name="汇总 5 3" xfId="25598"/>
    <cellStyle name="常规 22 6 2 4 2" xfId="25599"/>
    <cellStyle name="常规 3 2 5 3 3 2" xfId="25600"/>
    <cellStyle name="汇总 6 2" xfId="25601"/>
    <cellStyle name="常规 22 6 2 5" xfId="25602"/>
    <cellStyle name="常规 3 2 5 3 4" xfId="25603"/>
    <cellStyle name="好 4 2 2 3 3 2" xfId="25604"/>
    <cellStyle name="汇总 7" xfId="25605"/>
    <cellStyle name="常规 22 6 3 2 2 2" xfId="25606"/>
    <cellStyle name="常规 22 6 3 2 3" xfId="25607"/>
    <cellStyle name="常规 22 6 3 3 2" xfId="25608"/>
    <cellStyle name="常规 3 2 5 4 2 2" xfId="25609"/>
    <cellStyle name="常规 22 6 3 4" xfId="25610"/>
    <cellStyle name="常规 3 2 5 4 3" xfId="25611"/>
    <cellStyle name="常规 22 6 4 2 2" xfId="25612"/>
    <cellStyle name="常规 22 6 4 3" xfId="25613"/>
    <cellStyle name="常规 3 2 5 5 2" xfId="25614"/>
    <cellStyle name="常规 22 6 5 2" xfId="25615"/>
    <cellStyle name="常规 22 7 2 2 2 2 2" xfId="25616"/>
    <cellStyle name="常规 22 7 2 2 2 3" xfId="25617"/>
    <cellStyle name="常规 22 7 2 2 3 2" xfId="25618"/>
    <cellStyle name="常规 22 7 2 2 4" xfId="25619"/>
    <cellStyle name="常规 9 2 2 4 2" xfId="25620"/>
    <cellStyle name="检查单元格 2 5 5 2" xfId="25621"/>
    <cellStyle name="常规 22 7 2 3 2 2" xfId="25622"/>
    <cellStyle name="强调文字颜色 4 2 2 2 5 4" xfId="25623"/>
    <cellStyle name="常规 3 2 6 3 2 2 2" xfId="25624"/>
    <cellStyle name="常规 3 2 6 3 2 3" xfId="25625"/>
    <cellStyle name="常规 5 2 2 2 2 2 2 2" xfId="25626"/>
    <cellStyle name="常规 22 7 2 3 3" xfId="25627"/>
    <cellStyle name="常规 5 4 2 4 2 2" xfId="25628"/>
    <cellStyle name="常规 22 7 2 4 2" xfId="25629"/>
    <cellStyle name="常规 3 2 6 3 3 2" xfId="25630"/>
    <cellStyle name="常规 22 7 2 5" xfId="25631"/>
    <cellStyle name="好 4 2 2 4 3 2" xfId="25632"/>
    <cellStyle name="常规 3 2 6 3 4" xfId="25633"/>
    <cellStyle name="计算 4 2 2 2" xfId="25634"/>
    <cellStyle name="常规 22 7 3 2 3" xfId="25635"/>
    <cellStyle name="常规 22 7 3 3 2" xfId="25636"/>
    <cellStyle name="常规 3 2 6 4 2 2" xfId="25637"/>
    <cellStyle name="常规 22 7 3 4" xfId="25638"/>
    <cellStyle name="常规 3 2 6 4 3" xfId="25639"/>
    <cellStyle name="常规 22 7 4 2 2" xfId="25640"/>
    <cellStyle name="常规 22 7 4 3" xfId="25641"/>
    <cellStyle name="常规 3 2 6 5 2" xfId="25642"/>
    <cellStyle name="常规 3 3 2 2 2 2 2 2" xfId="25643"/>
    <cellStyle name="常规 22 7 5 2" xfId="25644"/>
    <cellStyle name="常规 22 7 6" xfId="25645"/>
    <cellStyle name="常规 3 4 3 3 2 2" xfId="25646"/>
    <cellStyle name="计算 3 2 3 14" xfId="25647"/>
    <cellStyle name="链接单元格 2 2 6 2 2" xfId="25648"/>
    <cellStyle name="常规 22 8 2 2 2 2" xfId="25649"/>
    <cellStyle name="常规 22 8 2 3 2" xfId="25650"/>
    <cellStyle name="常规 3 2 7 3 2 2" xfId="25651"/>
    <cellStyle name="常规 22 8 3 2 2" xfId="25652"/>
    <cellStyle name="常规 22 8 3 3" xfId="25653"/>
    <cellStyle name="常规 3 2 7 4 2" xfId="25654"/>
    <cellStyle name="常规 22 8 4 2" xfId="25655"/>
    <cellStyle name="常规 6 17" xfId="25656"/>
    <cellStyle name="常规 22 8 5" xfId="25657"/>
    <cellStyle name="常规 22 9 2 2 2 2" xfId="25658"/>
    <cellStyle name="常规 22 9 2 2 3" xfId="25659"/>
    <cellStyle name="常规 22 9 3 2 2" xfId="25660"/>
    <cellStyle name="常规 22 9 3 3" xfId="25661"/>
    <cellStyle name="常规 3 2 8 4 2" xfId="25662"/>
    <cellStyle name="常规 22 9 5" xfId="25663"/>
    <cellStyle name="强调文字颜色 4 2 3 2 4 2 3" xfId="25664"/>
    <cellStyle name="常规 30 15" xfId="25665"/>
    <cellStyle name="常规 25 2 2 2" xfId="25666"/>
    <cellStyle name="常规 30 2 2 2" xfId="25667"/>
    <cellStyle name="计算 2 5 2 2 4 2 4" xfId="25668"/>
    <cellStyle name="常规 25 2 2 2 2" xfId="25669"/>
    <cellStyle name="常规 30 2 2 2 2" xfId="25670"/>
    <cellStyle name="常规 25 2 2 2 2 2" xfId="25671"/>
    <cellStyle name="常规 30 2 2 2 2 2" xfId="25672"/>
    <cellStyle name="常规 25 2 2 2 2 2 2" xfId="25673"/>
    <cellStyle name="常规 30 2 2 2 2 2 2" xfId="25674"/>
    <cellStyle name="常规 25 2 2 2 2 2 3" xfId="25675"/>
    <cellStyle name="常规 30 2 2 2 2 2 3" xfId="25676"/>
    <cellStyle name="常规 25 2 2 2 2 3" xfId="25677"/>
    <cellStyle name="常规 30 2 2 2 2 3" xfId="25678"/>
    <cellStyle name="常规 25 2 2 2 2 4" xfId="25679"/>
    <cellStyle name="常规 30 2 2 2 2 4" xfId="25680"/>
    <cellStyle name="常规 25 2 2 2 3" xfId="25681"/>
    <cellStyle name="常规 30 2 2 2 3" xfId="25682"/>
    <cellStyle name="常规 25 2 2 2 3 2" xfId="25683"/>
    <cellStyle name="常规 30 2 2 2 3 2" xfId="25684"/>
    <cellStyle name="强调文字颜色 3 2 6 2 4" xfId="25685"/>
    <cellStyle name="常规 25 2 2 2 3 2 2" xfId="25686"/>
    <cellStyle name="常规 30 2 2 2 3 2 2" xfId="25687"/>
    <cellStyle name="汇总 2 3 3 2 13" xfId="25688"/>
    <cellStyle name="强调文字颜色 3 2 6 2 4 2" xfId="25689"/>
    <cellStyle name="常规 25 2 2 2 3 3" xfId="25690"/>
    <cellStyle name="常规 30 2 2 2 3 3" xfId="25691"/>
    <cellStyle name="强调文字颜色 3 2 6 2 5" xfId="25692"/>
    <cellStyle name="常规 25 2 2 2 4" xfId="25693"/>
    <cellStyle name="常规 30 2 2 2 4" xfId="25694"/>
    <cellStyle name="常规 25 2 2 2 4 2" xfId="25695"/>
    <cellStyle name="常规 30 2 2 2 4 2" xfId="25696"/>
    <cellStyle name="强调文字颜色 3 2 6 3 4" xfId="25697"/>
    <cellStyle name="常规 25 2 2 2 5" xfId="25698"/>
    <cellStyle name="常规 30 2 2 2 5" xfId="25699"/>
    <cellStyle name="常规 30 16" xfId="25700"/>
    <cellStyle name="常规 25 2 2 3" xfId="25701"/>
    <cellStyle name="常规 30 2 2 3" xfId="25702"/>
    <cellStyle name="计算 2 5 2 2 4 2 5" xfId="25703"/>
    <cellStyle name="常规 25 2 2 3 2 2" xfId="25704"/>
    <cellStyle name="常规 30 2 2 3 2 2" xfId="25705"/>
    <cellStyle name="常规 25 2 2 3 2 3" xfId="25706"/>
    <cellStyle name="常规 30 2 2 3 2 3" xfId="25707"/>
    <cellStyle name="常规 25 2 2 3 3" xfId="25708"/>
    <cellStyle name="常规 30 2 2 3 3" xfId="25709"/>
    <cellStyle name="常规 25 2 2 3 3 2" xfId="25710"/>
    <cellStyle name="常规 30 2 2 3 3 2" xfId="25711"/>
    <cellStyle name="常规 25 2 2 3 4" xfId="25712"/>
    <cellStyle name="常规 30 2 2 3 4" xfId="25713"/>
    <cellStyle name="常规 30 17" xfId="25714"/>
    <cellStyle name="常规 25 2 2 4" xfId="25715"/>
    <cellStyle name="常规 30 2 2 4" xfId="25716"/>
    <cellStyle name="计算 2 5 2 2 4 2 6" xfId="25717"/>
    <cellStyle name="常规 25 2 2 4 2" xfId="25718"/>
    <cellStyle name="常规 30 2 2 4 2" xfId="25719"/>
    <cellStyle name="常规 25 2 2 4 2 2" xfId="25720"/>
    <cellStyle name="常规 30 2 2 4 2 2" xfId="25721"/>
    <cellStyle name="常规 25 2 2 5 2" xfId="25722"/>
    <cellStyle name="常规 30 2 2 5 2" xfId="25723"/>
    <cellStyle name="计算 2 6 2 2 11" xfId="25724"/>
    <cellStyle name="常规 25 2 3 2" xfId="25725"/>
    <cellStyle name="常规 30 2 3 2" xfId="25726"/>
    <cellStyle name="常规 25 2 3 2 2" xfId="25727"/>
    <cellStyle name="常规 30 2 3 2 2" xfId="25728"/>
    <cellStyle name="常规 25 2 3 2 2 2" xfId="25729"/>
    <cellStyle name="常规 30 2 3 2 2 2" xfId="25730"/>
    <cellStyle name="常规 25 2 3 2 2 2 2" xfId="25731"/>
    <cellStyle name="常规 30 2 3 2 2 2 2" xfId="25732"/>
    <cellStyle name="强调文字颜色 2 9" xfId="25733"/>
    <cellStyle name="常规 25 2 3 2 2 3" xfId="25734"/>
    <cellStyle name="常规 30 2 3 2 2 3" xfId="25735"/>
    <cellStyle name="常规 25 2 3 2 3" xfId="25736"/>
    <cellStyle name="常规 30 2 3 2 3" xfId="25737"/>
    <cellStyle name="常规 25 2 3 2 3 2" xfId="25738"/>
    <cellStyle name="常规 30 2 3 2 3 2" xfId="25739"/>
    <cellStyle name="常规 25 2 3 2 4" xfId="25740"/>
    <cellStyle name="常规 30 2 3 2 4" xfId="25741"/>
    <cellStyle name="常规 25 2 3 3" xfId="25742"/>
    <cellStyle name="常规 30 2 3 3" xfId="25743"/>
    <cellStyle name="常规 25 2 3 3 2" xfId="25744"/>
    <cellStyle name="常规 30 2 3 3 2" xfId="25745"/>
    <cellStyle name="常规 25 2 3 3 3" xfId="25746"/>
    <cellStyle name="常规 30 2 3 3 3" xfId="25747"/>
    <cellStyle name="常规 25 2 4" xfId="25748"/>
    <cellStyle name="常规 30 2 4" xfId="25749"/>
    <cellStyle name="常规 25 2 4 2" xfId="25750"/>
    <cellStyle name="常规 30 2 4 2" xfId="25751"/>
    <cellStyle name="常规 25 2 4 2 2" xfId="25752"/>
    <cellStyle name="常规 30 2 4 2 2" xfId="25753"/>
    <cellStyle name="常规 25 2 4 3" xfId="25754"/>
    <cellStyle name="常规 30 2 4 3" xfId="25755"/>
    <cellStyle name="常规 25 2 5" xfId="25756"/>
    <cellStyle name="常规 30 2 5" xfId="25757"/>
    <cellStyle name="好 2 2 2 2 3 2" xfId="25758"/>
    <cellStyle name="常规 25 2 5 2" xfId="25759"/>
    <cellStyle name="常规 30 2 5 2" xfId="25760"/>
    <cellStyle name="好 2 2 2 2 3 2 2" xfId="25761"/>
    <cellStyle name="常规 25 3 2 2 2" xfId="25762"/>
    <cellStyle name="常规 30 3 2 2 2" xfId="25763"/>
    <cellStyle name="常规 25 3 2 2 2 2" xfId="25764"/>
    <cellStyle name="常规 30 3 2 2 2 2" xfId="25765"/>
    <cellStyle name="计算 2 4 4 8" xfId="25766"/>
    <cellStyle name="常规 25 3 2 2 3" xfId="25767"/>
    <cellStyle name="常规 30 3 2 2 3" xfId="25768"/>
    <cellStyle name="常规 3 5 2 3 2" xfId="25769"/>
    <cellStyle name="常规 25 3 2 3" xfId="25770"/>
    <cellStyle name="常规 30 3 2 3" xfId="25771"/>
    <cellStyle name="常规 3 5 2 3 3" xfId="25772"/>
    <cellStyle name="常规 25 3 2 4" xfId="25773"/>
    <cellStyle name="常规 30 3 2 4" xfId="25774"/>
    <cellStyle name="常规 25 3 3 2" xfId="25775"/>
    <cellStyle name="常规 30 3 3 2" xfId="25776"/>
    <cellStyle name="常规 25 3 3 2 2" xfId="25777"/>
    <cellStyle name="常规 30 3 3 2 2" xfId="25778"/>
    <cellStyle name="常规 3 5 2 4 2" xfId="25779"/>
    <cellStyle name="常规 25 3 3 3" xfId="25780"/>
    <cellStyle name="常规 30 3 3 3" xfId="25781"/>
    <cellStyle name="常规 25 3 4" xfId="25782"/>
    <cellStyle name="常规 30 3 4" xfId="25783"/>
    <cellStyle name="汇总 3 2 3 2 2" xfId="25784"/>
    <cellStyle name="常规 25 3 4 2" xfId="25785"/>
    <cellStyle name="常规 30 3 4 2" xfId="25786"/>
    <cellStyle name="汇总 3 2 3 2 2 2" xfId="25787"/>
    <cellStyle name="计算 4 3 10" xfId="25788"/>
    <cellStyle name="常规 25 3 5" xfId="25789"/>
    <cellStyle name="常规 30 3 5" xfId="25790"/>
    <cellStyle name="好 2 2 2 2 4 2" xfId="25791"/>
    <cellStyle name="汇总 3 2 3 2 3" xfId="25792"/>
    <cellStyle name="常规 25 4 2 2" xfId="25793"/>
    <cellStyle name="常规 30 4 2 2" xfId="25794"/>
    <cellStyle name="常规 69 2 6" xfId="25795"/>
    <cellStyle name="计算 5 2 2 2 4" xfId="25796"/>
    <cellStyle name="常规 25 4 2 2 2" xfId="25797"/>
    <cellStyle name="常规 30 4 2 2 2" xfId="25798"/>
    <cellStyle name="常规 25 4 2 3" xfId="25799"/>
    <cellStyle name="常规 30 4 2 3" xfId="25800"/>
    <cellStyle name="常规 3 5 3 3 2" xfId="25801"/>
    <cellStyle name="计算 5 2 2 2 5" xfId="25802"/>
    <cellStyle name="链接单元格 3 2 6 2" xfId="25803"/>
    <cellStyle name="常规 25 4 3 2" xfId="25804"/>
    <cellStyle name="常规 30 4 3 2" xfId="25805"/>
    <cellStyle name="汇总 3 3 2 2 4" xfId="25806"/>
    <cellStyle name="常规 25 7" xfId="25807"/>
    <cellStyle name="常规 30 7" xfId="25808"/>
    <cellStyle name="常规 25 8" xfId="25809"/>
    <cellStyle name="常规 30 8" xfId="25810"/>
    <cellStyle name="强调文字颜色 5 4 9 2 2" xfId="25811"/>
    <cellStyle name="常规 8 2 3 2 2 2 2 2" xfId="25812"/>
    <cellStyle name="常规 25 9" xfId="25813"/>
    <cellStyle name="常规 30 9" xfId="25814"/>
    <cellStyle name="警告文本 3 3 2 3 2" xfId="25815"/>
    <cellStyle name="常规 26 10" xfId="25816"/>
    <cellStyle name="常规 26 11" xfId="25817"/>
    <cellStyle name="常规 26 2 2 2" xfId="25818"/>
    <cellStyle name="常规 31 2 2 2" xfId="25819"/>
    <cellStyle name="输入 3 3 6 3 10" xfId="25820"/>
    <cellStyle name="常规 26 2 2 2 2" xfId="25821"/>
    <cellStyle name="常规 31 2 2 2 2" xfId="25822"/>
    <cellStyle name="常规 26 2 2 2 2 2" xfId="25823"/>
    <cellStyle name="常规 26 2 2 2 2 2 2" xfId="25824"/>
    <cellStyle name="常规 26 2 2 2 2 2 2 2" xfId="25825"/>
    <cellStyle name="常规 26 2 2 2 2 2 3" xfId="25826"/>
    <cellStyle name="常规 26 2 2 2 2 3" xfId="25827"/>
    <cellStyle name="常规 26 2 2 2 2 3 2" xfId="25828"/>
    <cellStyle name="输入 3 3 6 3 11" xfId="25829"/>
    <cellStyle name="常规 26 2 2 2 3" xfId="25830"/>
    <cellStyle name="常规 26 2 2 2 3 2 2" xfId="25831"/>
    <cellStyle name="输入 3 3 6 3 12" xfId="25832"/>
    <cellStyle name="常规 26 2 2 2 4" xfId="25833"/>
    <cellStyle name="常规 26 2 2 2 4 2" xfId="25834"/>
    <cellStyle name="常规 26 2 2 2 5" xfId="25835"/>
    <cellStyle name="常规 26 2 2 3 2" xfId="25836"/>
    <cellStyle name="常规 26 2 2 3 2 2" xfId="25837"/>
    <cellStyle name="常规 26 2 2 3 2 2 2" xfId="25838"/>
    <cellStyle name="常规 26 2 2 3 2 3" xfId="25839"/>
    <cellStyle name="常规 26 2 2 3 3" xfId="25840"/>
    <cellStyle name="常规 26 2 2 3 3 2" xfId="25841"/>
    <cellStyle name="常规 26 2 2 3 4" xfId="25842"/>
    <cellStyle name="常规 26 2 2 4" xfId="25843"/>
    <cellStyle name="常规 26 2 2 4 2" xfId="25844"/>
    <cellStyle name="强调文字颜色 3 2 2 5 2 3" xfId="25845"/>
    <cellStyle name="常规 26 2 2 4 2 2" xfId="25846"/>
    <cellStyle name="常规 26 2 2 4 3" xfId="25847"/>
    <cellStyle name="常规 26 2 2 5" xfId="25848"/>
    <cellStyle name="常规 26 2 2 5 2" xfId="25849"/>
    <cellStyle name="常规 26 2 2 6" xfId="25850"/>
    <cellStyle name="常规 26 2 3 2" xfId="25851"/>
    <cellStyle name="常规 31 2 3 2" xfId="25852"/>
    <cellStyle name="常规 26 2 3 2 2" xfId="25853"/>
    <cellStyle name="常规 26 2 3 2 2 2" xfId="25854"/>
    <cellStyle name="常规 26 2 3 2 2 3" xfId="25855"/>
    <cellStyle name="常规 7 2 5 4 2" xfId="25856"/>
    <cellStyle name="常规 26 2 3 2 3" xfId="25857"/>
    <cellStyle name="常规 26 2 3 2 3 2" xfId="25858"/>
    <cellStyle name="常规 5 9 2 4" xfId="25859"/>
    <cellStyle name="常规 26 2 3 2 4" xfId="25860"/>
    <cellStyle name="常规 26 2 3 3" xfId="25861"/>
    <cellStyle name="常规 26 2 3 3 2" xfId="25862"/>
    <cellStyle name="常规 26 2 3 3 2 2" xfId="25863"/>
    <cellStyle name="常规 26 2 3 3 3" xfId="25864"/>
    <cellStyle name="常规 26 2 3 4" xfId="25865"/>
    <cellStyle name="常规 26 2 3 4 2" xfId="25866"/>
    <cellStyle name="强调文字颜色 3 2 2 6 2 3" xfId="25867"/>
    <cellStyle name="常规 26 2 3 5" xfId="25868"/>
    <cellStyle name="常规 26 2 4" xfId="25869"/>
    <cellStyle name="常规 31 2 4" xfId="25870"/>
    <cellStyle name="常规 26 2 4 2" xfId="25871"/>
    <cellStyle name="常规 26 2 4 2 2" xfId="25872"/>
    <cellStyle name="常规 26 2 4 3" xfId="25873"/>
    <cellStyle name="常规 26 2 5" xfId="25874"/>
    <cellStyle name="常规 31 2 5" xfId="25875"/>
    <cellStyle name="好 2 2 2 3 3 2" xfId="25876"/>
    <cellStyle name="常规 26 2 5 2" xfId="25877"/>
    <cellStyle name="常规 26 2 7" xfId="25878"/>
    <cellStyle name="常规 26 2 8" xfId="25879"/>
    <cellStyle name="常规 26 2 9" xfId="25880"/>
    <cellStyle name="常规 26 3 2" xfId="25881"/>
    <cellStyle name="常规 31 3 2" xfId="25882"/>
    <cellStyle name="常规 26 3 2 2" xfId="25883"/>
    <cellStyle name="常规 31 3 2 2" xfId="25884"/>
    <cellStyle name="常规 26 3 2 2 2" xfId="25885"/>
    <cellStyle name="常规 26 3 2 2 2 2" xfId="25886"/>
    <cellStyle name="常规 26 3 2 2 3" xfId="25887"/>
    <cellStyle name="常规 26 3 2 3" xfId="25888"/>
    <cellStyle name="常规 3 6 2 3 2" xfId="25889"/>
    <cellStyle name="常规 26 3 2 4" xfId="25890"/>
    <cellStyle name="常规 3 6 2 3 3" xfId="25891"/>
    <cellStyle name="常规 26 3 3" xfId="25892"/>
    <cellStyle name="常规 31 3 3" xfId="25893"/>
    <cellStyle name="常规 26 3 3 2" xfId="25894"/>
    <cellStyle name="常规 26 3 3 2 2" xfId="25895"/>
    <cellStyle name="常规 26 3 3 3" xfId="25896"/>
    <cellStyle name="常规 3 6 2 4 2" xfId="25897"/>
    <cellStyle name="常规 26 3 4" xfId="25898"/>
    <cellStyle name="汇总 3 2 4 2 2" xfId="25899"/>
    <cellStyle name="注释 2 2 2 9 13" xfId="25900"/>
    <cellStyle name="常规 26 3 4 2" xfId="25901"/>
    <cellStyle name="常规 26 3 5" xfId="25902"/>
    <cellStyle name="好 2 2 2 3 4 2" xfId="25903"/>
    <cellStyle name="常规 26 4 2" xfId="25904"/>
    <cellStyle name="常规 31 4 2" xfId="25905"/>
    <cellStyle name="常规 26 4 2 2" xfId="25906"/>
    <cellStyle name="常规 26 4 2 2 2" xfId="25907"/>
    <cellStyle name="常规 26 4 2 3" xfId="25908"/>
    <cellStyle name="计算 3 3 2 2 3 2 2" xfId="25909"/>
    <cellStyle name="常规 3 6 3 3 2" xfId="25910"/>
    <cellStyle name="链接单元格 4 2 6 2" xfId="25911"/>
    <cellStyle name="常规 26 4 3" xfId="25912"/>
    <cellStyle name="常规 26 4 3 2" xfId="25913"/>
    <cellStyle name="常规 26 4 4" xfId="25914"/>
    <cellStyle name="常规 26 5" xfId="25915"/>
    <cellStyle name="常规 31 5" xfId="25916"/>
    <cellStyle name="常规 27 2" xfId="25917"/>
    <cellStyle name="常规 32 2" xfId="25918"/>
    <cellStyle name="汇总 2 4 3 8" xfId="25919"/>
    <cellStyle name="计算 4 3 3 9" xfId="25920"/>
    <cellStyle name="常规 27 2 2" xfId="25921"/>
    <cellStyle name="常规 32 2 2" xfId="25922"/>
    <cellStyle name="计算 3 3 2 10" xfId="25923"/>
    <cellStyle name="常规 27 2 2 2" xfId="25924"/>
    <cellStyle name="计算 2 3 2 2 4 2 8" xfId="25925"/>
    <cellStyle name="常规 27 2 2 2 2" xfId="25926"/>
    <cellStyle name="常规 27 2 2 2 2 2" xfId="25927"/>
    <cellStyle name="常规 27 2 2 2 2 2 2" xfId="25928"/>
    <cellStyle name="常规 27 2 2 2 2 2 2 2" xfId="25929"/>
    <cellStyle name="常规 27 2 2 2 2 2 3" xfId="25930"/>
    <cellStyle name="常规 99 2 2 2 2" xfId="25931"/>
    <cellStyle name="常规 27 2 2 2 2 3" xfId="25932"/>
    <cellStyle name="常规 27 2 2 2 2 3 2" xfId="25933"/>
    <cellStyle name="常规 27 2 2 2 2 4" xfId="25934"/>
    <cellStyle name="常规 27 2 2 2 3 2" xfId="25935"/>
    <cellStyle name="常规 27 2 2 2 3 2 2" xfId="25936"/>
    <cellStyle name="常规 27 2 2 2 3 3" xfId="25937"/>
    <cellStyle name="常规 27 2 2 2 4" xfId="25938"/>
    <cellStyle name="常规 27 2 2 2 4 2" xfId="25939"/>
    <cellStyle name="常规 27 2 2 2 5" xfId="25940"/>
    <cellStyle name="常规 27 2 2 3" xfId="25941"/>
    <cellStyle name="常规 3 10 2 2" xfId="25942"/>
    <cellStyle name="计算 2 3 2 2 4 2 9" xfId="25943"/>
    <cellStyle name="常规 27 2 2 3 2" xfId="25944"/>
    <cellStyle name="常规 3 10 2 2 2" xfId="25945"/>
    <cellStyle name="常规 27 2 2 3 2 2" xfId="25946"/>
    <cellStyle name="常规 3 10 2 2 2 2" xfId="25947"/>
    <cellStyle name="常规 27 2 2 3 2 2 2" xfId="25948"/>
    <cellStyle name="常规 27 2 2 3 2 3" xfId="25949"/>
    <cellStyle name="常规 27 2 2 3 3" xfId="25950"/>
    <cellStyle name="常规 3 10 2 2 3" xfId="25951"/>
    <cellStyle name="常规 27 2 2 3 3 2" xfId="25952"/>
    <cellStyle name="常规 27 2 2 3 4" xfId="25953"/>
    <cellStyle name="常规 27 2 2 4" xfId="25954"/>
    <cellStyle name="常规 3 10 2 3" xfId="25955"/>
    <cellStyle name="常规 27 2 2 4 2" xfId="25956"/>
    <cellStyle name="常规 3 10 2 3 2" xfId="25957"/>
    <cellStyle name="强调文字颜色 3 3 2 5 2 3" xfId="25958"/>
    <cellStyle name="常规 27 2 2 4 2 2" xfId="25959"/>
    <cellStyle name="常规 27 2 2 4 3" xfId="25960"/>
    <cellStyle name="注释 4 2 9 3 2" xfId="25961"/>
    <cellStyle name="常规 27 2 2 5" xfId="25962"/>
    <cellStyle name="常规 3 10 2 4" xfId="25963"/>
    <cellStyle name="注释 4 2 9 3 2 2" xfId="25964"/>
    <cellStyle name="常规 27 2 2 5 2" xfId="25965"/>
    <cellStyle name="注释 4 2 9 3 3" xfId="25966"/>
    <cellStyle name="常规 27 2 2 6" xfId="25967"/>
    <cellStyle name="常规 27 2 3" xfId="25968"/>
    <cellStyle name="计算 3 3 2 11" xfId="25969"/>
    <cellStyle name="常规 27 2 3 2" xfId="25970"/>
    <cellStyle name="常规 27 2 3 2 2" xfId="25971"/>
    <cellStyle name="常规 27 2 3 2 2 2" xfId="25972"/>
    <cellStyle name="常规 27 2 3 2 2 2 2" xfId="25973"/>
    <cellStyle name="计算 2 2 4 2 3 9" xfId="25974"/>
    <cellStyle name="计算 3 2 2 2 2 3 2 6" xfId="25975"/>
    <cellStyle name="常规 27 2 3 2 3" xfId="25976"/>
    <cellStyle name="常规 27 2 3 2 3 2" xfId="25977"/>
    <cellStyle name="常规 27 2 3 2 4" xfId="25978"/>
    <cellStyle name="常规 27 2 3 3" xfId="25979"/>
    <cellStyle name="常规 3 10 3 2" xfId="25980"/>
    <cellStyle name="常规 27 2 3 3 2" xfId="25981"/>
    <cellStyle name="常规 3 10 3 2 2" xfId="25982"/>
    <cellStyle name="常规 27 2 3 3 2 2" xfId="25983"/>
    <cellStyle name="常规 27 2 3 3 3" xfId="25984"/>
    <cellStyle name="常规 27 2 3 4" xfId="25985"/>
    <cellStyle name="常规 3 10 3 3" xfId="25986"/>
    <cellStyle name="常规 27 2 3 4 2" xfId="25987"/>
    <cellStyle name="常规 27 2 3 5" xfId="25988"/>
    <cellStyle name="常规 27 2 4" xfId="25989"/>
    <cellStyle name="计算 3 3 2 12" xfId="25990"/>
    <cellStyle name="常规 27 2 4 2" xfId="25991"/>
    <cellStyle name="常规 27 2 4 3" xfId="25992"/>
    <cellStyle name="常规 3 10 4 2" xfId="25993"/>
    <cellStyle name="常规 27 2 5" xfId="25994"/>
    <cellStyle name="好 2 2 2 4 3 2" xfId="25995"/>
    <cellStyle name="计算 3 3 2 13" xfId="25996"/>
    <cellStyle name="常规 27 2 5 2" xfId="25997"/>
    <cellStyle name="常规 27 2 7" xfId="25998"/>
    <cellStyle name="常规 27 3 2 2" xfId="25999"/>
    <cellStyle name="常规 27 3 2 2 2" xfId="26000"/>
    <cellStyle name="常规 27 3 2 2 2 2" xfId="26001"/>
    <cellStyle name="常规 27 3 2 2 3" xfId="26002"/>
    <cellStyle name="常规 27 3 2 3" xfId="26003"/>
    <cellStyle name="常规 3 11 2 2" xfId="26004"/>
    <cellStyle name="常规 3 7 2 3 2" xfId="26005"/>
    <cellStyle name="常规 27 3 2 3 2" xfId="26006"/>
    <cellStyle name="常规 3 11 2 2 2" xfId="26007"/>
    <cellStyle name="常规 3 7 2 3 2 2" xfId="26008"/>
    <cellStyle name="常规 27 3 2 4" xfId="26009"/>
    <cellStyle name="常规 3 11 2 3" xfId="26010"/>
    <cellStyle name="常规 3 7 2 3 3" xfId="26011"/>
    <cellStyle name="常规 27 3 3 2" xfId="26012"/>
    <cellStyle name="常规 27 3 3 2 2" xfId="26013"/>
    <cellStyle name="常规 27 3 3 3" xfId="26014"/>
    <cellStyle name="常规 3 11 3 2" xfId="26015"/>
    <cellStyle name="常规 3 7 2 4 2" xfId="26016"/>
    <cellStyle name="常规 27 3 4 2" xfId="26017"/>
    <cellStyle name="常规 27 3 5" xfId="26018"/>
    <cellStyle name="常规 27 4" xfId="26019"/>
    <cellStyle name="常规 32 4" xfId="26020"/>
    <cellStyle name="常规 27 4 2" xfId="26021"/>
    <cellStyle name="常规 27 4 3" xfId="26022"/>
    <cellStyle name="常规 27 4 4" xfId="26023"/>
    <cellStyle name="常规 27 5" xfId="26024"/>
    <cellStyle name="常规 27 5 3" xfId="26025"/>
    <cellStyle name="汇总 2 4 14" xfId="26026"/>
    <cellStyle name="常规 28 2" xfId="26027"/>
    <cellStyle name="常规 33 2" xfId="26028"/>
    <cellStyle name="计算 4 3 4 9" xfId="26029"/>
    <cellStyle name="常规 28 2 2" xfId="26030"/>
    <cellStyle name="常规 33 2 2" xfId="26031"/>
    <cellStyle name="汇总 3 9" xfId="26032"/>
    <cellStyle name="常规 28 2 2 2" xfId="26033"/>
    <cellStyle name="常规 5 2 2 3 4" xfId="26034"/>
    <cellStyle name="常规 28 2 2 2 2" xfId="26035"/>
    <cellStyle name="常规 5 2 2 3 4 2" xfId="26036"/>
    <cellStyle name="常规 28 2 2 3" xfId="26037"/>
    <cellStyle name="常规 5 2 2 3 5" xfId="26038"/>
    <cellStyle name="常规 28 2 3" xfId="26039"/>
    <cellStyle name="常规 28 2 3 2" xfId="26040"/>
    <cellStyle name="常规 28 2 4" xfId="26041"/>
    <cellStyle name="常规 28 3 2" xfId="26042"/>
    <cellStyle name="汇总 4 9" xfId="26043"/>
    <cellStyle name="常规 28 3 2 2" xfId="26044"/>
    <cellStyle name="常规 5 2 3 3 4" xfId="26045"/>
    <cellStyle name="常规 28 3 3" xfId="26046"/>
    <cellStyle name="常规 28 4 2" xfId="26047"/>
    <cellStyle name="汇总 5 9" xfId="26048"/>
    <cellStyle name="常规 28 5" xfId="26049"/>
    <cellStyle name="常规 29" xfId="26050"/>
    <cellStyle name="常规 34" xfId="26051"/>
    <cellStyle name="常规 29 2" xfId="26052"/>
    <cellStyle name="常规 34 2" xfId="26053"/>
    <cellStyle name="常规 29 2 2" xfId="26054"/>
    <cellStyle name="常规 34 2 2" xfId="26055"/>
    <cellStyle name="常规 29 2 2 2" xfId="26056"/>
    <cellStyle name="常规 5 3 2 3 4" xfId="26057"/>
    <cellStyle name="计算 4 2 2 14" xfId="26058"/>
    <cellStyle name="常规 29 2 2 2 2 2 2" xfId="26059"/>
    <cellStyle name="常规 29 2 2 2 2 2 2 2" xfId="26060"/>
    <cellStyle name="汇总 2 10" xfId="26061"/>
    <cellStyle name="常规 29 2 2 2 2 3" xfId="26062"/>
    <cellStyle name="常规 29 2 2 2 2 4" xfId="26063"/>
    <cellStyle name="常规 29 2 2 2 3 2" xfId="26064"/>
    <cellStyle name="常规 29 2 2 2 3 2 2" xfId="26065"/>
    <cellStyle name="常规 29 2 2 2 3 3" xfId="26066"/>
    <cellStyle name="常规 29 2 2 2 4" xfId="26067"/>
    <cellStyle name="常规 29 2 2 2 4 2" xfId="26068"/>
    <cellStyle name="常规 29 2 2 2 5" xfId="26069"/>
    <cellStyle name="常规 29 2 2 3" xfId="26070"/>
    <cellStyle name="注释 4 9 3 4" xfId="26071"/>
    <cellStyle name="汇总 2 3 2 10" xfId="26072"/>
    <cellStyle name="计算 4 2 2 15" xfId="26073"/>
    <cellStyle name="常规 29 2 2 3 2 2" xfId="26074"/>
    <cellStyle name="常规 29 2 2 3 2 2 2" xfId="26075"/>
    <cellStyle name="常规 8 5 3" xfId="26076"/>
    <cellStyle name="常规 29 2 2 3 2 3" xfId="26077"/>
    <cellStyle name="注释 3 3 7 11" xfId="26078"/>
    <cellStyle name="常规 29 2 2 3 3" xfId="26079"/>
    <cellStyle name="常规 29 2 2 3 3 2" xfId="26080"/>
    <cellStyle name="注释 3 3 7 12" xfId="26081"/>
    <cellStyle name="强调文字颜色 6 4 2 10" xfId="26082"/>
    <cellStyle name="常规 29 2 2 3 4" xfId="26083"/>
    <cellStyle name="常规 29 2 2 4" xfId="26084"/>
    <cellStyle name="常规 3 2 6 2 2 2 2" xfId="26085"/>
    <cellStyle name="注释 4 9 3 5" xfId="26086"/>
    <cellStyle name="汇总 2 3 2 11" xfId="26087"/>
    <cellStyle name="计算 4 2 2 16" xfId="26088"/>
    <cellStyle name="常规 29 2 2 4 2" xfId="26089"/>
    <cellStyle name="常规 3 2 6 2 2 2 2 2" xfId="26090"/>
    <cellStyle name="常规 29 2 2 4 3" xfId="26091"/>
    <cellStyle name="常规 29 2 2 5" xfId="26092"/>
    <cellStyle name="常规 3 2 6 2 2 2 3" xfId="26093"/>
    <cellStyle name="注释 4 9 3 6" xfId="26094"/>
    <cellStyle name="汇总 2 3 2 12" xfId="26095"/>
    <cellStyle name="常规 29 2 2 5 2" xfId="26096"/>
    <cellStyle name="常规 29 2 2 6" xfId="26097"/>
    <cellStyle name="注释 4 9 3 7" xfId="26098"/>
    <cellStyle name="汇总 2 3 2 13" xfId="26099"/>
    <cellStyle name="常规 29 2 3" xfId="26100"/>
    <cellStyle name="常规 29 2 3 2" xfId="26101"/>
    <cellStyle name="常规 29 2 3 2 2 2" xfId="26102"/>
    <cellStyle name="计算 3 2 2 2 3 2" xfId="26103"/>
    <cellStyle name="常规 29 2 3 2 2 2 2" xfId="26104"/>
    <cellStyle name="常规 29 2 3 2 2 3" xfId="26105"/>
    <cellStyle name="常规 29 2 3 2 3" xfId="26106"/>
    <cellStyle name="汇总 3 2 2 13" xfId="26107"/>
    <cellStyle name="计算 3 2 2 2 4" xfId="26108"/>
    <cellStyle name="常规 29 2 3 2 3 2" xfId="26109"/>
    <cellStyle name="计算 3 2 2 2 4 2" xfId="26110"/>
    <cellStyle name="常规 29 2 3 2 4" xfId="26111"/>
    <cellStyle name="汇总 3 2 2 14" xfId="26112"/>
    <cellStyle name="计算 3 2 2 2 5" xfId="26113"/>
    <cellStyle name="常规 29 2 3 3" xfId="26114"/>
    <cellStyle name="常规 29 2 3 3 2" xfId="26115"/>
    <cellStyle name="计算 3 2 2 3 3" xfId="26116"/>
    <cellStyle name="常规 29 2 3 3 2 2" xfId="26117"/>
    <cellStyle name="计算 3 2 2 3 3 2" xfId="26118"/>
    <cellStyle name="常规 29 2 3 3 3" xfId="26119"/>
    <cellStyle name="计算 3 2 2 3 4" xfId="26120"/>
    <cellStyle name="常规 29 2 3 4" xfId="26121"/>
    <cellStyle name="常规 3 2 6 2 2 3 2" xfId="26122"/>
    <cellStyle name="常规 5 4 2 3 2 2 2" xfId="26123"/>
    <cellStyle name="常规 29 2 3 4 2" xfId="26124"/>
    <cellStyle name="计算 3 2 2 4 3" xfId="26125"/>
    <cellStyle name="常规 29 2 3 5" xfId="26126"/>
    <cellStyle name="常规 29 2 4" xfId="26127"/>
    <cellStyle name="常规 29 2 4 2" xfId="26128"/>
    <cellStyle name="常规 29 2 4 3" xfId="26129"/>
    <cellStyle name="常规 29 2 5" xfId="26130"/>
    <cellStyle name="常规 6 3 3 2 2 2" xfId="26131"/>
    <cellStyle name="常规 29 2 5 2" xfId="26132"/>
    <cellStyle name="常规 6 3 3 2 2 2 2" xfId="26133"/>
    <cellStyle name="常规 29 2 6" xfId="26134"/>
    <cellStyle name="常规 6 3 3 2 2 3" xfId="26135"/>
    <cellStyle name="常规 29 2 7" xfId="26136"/>
    <cellStyle name="常规 6 3 3 2 2 4" xfId="26137"/>
    <cellStyle name="常规 29 3" xfId="26138"/>
    <cellStyle name="常规 34 3" xfId="26139"/>
    <cellStyle name="常规 29 3 2" xfId="26140"/>
    <cellStyle name="注释 2 2 2 2 6 3 3" xfId="26141"/>
    <cellStyle name="常规 29 3 2 2" xfId="26142"/>
    <cellStyle name="常规 5 3 3 3 4" xfId="26143"/>
    <cellStyle name="常规 29 3 2 2 2 2 2" xfId="26144"/>
    <cellStyle name="计算 4 3 2 2 5" xfId="26145"/>
    <cellStyle name="输出 2 7 5 4" xfId="26146"/>
    <cellStyle name="常规 29 3 2 2 2 3" xfId="26147"/>
    <cellStyle name="常规 29 3 2 2 3 2" xfId="26148"/>
    <cellStyle name="计算 2 9 2 2" xfId="26149"/>
    <cellStyle name="注释 2 2 2 2 6 3 4" xfId="26150"/>
    <cellStyle name="常规 29 3 2 3" xfId="26151"/>
    <cellStyle name="常规 3 9 2 3 2" xfId="26152"/>
    <cellStyle name="常规 29 3 2 3 3" xfId="26153"/>
    <cellStyle name="注释 2 2 2 2 6 3 5" xfId="26154"/>
    <cellStyle name="常规 29 3 2 4" xfId="26155"/>
    <cellStyle name="常规 3 2 6 2 3 2 2" xfId="26156"/>
    <cellStyle name="常规 29 3 2 4 2" xfId="26157"/>
    <cellStyle name="注释 2 2 2 2 6 3 6" xfId="26158"/>
    <cellStyle name="常规 29 3 2 5" xfId="26159"/>
    <cellStyle name="常规 29 3 3" xfId="26160"/>
    <cellStyle name="常规 29 3 3 2" xfId="26161"/>
    <cellStyle name="常规 29 3 3 2 2 2" xfId="26162"/>
    <cellStyle name="计算 3 3 2 2 3 2" xfId="26163"/>
    <cellStyle name="常规 3 6 3 3" xfId="26164"/>
    <cellStyle name="链接单元格 4 2 6" xfId="26165"/>
    <cellStyle name="常规 29 3 3 2 3" xfId="26166"/>
    <cellStyle name="计算 3 3 2 2 4" xfId="26167"/>
    <cellStyle name="常规 29 3 3 3" xfId="26168"/>
    <cellStyle name="常规 29 3 3 3 2" xfId="26169"/>
    <cellStyle name="常规 3 12" xfId="26170"/>
    <cellStyle name="常规 29 3 3 4" xfId="26171"/>
    <cellStyle name="常规 29 3 4" xfId="26172"/>
    <cellStyle name="常规 29 3 4 2" xfId="26173"/>
    <cellStyle name="常规 29 3 4 3" xfId="26174"/>
    <cellStyle name="常规 29 3 5" xfId="26175"/>
    <cellStyle name="常规 6 3 3 2 3 2" xfId="26176"/>
    <cellStyle name="常规 29 3 5 2" xfId="26177"/>
    <cellStyle name="常规 6 3 3 2 3 2 2" xfId="26178"/>
    <cellStyle name="常规 29 4" xfId="26179"/>
    <cellStyle name="常规 34 4" xfId="26180"/>
    <cellStyle name="常规 29 4 4 2" xfId="26181"/>
    <cellStyle name="常规 29 4 5" xfId="26182"/>
    <cellStyle name="常规 6 3 3 2 4 2" xfId="26183"/>
    <cellStyle name="常规 29 5" xfId="26184"/>
    <cellStyle name="常规 29 5 2" xfId="26185"/>
    <cellStyle name="常规 29 5 3" xfId="26186"/>
    <cellStyle name="常规 3 2 3 3 4 2 2" xfId="26187"/>
    <cellStyle name="常规 29 6 2" xfId="26188"/>
    <cellStyle name="计算 2 7 2 2 6" xfId="26189"/>
    <cellStyle name="常规 29 7" xfId="26190"/>
    <cellStyle name="常规 3 2 3 3 4 3" xfId="26191"/>
    <cellStyle name="常规 3 10 3" xfId="26192"/>
    <cellStyle name="常规 3 10 4" xfId="26193"/>
    <cellStyle name="常规 3 11 2" xfId="26194"/>
    <cellStyle name="常规 3 7 2 3" xfId="26195"/>
    <cellStyle name="常规 3 11 2 2 2 2" xfId="26196"/>
    <cellStyle name="常规 3 11 2 2 3" xfId="26197"/>
    <cellStyle name="常规 3 11 2 3 2" xfId="26198"/>
    <cellStyle name="计算 2 15" xfId="26199"/>
    <cellStyle name="计算 2 20" xfId="26200"/>
    <cellStyle name="常规 3 11 2 4" xfId="26201"/>
    <cellStyle name="输出 4 8 2" xfId="26202"/>
    <cellStyle name="强调文字颜色 2 6 4 2 2 2" xfId="26203"/>
    <cellStyle name="常规 3 11 3" xfId="26204"/>
    <cellStyle name="常规 3 7 2 4" xfId="26205"/>
    <cellStyle name="常规 3 11 3 2 2" xfId="26206"/>
    <cellStyle name="常规 3 11 3 3" xfId="26207"/>
    <cellStyle name="常规 3 11 4 2" xfId="26208"/>
    <cellStyle name="常规 3 12 2" xfId="26209"/>
    <cellStyle name="常规 3 7 3 3" xfId="26210"/>
    <cellStyle name="常规 3 12 3" xfId="26211"/>
    <cellStyle name="常规 3 7 3 4" xfId="26212"/>
    <cellStyle name="常规 3 13" xfId="26213"/>
    <cellStyle name="常规 3 13 2" xfId="26214"/>
    <cellStyle name="常规 3 7 4 3" xfId="26215"/>
    <cellStyle name="常规 3 14" xfId="26216"/>
    <cellStyle name="常规 3 15" xfId="26217"/>
    <cellStyle name="常规 3 16" xfId="26218"/>
    <cellStyle name="强调文字颜色 2 4 3 3 3 2" xfId="26219"/>
    <cellStyle name="常规 3 17" xfId="26220"/>
    <cellStyle name="常规 3 2 10" xfId="26221"/>
    <cellStyle name="计算 2 2 5 2 3" xfId="26222"/>
    <cellStyle name="常规 3 2 10 2" xfId="26223"/>
    <cellStyle name="强调文字颜色 2 4 3 3 3" xfId="26224"/>
    <cellStyle name="常规 3 2 2 2" xfId="26225"/>
    <cellStyle name="检查单元格 3 2 2 10" xfId="26226"/>
    <cellStyle name="常规 3 2 2 2 2 2 2 2 2" xfId="26227"/>
    <cellStyle name="常规 3 2 5 3 2 4" xfId="26228"/>
    <cellStyle name="汇总 5 4" xfId="26229"/>
    <cellStyle name="常规 3 2 2 2 2 2 2 3" xfId="26230"/>
    <cellStyle name="常规 3 2 2 2 2 3" xfId="26231"/>
    <cellStyle name="常规 3 2 2 2 2 4" xfId="26232"/>
    <cellStyle name="常规 7 4 2 2" xfId="26233"/>
    <cellStyle name="常规 3 2 2 2 3 2" xfId="26234"/>
    <cellStyle name="常规 3 2 2 2 3 3" xfId="26235"/>
    <cellStyle name="常规 3 2 2 2 3 4" xfId="26236"/>
    <cellStyle name="常规 7 4 3 2" xfId="26237"/>
    <cellStyle name="常规 3 2 2 2 4" xfId="26238"/>
    <cellStyle name="常规 3 2 2 2 4 2" xfId="26239"/>
    <cellStyle name="常规 3 2 2 2 4 3" xfId="26240"/>
    <cellStyle name="常规 3 2 2 2 5 2" xfId="26241"/>
    <cellStyle name="常规 3 2 2 2 6" xfId="26242"/>
    <cellStyle name="常规 3 2 2 6" xfId="26243"/>
    <cellStyle name="常规 3 2 2 7" xfId="26244"/>
    <cellStyle name="常规 3 2 3" xfId="26245"/>
    <cellStyle name="检查单元格 4 3 3 4 2 3" xfId="26246"/>
    <cellStyle name="常规 3 2 3 2" xfId="26247"/>
    <cellStyle name="常规 3 2 3 2 2 2 2 2 2" xfId="26248"/>
    <cellStyle name="强调文字颜色 1 10 3 2" xfId="26249"/>
    <cellStyle name="常规 3 2 3 2 2 2 2 2 2 2" xfId="26250"/>
    <cellStyle name="常规 3 2 3 2 2 2 2 2 3" xfId="26251"/>
    <cellStyle name="常规 3 2 3 2 2 2 2 3" xfId="26252"/>
    <cellStyle name="计算 4 4 4 2 5" xfId="26253"/>
    <cellStyle name="常规 3 2 3 2 2 2 2 3 2" xfId="26254"/>
    <cellStyle name="常规 3 2 3 2 2 2 2 4" xfId="26255"/>
    <cellStyle name="计算 4 4 4 2 6" xfId="26256"/>
    <cellStyle name="常规 3 2 3 2 2 2 3 2 2" xfId="26257"/>
    <cellStyle name="强调文字颜色 1 11 3 2" xfId="26258"/>
    <cellStyle name="常规 3 2 3 2 2 2 3 3" xfId="26259"/>
    <cellStyle name="强调文字颜色 4 5 2 2 2 2 2" xfId="26260"/>
    <cellStyle name="常规 3 2 3 2 2 2 4 2" xfId="26261"/>
    <cellStyle name="强调文字颜色 4 5 2 2 2 3" xfId="26262"/>
    <cellStyle name="常规 3 2 3 2 2 2 5" xfId="26263"/>
    <cellStyle name="常规 3 2 3 2 2 3 2 3" xfId="26264"/>
    <cellStyle name="常规 3 2 3 2 2 3 3 2" xfId="26265"/>
    <cellStyle name="强调文字颜色 4 5 2 2 3 2" xfId="26266"/>
    <cellStyle name="常规 3 2 3 2 2 3 4" xfId="26267"/>
    <cellStyle name="常规 3 2 3 2 2 4" xfId="26268"/>
    <cellStyle name="常规 8 4 2 2" xfId="26269"/>
    <cellStyle name="常规 3 2 3 2 2 5" xfId="26270"/>
    <cellStyle name="常规 8 4 2 3" xfId="26271"/>
    <cellStyle name="常规 3 2 3 2 2 5 2" xfId="26272"/>
    <cellStyle name="常规 8 4 2 3 2" xfId="26273"/>
    <cellStyle name="常规 3 2 3 2 2 6" xfId="26274"/>
    <cellStyle name="常规 5 2 5 2 2 2" xfId="26275"/>
    <cellStyle name="常规 8 4 2 4" xfId="26276"/>
    <cellStyle name="常规 3 2 3 2 2 7" xfId="26277"/>
    <cellStyle name="常规 5 2 5 2 2 3" xfId="26278"/>
    <cellStyle name="常规 8 4 2 5" xfId="26279"/>
    <cellStyle name="常规 3 2 3 2 3 2 3" xfId="26280"/>
    <cellStyle name="强调文字颜色 2 3 6 2 2 2" xfId="26281"/>
    <cellStyle name="强调文字颜色 4 5 2 3 2 2" xfId="26282"/>
    <cellStyle name="常规 3 2 3 2 3 2 4" xfId="26283"/>
    <cellStyle name="常规 3 2 3 2 3 3" xfId="26284"/>
    <cellStyle name="常规 3 2 3 2 3 4" xfId="26285"/>
    <cellStyle name="常规 8 4 3 2" xfId="26286"/>
    <cellStyle name="常规 3 2 3 2 3 4 2" xfId="26287"/>
    <cellStyle name="常规 8 4 3 2 2" xfId="26288"/>
    <cellStyle name="常规 3 2 3 2 4 2" xfId="26289"/>
    <cellStyle name="常规 3 2 3 2 4 2 2" xfId="26290"/>
    <cellStyle name="计算 2 6 2 2 6" xfId="26291"/>
    <cellStyle name="常规 3 2 3 2 4 3" xfId="26292"/>
    <cellStyle name="常规 3 2 3 2 5" xfId="26293"/>
    <cellStyle name="注释 2 2 2 2 8 3 2 4" xfId="26294"/>
    <cellStyle name="好 5 2 2 3 2" xfId="26295"/>
    <cellStyle name="常规 3 2 3 2 5 2" xfId="26296"/>
    <cellStyle name="常规 3 2 3 2 6" xfId="26297"/>
    <cellStyle name="输入 2 5 2 6 2 2" xfId="26298"/>
    <cellStyle name="强调文字颜色 4 5 3 2 2 2" xfId="26299"/>
    <cellStyle name="常规 3 2 3 3 2 2 4" xfId="26300"/>
    <cellStyle name="常规 3 2 3 3 2 3 2 2" xfId="26301"/>
    <cellStyle name="常规 3 2 3 3 2 4 2" xfId="26302"/>
    <cellStyle name="常规 8 5 2 2 2" xfId="26303"/>
    <cellStyle name="常规 3 2 3 3 2 5" xfId="26304"/>
    <cellStyle name="常规 8 5 2 3" xfId="26305"/>
    <cellStyle name="常规 3 2 3 3 3 2 2 2" xfId="26306"/>
    <cellStyle name="常规 3 2 3 3 3 2 3" xfId="26307"/>
    <cellStyle name="常规 3 2 3 3 3 3 2" xfId="26308"/>
    <cellStyle name="汇总 2 2 2 2 9" xfId="26309"/>
    <cellStyle name="强调文字颜色 2 4 2 11" xfId="26310"/>
    <cellStyle name="常规 3 2 3 3 3 4" xfId="26311"/>
    <cellStyle name="常规 8 5 3 2" xfId="26312"/>
    <cellStyle name="常规 3 2 3 3 5 2" xfId="26313"/>
    <cellStyle name="常规 35 6" xfId="26314"/>
    <cellStyle name="常规 3 2 3 3 6" xfId="26315"/>
    <cellStyle name="常规 3 2 3 4 2 2 2 2" xfId="26316"/>
    <cellStyle name="常规 3 3 6" xfId="26317"/>
    <cellStyle name="强调文字颜色 1 2 4 2 2" xfId="26318"/>
    <cellStyle name="常规 3 2 3 4 2 2 3" xfId="26319"/>
    <cellStyle name="强调文字颜色 1 2 4 3" xfId="26320"/>
    <cellStyle name="常规 3 2 3 4 2 3 2" xfId="26321"/>
    <cellStyle name="强调文字颜色 1 2 5 2" xfId="26322"/>
    <cellStyle name="常规 3 2 3 4 2 4" xfId="26323"/>
    <cellStyle name="常规 8 6 2 2" xfId="26324"/>
    <cellStyle name="强调文字颜色 1 2 6" xfId="26325"/>
    <cellStyle name="常规 3 2 3 4 3 2 2" xfId="26326"/>
    <cellStyle name="计算 4 2 2 2 9" xfId="26327"/>
    <cellStyle name="强调文字颜色 1 3 4 2" xfId="26328"/>
    <cellStyle name="常规 3 2 3 4 4 2" xfId="26329"/>
    <cellStyle name="强调文字颜色 1 4 4" xfId="26330"/>
    <cellStyle name="常规 3 2 3 4 5" xfId="26331"/>
    <cellStyle name="常规 3 2 3 6" xfId="26332"/>
    <cellStyle name="常规 3 2 3 7" xfId="26333"/>
    <cellStyle name="常规 3 2 4" xfId="26334"/>
    <cellStyle name="常规 3 2 4 2" xfId="26335"/>
    <cellStyle name="常规 46 2 2 5" xfId="26336"/>
    <cellStyle name="常规 3 2 4 2 2" xfId="26337"/>
    <cellStyle name="常规 46 2 2 5 2" xfId="26338"/>
    <cellStyle name="常规 3 2 4 2 2 2" xfId="26339"/>
    <cellStyle name="常规 3 2 4 2 2 2 2 2 2" xfId="26340"/>
    <cellStyle name="常规 3 2 4 2 2 2 2 2 2 2" xfId="26341"/>
    <cellStyle name="常规 3 2 4 2 2 2 2 2 3" xfId="26342"/>
    <cellStyle name="常规 3 2 4 2 2 2 2 3" xfId="26343"/>
    <cellStyle name="常规 3 2 4 2 2 2 3 2 2" xfId="26344"/>
    <cellStyle name="常规 3 2 4 2 2 2 3 3" xfId="26345"/>
    <cellStyle name="常规 3 2 4 2 2 3" xfId="26346"/>
    <cellStyle name="检查单元格 4 5 2" xfId="26347"/>
    <cellStyle name="常规 3 2 4 2 2 3 2 2 2" xfId="26348"/>
    <cellStyle name="计算 2 2 2 4 4" xfId="26349"/>
    <cellStyle name="常规 3 2 4 2 2 3 2 3" xfId="26350"/>
    <cellStyle name="检查单元格 2 6 2 2 2 2" xfId="26351"/>
    <cellStyle name="常规 3 2 4 2 3" xfId="26352"/>
    <cellStyle name="常规 3 2 4 2 3 2" xfId="26353"/>
    <cellStyle name="常规 3 2 4 2 3 2 2 2 2" xfId="26354"/>
    <cellStyle name="常规 3 2 4 2 3 2 2 3" xfId="26355"/>
    <cellStyle name="常规 3 2 4 2 3 2 3 2" xfId="26356"/>
    <cellStyle name="常规 3 2 4 2 3 3" xfId="26357"/>
    <cellStyle name="注释 2 2 2 3 3 3 2 2" xfId="26358"/>
    <cellStyle name="检查单元格 4 6 2" xfId="26359"/>
    <cellStyle name="常规 3 2 4 2 3 3 2 2" xfId="26360"/>
    <cellStyle name="检查单元格 4 6 2 2 2" xfId="26361"/>
    <cellStyle name="常规 3 2 4 2 3 3 3" xfId="26362"/>
    <cellStyle name="检查单元格 4 6 2 3" xfId="26363"/>
    <cellStyle name="常规 3 2 4 2 3 4 2" xfId="26364"/>
    <cellStyle name="常规 9 4 3 2 2" xfId="26365"/>
    <cellStyle name="检查单元格 4 6 3 2" xfId="26366"/>
    <cellStyle name="常规 3 2 4 2 4" xfId="26367"/>
    <cellStyle name="常规 6 12 2" xfId="26368"/>
    <cellStyle name="好 4 2 2 2 2 2" xfId="26369"/>
    <cellStyle name="计算 3 3 4 10" xfId="26370"/>
    <cellStyle name="常规 3 2 4 2 5" xfId="26371"/>
    <cellStyle name="常规 6 12 3" xfId="26372"/>
    <cellStyle name="好 4 2 2 2 2 3" xfId="26373"/>
    <cellStyle name="计算 3 3 4 11" xfId="26374"/>
    <cellStyle name="常规 3 2 4 2 6" xfId="26375"/>
    <cellStyle name="计算 3 3 4 12" xfId="26376"/>
    <cellStyle name="常规 3 2 4 2 7" xfId="26377"/>
    <cellStyle name="计算 3 3 4 13" xfId="26378"/>
    <cellStyle name="常规 3 2 4 3 2 2 2 2" xfId="26379"/>
    <cellStyle name="常规 3 2 4 3 2 2 2 3" xfId="26380"/>
    <cellStyle name="注释 2 5 9 3 2" xfId="26381"/>
    <cellStyle name="常规 3 2 4 3 2 2 3" xfId="26382"/>
    <cellStyle name="注释 2 5 9 3 2 2" xfId="26383"/>
    <cellStyle name="常规 3 2 4 3 2 2 3 2" xfId="26384"/>
    <cellStyle name="常规 3 2 4 3 2 3 2" xfId="26385"/>
    <cellStyle name="检查单元格 5 5 2 2" xfId="26386"/>
    <cellStyle name="常规 3 2 4 3 2 3 2 2" xfId="26387"/>
    <cellStyle name="常规 3 2 4 3 3 2 2" xfId="26388"/>
    <cellStyle name="常规 3 2 4 3 3 2 2 2" xfId="26389"/>
    <cellStyle name="常规 3 2 4 3 3 2 3" xfId="26390"/>
    <cellStyle name="常规 3 2 4 3 3 3 2" xfId="26391"/>
    <cellStyle name="汇总 3 2 2 2 9" xfId="26392"/>
    <cellStyle name="检查单元格 5 6 2 2" xfId="26393"/>
    <cellStyle name="常规 3 2 4 3 4 2" xfId="26394"/>
    <cellStyle name="常规 3 2 4 3 4 2 2" xfId="26395"/>
    <cellStyle name="常规 3 2 4 3 4 3" xfId="26396"/>
    <cellStyle name="检查单元格 5 7 2" xfId="26397"/>
    <cellStyle name="常规 3 2 4 3 5" xfId="26398"/>
    <cellStyle name="常规 3 2 4 3 5 2" xfId="26399"/>
    <cellStyle name="常规 3 2 4 3 6" xfId="26400"/>
    <cellStyle name="常规 6 11 2 2 2" xfId="26401"/>
    <cellStyle name="常规 3 2 4 4" xfId="26402"/>
    <cellStyle name="常规 8 3 2 3 2 3" xfId="26403"/>
    <cellStyle name="计算 3 5 2 3" xfId="26404"/>
    <cellStyle name="常规 3 2 4 4 2 2 2" xfId="26405"/>
    <cellStyle name="常规 3 2 4 4 2 2 2 2" xfId="26406"/>
    <cellStyle name="好 2 2 2 6" xfId="26407"/>
    <cellStyle name="注释 2 6 9 3 2" xfId="26408"/>
    <cellStyle name="常规 3 2 4 4 2 2 3" xfId="26409"/>
    <cellStyle name="常规 3 2 4 4 2 3" xfId="26410"/>
    <cellStyle name="检查单元格 6 5 2" xfId="26411"/>
    <cellStyle name="常规 3 2 4 4 2 3 2" xfId="26412"/>
    <cellStyle name="检查单元格 6 5 2 2" xfId="26413"/>
    <cellStyle name="强调文字颜色 3 2 2 2 2 3 2 3" xfId="26414"/>
    <cellStyle name="常规 3 2 4 4 2 4" xfId="26415"/>
    <cellStyle name="常规 9 6 2 2" xfId="26416"/>
    <cellStyle name="检查单元格 6 5 3" xfId="26417"/>
    <cellStyle name="常规 3 2 4 4 3 2" xfId="26418"/>
    <cellStyle name="常规 3 2 4 4 3 2 2" xfId="26419"/>
    <cellStyle name="计算 5 2 2 2 9" xfId="26420"/>
    <cellStyle name="常规 3 2 4 4 3 3" xfId="26421"/>
    <cellStyle name="检查单元格 6 6 2" xfId="26422"/>
    <cellStyle name="常规 3 2 4 4 4" xfId="26423"/>
    <cellStyle name="好 4 2 2 2 4 2" xfId="26424"/>
    <cellStyle name="常规 3 2 4 4 4 2" xfId="26425"/>
    <cellStyle name="常规 3 2 4 4 5" xfId="26426"/>
    <cellStyle name="常规 3 2 4 5" xfId="26427"/>
    <cellStyle name="计算 3 5 2 4" xfId="26428"/>
    <cellStyle name="常规 3 2 4 5 2 2" xfId="26429"/>
    <cellStyle name="汇总 3 2 3 13" xfId="26430"/>
    <cellStyle name="常规 3 2 4 5 3" xfId="26431"/>
    <cellStyle name="汇总 2 6 12" xfId="26432"/>
    <cellStyle name="常规 3 2 4 6 2" xfId="26433"/>
    <cellStyle name="常规 3 2 5" xfId="26434"/>
    <cellStyle name="常规 3 2 5 2" xfId="26435"/>
    <cellStyle name="常规 46 2 3 5" xfId="26436"/>
    <cellStyle name="常规 3 2 5 2 2" xfId="26437"/>
    <cellStyle name="常规 3 2 5 2 2 2" xfId="26438"/>
    <cellStyle name="常规 3 2 5 2 2 2 2" xfId="26439"/>
    <cellStyle name="常规 3 2 5 2 2 2 2 2" xfId="26440"/>
    <cellStyle name="计算 4 2 4 2 8" xfId="26441"/>
    <cellStyle name="常规 3 2 5 2 2 2 2 2 2" xfId="26442"/>
    <cellStyle name="常规 3 2 5 2 2 2 2 3" xfId="26443"/>
    <cellStyle name="计算 4 2 4 2 9" xfId="26444"/>
    <cellStyle name="强调文字颜色 1 5 4 2" xfId="26445"/>
    <cellStyle name="常规 3 2 5 2 2 2 3" xfId="26446"/>
    <cellStyle name="常规 3 2 5 2 2 2 3 2" xfId="26447"/>
    <cellStyle name="常规 3 2 5 2 2 2 4" xfId="26448"/>
    <cellStyle name="常规 3 2 5 2 2 3" xfId="26449"/>
    <cellStyle name="常规 3 2 5 2 2 3 2" xfId="26450"/>
    <cellStyle name="常规 3 2 5 2 2 3 2 2" xfId="26451"/>
    <cellStyle name="常规 3 2 5 2 2 3 3" xfId="26452"/>
    <cellStyle name="常规 3 2 5 2 2 4 2" xfId="26453"/>
    <cellStyle name="常规 3 2 5 2 2 5" xfId="26454"/>
    <cellStyle name="常规 4 2 2 2 2 3 2 2" xfId="26455"/>
    <cellStyle name="常规 3 2 5 2 3" xfId="26456"/>
    <cellStyle name="强调文字颜色 2 4 3 10" xfId="26457"/>
    <cellStyle name="常规 3 2 5 2 3 2" xfId="26458"/>
    <cellStyle name="常规 3 2 5 2 3 2 2" xfId="26459"/>
    <cellStyle name="常规 3 2 5 2 3 2 2 2" xfId="26460"/>
    <cellStyle name="常规 3 2 5 2 3 3" xfId="26461"/>
    <cellStyle name="常规 3 2 5 2 3 3 2" xfId="26462"/>
    <cellStyle name="常规 3 2 5 2 4" xfId="26463"/>
    <cellStyle name="好 4 2 2 3 2 2" xfId="26464"/>
    <cellStyle name="常规 3 2 5 2 4 2 2" xfId="26465"/>
    <cellStyle name="常规 3 2 5 2 4 3" xfId="26466"/>
    <cellStyle name="常规 3 2 5 2 5" xfId="26467"/>
    <cellStyle name="常规 3 2 5 3 2 2 2 4" xfId="26468"/>
    <cellStyle name="汇总 5 2 2 4" xfId="26469"/>
    <cellStyle name="强调文字颜色 5 2 4 2 2 2 2" xfId="26470"/>
    <cellStyle name="汇总 5 2 3" xfId="26471"/>
    <cellStyle name="注释 3 3 2 3 12" xfId="26472"/>
    <cellStyle name="常规 3 2 5 3 2 2 3" xfId="26473"/>
    <cellStyle name="强调文字颜色 3 2 2 2 2 6 2" xfId="26474"/>
    <cellStyle name="常规 3 2 5 3 2 3 2" xfId="26475"/>
    <cellStyle name="汇总 5 3 2" xfId="26476"/>
    <cellStyle name="常规 3 2 5 3 3 2 2" xfId="26477"/>
    <cellStyle name="输入 4 2 3 3" xfId="26478"/>
    <cellStyle name="汇总 6 2 2" xfId="26479"/>
    <cellStyle name="常规 3 2 5 3 3 3" xfId="26480"/>
    <cellStyle name="汇总 6 3" xfId="26481"/>
    <cellStyle name="常规 3 2 5 3 4 2" xfId="26482"/>
    <cellStyle name="汇总 7 2" xfId="26483"/>
    <cellStyle name="常规 3 2 5 3 5" xfId="26484"/>
    <cellStyle name="汇总 2 2 2 2" xfId="26485"/>
    <cellStyle name="常规 3 2 5 4" xfId="26486"/>
    <cellStyle name="常规 3 2 5 5" xfId="26487"/>
    <cellStyle name="常规 3 2 5 6" xfId="26488"/>
    <cellStyle name="常规 3 2 6" xfId="26489"/>
    <cellStyle name="常规 3 2 6 2" xfId="26490"/>
    <cellStyle name="常规 3 2 6 2 2" xfId="26491"/>
    <cellStyle name="常规 3 2 6 2 2 2" xfId="26492"/>
    <cellStyle name="常规 3 2 6 2 2 3" xfId="26493"/>
    <cellStyle name="常规 5 4 2 3 2 2" xfId="26494"/>
    <cellStyle name="常规 3 2 6 2 2 4" xfId="26495"/>
    <cellStyle name="常规 5 4 2 3 2 3" xfId="26496"/>
    <cellStyle name="检查单元格 2 4 6 2" xfId="26497"/>
    <cellStyle name="常规 3 2 6 2 3" xfId="26498"/>
    <cellStyle name="计算 2 5 3 2 3 10" xfId="26499"/>
    <cellStyle name="常规 3 2 6 2 3 2" xfId="26500"/>
    <cellStyle name="常规 3 2 6 2 3 3" xfId="26501"/>
    <cellStyle name="常规 5 4 2 3 3 2" xfId="26502"/>
    <cellStyle name="常规 3 2 6 2 4" xfId="26503"/>
    <cellStyle name="好 4 2 2 4 2 2" xfId="26504"/>
    <cellStyle name="计算 2 5 3 2 3 11" xfId="26505"/>
    <cellStyle name="常规 3 2 6 2 4 2" xfId="26506"/>
    <cellStyle name="常规 3 2 6 2 5" xfId="26507"/>
    <cellStyle name="计算 2 5 3 2 3 12" xfId="26508"/>
    <cellStyle name="常规 3 2 6 3" xfId="26509"/>
    <cellStyle name="常规 3 2 6 4" xfId="26510"/>
    <cellStyle name="常规 3 2 6 5" xfId="26511"/>
    <cellStyle name="常规 3 3 2 2 2 2 2" xfId="26512"/>
    <cellStyle name="常规 3 2 6 6" xfId="26513"/>
    <cellStyle name="常规 3 3 2 2 2 2 3" xfId="26514"/>
    <cellStyle name="常规 3 2 7" xfId="26515"/>
    <cellStyle name="常规 3 2 7 2" xfId="26516"/>
    <cellStyle name="常规 3 2 7 2 2" xfId="26517"/>
    <cellStyle name="常规 3 2 7 2 2 2" xfId="26518"/>
    <cellStyle name="常规 3 2 7 2 2 2 2" xfId="26519"/>
    <cellStyle name="常规 3 2 7 2 2 3" xfId="26520"/>
    <cellStyle name="常规 5 4 3 3 2 2" xfId="26521"/>
    <cellStyle name="常规 3 2 7 2 3 2" xfId="26522"/>
    <cellStyle name="常规 3 2 7 2 4" xfId="26523"/>
    <cellStyle name="计算 6 2 4 11" xfId="26524"/>
    <cellStyle name="常规 3 2 7 3" xfId="26525"/>
    <cellStyle name="常规 3 2 7 4" xfId="26526"/>
    <cellStyle name="常规 3 2 7 5" xfId="26527"/>
    <cellStyle name="常规 3 3 2 2 2 3 2" xfId="26528"/>
    <cellStyle name="常规 3 2 8" xfId="26529"/>
    <cellStyle name="常规 3 2 8 2" xfId="26530"/>
    <cellStyle name="常规 3 2 8 2 2 2" xfId="26531"/>
    <cellStyle name="警告文本 3 2 3" xfId="26532"/>
    <cellStyle name="常规 3 2 8 2 2 3" xfId="26533"/>
    <cellStyle name="警告文本 3 2 4" xfId="26534"/>
    <cellStyle name="常规 3 2 8 2 3 2" xfId="26535"/>
    <cellStyle name="警告文本 3 3 3" xfId="26536"/>
    <cellStyle name="常规 3 2 8 2 4" xfId="26537"/>
    <cellStyle name="常规 3 2 8 3" xfId="26538"/>
    <cellStyle name="常规 3 2 8 4" xfId="26539"/>
    <cellStyle name="常规 3 2 8 4 3" xfId="26540"/>
    <cellStyle name="常规 8 3 3 2 3 2" xfId="26541"/>
    <cellStyle name="常规 3 2 8 4 4" xfId="26542"/>
    <cellStyle name="计算 4 4 3 2" xfId="26543"/>
    <cellStyle name="常规 3 2 8 5" xfId="26544"/>
    <cellStyle name="常规 3 2 9" xfId="26545"/>
    <cellStyle name="常规 3 2 9 2 2" xfId="26546"/>
    <cellStyle name="常规 3 3 2 2" xfId="26547"/>
    <cellStyle name="常规 3 3 2 2 2" xfId="26548"/>
    <cellStyle name="常规 3 3 2 2 2 2" xfId="26549"/>
    <cellStyle name="常规 3 3 2 2 2 3" xfId="26550"/>
    <cellStyle name="常规 3 3 2 2 2 4" xfId="26551"/>
    <cellStyle name="常规 3 3 2 2 3" xfId="26552"/>
    <cellStyle name="常规 3 3 2 2 3 2" xfId="26553"/>
    <cellStyle name="常规 3 3 2 2 3 2 2" xfId="26554"/>
    <cellStyle name="强调文字颜色 1 2 4 2 2 5" xfId="26555"/>
    <cellStyle name="常规 3 3 2 2 3 3" xfId="26556"/>
    <cellStyle name="常规 3 3 2 3" xfId="26557"/>
    <cellStyle name="常规 3 3 2 4" xfId="26558"/>
    <cellStyle name="常规 3 3 2 5" xfId="26559"/>
    <cellStyle name="强调文字颜色 1 4 10 2" xfId="26560"/>
    <cellStyle name="常规 3 3 2 6" xfId="26561"/>
    <cellStyle name="强调文字颜色 1 4 10 3" xfId="26562"/>
    <cellStyle name="常规 3 3 2 7" xfId="26563"/>
    <cellStyle name="常规 3 3 3" xfId="26564"/>
    <cellStyle name="常规 3 3 3 2" xfId="26565"/>
    <cellStyle name="常规 3 3 3 2 2" xfId="26566"/>
    <cellStyle name="常规 3 3 3 2 2 2" xfId="26567"/>
    <cellStyle name="常规 3 3 3 2 2 2 2" xfId="26568"/>
    <cellStyle name="常规 3 3 3 2 2 2 2 2" xfId="26569"/>
    <cellStyle name="常规 38 4" xfId="26570"/>
    <cellStyle name="常规 3 3 3 2 2 2 3" xfId="26571"/>
    <cellStyle name="常规 3 3 3 2 2 3 2" xfId="26572"/>
    <cellStyle name="强调文字颜色 1 8" xfId="26573"/>
    <cellStyle name="常规 3 3 3 2 2 4" xfId="26574"/>
    <cellStyle name="常规 3 3 3 2 3" xfId="26575"/>
    <cellStyle name="常规 3 3 3 2 3 2" xfId="26576"/>
    <cellStyle name="常规 3 3 3 2 3 2 2" xfId="26577"/>
    <cellStyle name="常规 3 3 3 3" xfId="26578"/>
    <cellStyle name="计算 4 2 3 2 10" xfId="26579"/>
    <cellStyle name="常规 3 3 3 4" xfId="26580"/>
    <cellStyle name="计算 4 2 3 2 11" xfId="26581"/>
    <cellStyle name="计算 4 2 3 2 12" xfId="26582"/>
    <cellStyle name="常规 3 3 3 5" xfId="26583"/>
    <cellStyle name="强调文字颜色 1 4 11 2" xfId="26584"/>
    <cellStyle name="常规 3 3 3 6" xfId="26585"/>
    <cellStyle name="计算 4 2 3 2 13" xfId="26586"/>
    <cellStyle name="常规 3 3 4" xfId="26587"/>
    <cellStyle name="常规 3 3 4 2" xfId="26588"/>
    <cellStyle name="常规 46 3 2 5" xfId="26589"/>
    <cellStyle name="常规 3 3 4 2 2" xfId="26590"/>
    <cellStyle name="常规 3 3 4 2 2 2" xfId="26591"/>
    <cellStyle name="常规 3 3 4 2 2 2 2" xfId="26592"/>
    <cellStyle name="常规 3 3 4 2 3" xfId="26593"/>
    <cellStyle name="常规 3 3 4 2 3 2" xfId="26594"/>
    <cellStyle name="常规 9 2 6" xfId="26595"/>
    <cellStyle name="常规 3 3 4 3" xfId="26596"/>
    <cellStyle name="常规 8 3 2 4 2 2" xfId="26597"/>
    <cellStyle name="计算 3 6 2 2" xfId="26598"/>
    <cellStyle name="常规 3 3 4 4" xfId="26599"/>
    <cellStyle name="常规 3 3 5" xfId="26600"/>
    <cellStyle name="常规 3 3 5 2" xfId="26601"/>
    <cellStyle name="常规 3 3 5 2 2" xfId="26602"/>
    <cellStyle name="常规 3 3 5 2 2 2" xfId="26603"/>
    <cellStyle name="常规 3 3 5 2 2 2 2" xfId="26604"/>
    <cellStyle name="常规 3 3 5 2 3" xfId="26605"/>
    <cellStyle name="常规 3 3 5 4" xfId="26606"/>
    <cellStyle name="注释 4 9 13" xfId="26607"/>
    <cellStyle name="计算 3 6 3 3" xfId="26608"/>
    <cellStyle name="常规 3 3 5 5" xfId="26609"/>
    <cellStyle name="计算 3 6 3 4" xfId="26610"/>
    <cellStyle name="常规 3 3 6 2" xfId="26611"/>
    <cellStyle name="强调文字颜色 1 2 4 2 2 2" xfId="26612"/>
    <cellStyle name="常规 3 3 6 2 2" xfId="26613"/>
    <cellStyle name="强调文字颜色 1 2 4 2 2 2 2" xfId="26614"/>
    <cellStyle name="常规 3 3 6 3" xfId="26615"/>
    <cellStyle name="强调文字颜色 1 2 4 2 2 3" xfId="26616"/>
    <cellStyle name="常规 3 3 7" xfId="26617"/>
    <cellStyle name="强调文字颜色 1 2 4 2 3" xfId="26618"/>
    <cellStyle name="常规 3 3 7 2" xfId="26619"/>
    <cellStyle name="强调文字颜色 1 2 4 2 3 2" xfId="26620"/>
    <cellStyle name="常规 3 3 8" xfId="26621"/>
    <cellStyle name="强调文字颜色 1 2 4 2 4" xfId="26622"/>
    <cellStyle name="常规 3 3 9" xfId="26623"/>
    <cellStyle name="强调文字颜色 1 2 4 2 5" xfId="26624"/>
    <cellStyle name="常规 3 4 2" xfId="26625"/>
    <cellStyle name="常规 3 4 2 2" xfId="26626"/>
    <cellStyle name="强调文字颜色 3 3 2 2 5 3" xfId="26627"/>
    <cellStyle name="常规 3 4 2 2 2" xfId="26628"/>
    <cellStyle name="常规 3 4 2 2 2 2" xfId="26629"/>
    <cellStyle name="常规 3 4 2 2 2 3" xfId="26630"/>
    <cellStyle name="常规 3 4 2 2 2 4" xfId="26631"/>
    <cellStyle name="警告文本 2 2 2" xfId="26632"/>
    <cellStyle name="常规 3 4 2 2 3" xfId="26633"/>
    <cellStyle name="常规 3 4 2 2 3 2" xfId="26634"/>
    <cellStyle name="常规 3 4 2 2 3 3" xfId="26635"/>
    <cellStyle name="常规 3 4 2 3" xfId="26636"/>
    <cellStyle name="常规 3 4 2 3 2 2" xfId="26637"/>
    <cellStyle name="常规 3 4 2 3 2 3" xfId="26638"/>
    <cellStyle name="常规 3 4 2 3 3 2" xfId="26639"/>
    <cellStyle name="常规 3 4 2 4" xfId="26640"/>
    <cellStyle name="常规 3 4 2 4 2 2" xfId="26641"/>
    <cellStyle name="常规 3 4 2 4 3" xfId="26642"/>
    <cellStyle name="常规 3 4 3" xfId="26643"/>
    <cellStyle name="常规 3 4 3 2" xfId="26644"/>
    <cellStyle name="链接单元格 2 2 5" xfId="26645"/>
    <cellStyle name="强调文字颜色 3 3 2 2 6 3" xfId="26646"/>
    <cellStyle name="常规 3 4 3 2 2" xfId="26647"/>
    <cellStyle name="链接单元格 2 2 5 2" xfId="26648"/>
    <cellStyle name="强调文字颜色 3 3 2 2 6 3 2" xfId="26649"/>
    <cellStyle name="常规 3 4 3 2 2 2" xfId="26650"/>
    <cellStyle name="链接单元格 2 2 5 2 2" xfId="26651"/>
    <cellStyle name="常规 3 4 3 2 2 2 2" xfId="26652"/>
    <cellStyle name="常规 3 4 3 2 2 2 3" xfId="26653"/>
    <cellStyle name="常规 3 4 3 2 2 3 2" xfId="26654"/>
    <cellStyle name="常规 3 4 3 2 3" xfId="26655"/>
    <cellStyle name="链接单元格 2 2 5 3" xfId="26656"/>
    <cellStyle name="常规 3 4 3 2 3 2" xfId="26657"/>
    <cellStyle name="常规 3 4 3 2 3 2 2" xfId="26658"/>
    <cellStyle name="常规 3 4 3 3" xfId="26659"/>
    <cellStyle name="链接单元格 2 2 6" xfId="26660"/>
    <cellStyle name="常规 3 4 3 3 2 2 2" xfId="26661"/>
    <cellStyle name="计算 3 2 6" xfId="26662"/>
    <cellStyle name="常规 3 4 3 3 2 3" xfId="26663"/>
    <cellStyle name="常规 3 4 3 3 3" xfId="26664"/>
    <cellStyle name="常规 3 4 3 3 3 2" xfId="26665"/>
    <cellStyle name="常规 3 4 3 4" xfId="26666"/>
    <cellStyle name="链接单元格 2 2 7" xfId="26667"/>
    <cellStyle name="汇总 3 2 2 2 5" xfId="26668"/>
    <cellStyle name="常规 3 4 3 4 2" xfId="26669"/>
    <cellStyle name="链接单元格 2 2 7 2" xfId="26670"/>
    <cellStyle name="常规 3 4 3 4 2 2" xfId="26671"/>
    <cellStyle name="常规 3 4 3 4 3" xfId="26672"/>
    <cellStyle name="汇总 3 2 2 2 6" xfId="26673"/>
    <cellStyle name="常规 3 4 4" xfId="26674"/>
    <cellStyle name="计算 4 4 2 3 2 7" xfId="26675"/>
    <cellStyle name="常规 3 4 4 3" xfId="26676"/>
    <cellStyle name="链接单元格 2 3 6" xfId="26677"/>
    <cellStyle name="计算 4 4 2 3 2 8" xfId="26678"/>
    <cellStyle name="常规 3 4 4 4" xfId="26679"/>
    <cellStyle name="链接单元格 2 3 7" xfId="26680"/>
    <cellStyle name="常规 3 4 4 4 2" xfId="26681"/>
    <cellStyle name="常规 30 3 7" xfId="26682"/>
    <cellStyle name="汇总 3 2 3 2 5" xfId="26683"/>
    <cellStyle name="常规 3 4 5" xfId="26684"/>
    <cellStyle name="常规 3 4 6" xfId="26685"/>
    <cellStyle name="强调文字颜色 1 2 4 3 2" xfId="26686"/>
    <cellStyle name="常规 3 4 6 2" xfId="26687"/>
    <cellStyle name="强调文字颜色 1 2 4 3 2 2" xfId="26688"/>
    <cellStyle name="常规 3 4 7" xfId="26689"/>
    <cellStyle name="强调文字颜色 1 2 4 3 3" xfId="26690"/>
    <cellStyle name="常规 3 4 8" xfId="26691"/>
    <cellStyle name="强调文字颜色 1 2 4 3 4" xfId="26692"/>
    <cellStyle name="常规 3 5 2" xfId="26693"/>
    <cellStyle name="常规 3 5 2 2" xfId="26694"/>
    <cellStyle name="常规 3 5 2 2 2" xfId="26695"/>
    <cellStyle name="常规 3 5 2 2 2 2 2" xfId="26696"/>
    <cellStyle name="常规 3 5 2 2 2 3" xfId="26697"/>
    <cellStyle name="常规 3 5 2 2 3" xfId="26698"/>
    <cellStyle name="常规 3 5 2 3" xfId="26699"/>
    <cellStyle name="常规 3 5 2 4" xfId="26700"/>
    <cellStyle name="常规 3 5 3" xfId="26701"/>
    <cellStyle name="常规 3 5 3 2" xfId="26702"/>
    <cellStyle name="链接单元格 3 2 5" xfId="26703"/>
    <cellStyle name="常规 3 5 3 2 2" xfId="26704"/>
    <cellStyle name="链接单元格 3 2 5 2" xfId="26705"/>
    <cellStyle name="计算 2 5 3 12" xfId="26706"/>
    <cellStyle name="常规 3 5 3 2 2 2" xfId="26707"/>
    <cellStyle name="链接单元格 3 2 5 2 2" xfId="26708"/>
    <cellStyle name="常规 3 5 3 2 3" xfId="26709"/>
    <cellStyle name="链接单元格 3 2 5 3" xfId="26710"/>
    <cellStyle name="常规 3 5 3 3" xfId="26711"/>
    <cellStyle name="链接单元格 3 2 6" xfId="26712"/>
    <cellStyle name="常规 3 5 3 4" xfId="26713"/>
    <cellStyle name="链接单元格 3 2 7" xfId="26714"/>
    <cellStyle name="常规 3 5 4" xfId="26715"/>
    <cellStyle name="计算 2 2 6 3 2 7" xfId="26716"/>
    <cellStyle name="常规 3 5 4 2" xfId="26717"/>
    <cellStyle name="链接单元格 3 3 5" xfId="26718"/>
    <cellStyle name="计算 2 2 6 3 2 8" xfId="26719"/>
    <cellStyle name="常规 3 5 4 3" xfId="26720"/>
    <cellStyle name="链接单元格 3 3 6" xfId="26721"/>
    <cellStyle name="常规 3 5 5" xfId="26722"/>
    <cellStyle name="常规 3 5 6" xfId="26723"/>
    <cellStyle name="强调文字颜色 1 2 4 4 2" xfId="26724"/>
    <cellStyle name="强调文字颜色 6 2 3 2 7 2 2" xfId="26725"/>
    <cellStyle name="常规 3 6" xfId="26726"/>
    <cellStyle name="输入 2 5 7 3 8" xfId="26727"/>
    <cellStyle name="解释性文本 4 2 2 2" xfId="26728"/>
    <cellStyle name="常规 3 6 2 2" xfId="26729"/>
    <cellStyle name="解释性文本 4 2 2 2 2 2" xfId="26730"/>
    <cellStyle name="常规 3 6 2 2 2" xfId="26731"/>
    <cellStyle name="常规 3 6 2 2 3" xfId="26732"/>
    <cellStyle name="常规 3 6 2 2 4" xfId="26733"/>
    <cellStyle name="常规 3 6 2 4" xfId="26734"/>
    <cellStyle name="常规 3 6 3" xfId="26735"/>
    <cellStyle name="解释性文本 4 2 2 2 3" xfId="26736"/>
    <cellStyle name="常规 3 6 3 2" xfId="26737"/>
    <cellStyle name="链接单元格 4 2 5" xfId="26738"/>
    <cellStyle name="常规 3 6 3 2 2" xfId="26739"/>
    <cellStyle name="链接单元格 4 2 5 2" xfId="26740"/>
    <cellStyle name="常规 3 6 3 2 2 2" xfId="26741"/>
    <cellStyle name="链接单元格 4 2 5 2 2" xfId="26742"/>
    <cellStyle name="常规 3 6 3 2 3" xfId="26743"/>
    <cellStyle name="计算 3 3 2 2 3 3" xfId="26744"/>
    <cellStyle name="常规 3 6 3 4" xfId="26745"/>
    <cellStyle name="链接单元格 4 2 7" xfId="26746"/>
    <cellStyle name="常规 3 6 4" xfId="26747"/>
    <cellStyle name="常规 3 6 4 2" xfId="26748"/>
    <cellStyle name="链接单元格 4 3 5" xfId="26749"/>
    <cellStyle name="常规 3 6 4 2 2" xfId="26750"/>
    <cellStyle name="常规 3 6 4 3" xfId="26751"/>
    <cellStyle name="常规 3 6 5" xfId="26752"/>
    <cellStyle name="常规 3 6 5 2" xfId="26753"/>
    <cellStyle name="强调文字颜色 1 3 2 2 2 2 3" xfId="26754"/>
    <cellStyle name="常规 3 6 6" xfId="26755"/>
    <cellStyle name="强调文字颜色 1 2 4 5 2" xfId="26756"/>
    <cellStyle name="常规 3 7" xfId="26757"/>
    <cellStyle name="输入 2 5 7 3 9" xfId="26758"/>
    <cellStyle name="解释性文本 4 2 2 3" xfId="26759"/>
    <cellStyle name="常规 3 7 2" xfId="26760"/>
    <cellStyle name="注释 4 2 9 3 4" xfId="26761"/>
    <cellStyle name="解释性文本 4 2 2 3 2" xfId="26762"/>
    <cellStyle name="常规 3 7 2 2 2 2 2" xfId="26763"/>
    <cellStyle name="链接单元格 5 2 2" xfId="26764"/>
    <cellStyle name="常规 3 7 2 2 2 3" xfId="26765"/>
    <cellStyle name="链接单元格 5 3" xfId="26766"/>
    <cellStyle name="常规 3 7 2 2 3 2" xfId="26767"/>
    <cellStyle name="链接单元格 6 2" xfId="26768"/>
    <cellStyle name="输出 4 7 2" xfId="26769"/>
    <cellStyle name="常规 3 7 2 2 4" xfId="26770"/>
    <cellStyle name="链接单元格 7" xfId="26771"/>
    <cellStyle name="常规 3 7 3" xfId="26772"/>
    <cellStyle name="常规 3 7 3 2" xfId="26773"/>
    <cellStyle name="链接单元格 5 2 5" xfId="26774"/>
    <cellStyle name="常规 3 7 3 2 2" xfId="26775"/>
    <cellStyle name="常规 3 7 3 2 2 2" xfId="26776"/>
    <cellStyle name="常规 3 7 3 2 3" xfId="26777"/>
    <cellStyle name="常规 3 7 4" xfId="26778"/>
    <cellStyle name="常规 3 7 4 2" xfId="26779"/>
    <cellStyle name="常规 3 7 4 2 2" xfId="26780"/>
    <cellStyle name="常规 3 7 5" xfId="26781"/>
    <cellStyle name="常规 3 7 5 2" xfId="26782"/>
    <cellStyle name="强调文字颜色 1 3 2 2 3 2 3" xfId="26783"/>
    <cellStyle name="常规 3 7 6" xfId="26784"/>
    <cellStyle name="注释 4 2 9 3 8" xfId="26785"/>
    <cellStyle name="强调文字颜色 1 2 4 6 2" xfId="26786"/>
    <cellStyle name="常规 3 8" xfId="26787"/>
    <cellStyle name="解释性文本 4 2 2 4" xfId="26788"/>
    <cellStyle name="常规 3 8 2" xfId="26789"/>
    <cellStyle name="解释性文本 4 2 2 4 2" xfId="26790"/>
    <cellStyle name="常规 3 8 2 2" xfId="26791"/>
    <cellStyle name="常规 3 8 2 2 2" xfId="26792"/>
    <cellStyle name="常规 5 2 3 2 5" xfId="26793"/>
    <cellStyle name="常规 3 8 2 2 2 2" xfId="26794"/>
    <cellStyle name="常规 3 8 2 2 3" xfId="26795"/>
    <cellStyle name="常规 3 8 2 3" xfId="26796"/>
    <cellStyle name="计算 3 3 2 4 2 2" xfId="26797"/>
    <cellStyle name="常规 3 8 2 3 2" xfId="26798"/>
    <cellStyle name="常规 3 8 2 4" xfId="26799"/>
    <cellStyle name="计算 3 3 2 4 2 3" xfId="26800"/>
    <cellStyle name="常规 3 8 3" xfId="26801"/>
    <cellStyle name="常规 3 8 3 2" xfId="26802"/>
    <cellStyle name="常规 3 8 3 2 2" xfId="26803"/>
    <cellStyle name="常规 5 2 4 2 5" xfId="26804"/>
    <cellStyle name="常规 3 8 3 3" xfId="26805"/>
    <cellStyle name="计算 4 2 4 2 10" xfId="26806"/>
    <cellStyle name="常规 3 8 4" xfId="26807"/>
    <cellStyle name="常规 3 8 4 2" xfId="26808"/>
    <cellStyle name="常规 3 8 5" xfId="26809"/>
    <cellStyle name="常规 3 9" xfId="26810"/>
    <cellStyle name="解释性文本 4 2 2 5" xfId="26811"/>
    <cellStyle name="常规 3 9 2" xfId="26812"/>
    <cellStyle name="常规 3 9 2 2" xfId="26813"/>
    <cellStyle name="常规 3 9 2 2 2" xfId="26814"/>
    <cellStyle name="常规 5 3 3 2 5" xfId="26815"/>
    <cellStyle name="常规 3 9 2 2 3" xfId="26816"/>
    <cellStyle name="常规 3 9 2 3" xfId="26817"/>
    <cellStyle name="常规 3 9 2 4" xfId="26818"/>
    <cellStyle name="常规 3 9 3" xfId="26819"/>
    <cellStyle name="常规 3 9 3 2" xfId="26820"/>
    <cellStyle name="常规 3 9 3 2 2" xfId="26821"/>
    <cellStyle name="常规 3 9 3 3" xfId="26822"/>
    <cellStyle name="常规 3 9 4" xfId="26823"/>
    <cellStyle name="常规 3 9 4 2" xfId="26824"/>
    <cellStyle name="常规 30 10 2 2" xfId="26825"/>
    <cellStyle name="输入 4 3 2 3 3 2 3" xfId="26826"/>
    <cellStyle name="常规 6 7 2 2 3" xfId="26827"/>
    <cellStyle name="强调文字颜色 6 3 3 4 2 3" xfId="26828"/>
    <cellStyle name="常规 30 10 2 2 2" xfId="26829"/>
    <cellStyle name="常规 6 7 2 2 3 2" xfId="26830"/>
    <cellStyle name="常规 30 10 2 2 2 2" xfId="26831"/>
    <cellStyle name="强调文字颜色 1 2 7 5" xfId="26832"/>
    <cellStyle name="常规 30 10 2 2 3" xfId="26833"/>
    <cellStyle name="常规 30 10 2 3" xfId="26834"/>
    <cellStyle name="输入 4 3 2 3 3 2 4" xfId="26835"/>
    <cellStyle name="常规 6 7 2 2 4" xfId="26836"/>
    <cellStyle name="常规 30 10 2 3 2" xfId="26837"/>
    <cellStyle name="常规 30 10 2 4" xfId="26838"/>
    <cellStyle name="输出 4 3 3 2 2 2" xfId="26839"/>
    <cellStyle name="常规 30 10 3 2" xfId="26840"/>
    <cellStyle name="常规 6 7 2 3 3" xfId="26841"/>
    <cellStyle name="常规 30 10 3 2 2" xfId="26842"/>
    <cellStyle name="常规 30 10 3 3" xfId="26843"/>
    <cellStyle name="常规 30 10 4 2" xfId="26844"/>
    <cellStyle name="常规 30 10 5" xfId="26845"/>
    <cellStyle name="好 3 4 3 2" xfId="26846"/>
    <cellStyle name="检查单元格 5 2 7 2" xfId="26847"/>
    <cellStyle name="常规 30 10 7" xfId="26848"/>
    <cellStyle name="常规 30 11 2 2" xfId="26849"/>
    <cellStyle name="常规 6 7 3 2 3" xfId="26850"/>
    <cellStyle name="常规 30 11 2 2 2" xfId="26851"/>
    <cellStyle name="常规 30 11 2 2 3" xfId="26852"/>
    <cellStyle name="常规 30 11 2 3" xfId="26853"/>
    <cellStyle name="常规 30 11 2 3 2" xfId="26854"/>
    <cellStyle name="计算 2 2 2 5 3 2 8" xfId="26855"/>
    <cellStyle name="常规 30 11 2 4" xfId="26856"/>
    <cellStyle name="输出 4 3 3 3 2" xfId="26857"/>
    <cellStyle name="常规 30 11 3" xfId="26858"/>
    <cellStyle name="常规 7 10 2 2" xfId="26859"/>
    <cellStyle name="输出 4 3 3 3 2 2" xfId="26860"/>
    <cellStyle name="常规 30 11 3 2" xfId="26861"/>
    <cellStyle name="常规 7 10 2 2 2" xfId="26862"/>
    <cellStyle name="强调文字颜色 3 2 2 2 4" xfId="26863"/>
    <cellStyle name="常规 30 11 3 2 2" xfId="26864"/>
    <cellStyle name="常规 7 10 2 2 2 2" xfId="26865"/>
    <cellStyle name="强调文字颜色 3 2 2 2 4 2" xfId="26866"/>
    <cellStyle name="输出 4 3 3 3 3" xfId="26867"/>
    <cellStyle name="强调文字颜色 4 2 2 5 3 2 2" xfId="26868"/>
    <cellStyle name="常规 30 11 4" xfId="26869"/>
    <cellStyle name="常规 7 10 2 3" xfId="26870"/>
    <cellStyle name="常规 30 11 4 2" xfId="26871"/>
    <cellStyle name="常规 7 10 2 3 2" xfId="26872"/>
    <cellStyle name="强调文字颜色 3 2 2 3 4" xfId="26873"/>
    <cellStyle name="输出 4 3 3 3 4" xfId="26874"/>
    <cellStyle name="常规 30 11 5" xfId="26875"/>
    <cellStyle name="常规 7 10 2 4" xfId="26876"/>
    <cellStyle name="好 3 4 4 2" xfId="26877"/>
    <cellStyle name="常规 30 12 2 2" xfId="26878"/>
    <cellStyle name="计算 5 2 2 2 12" xfId="26879"/>
    <cellStyle name="适中 2 3 3 5" xfId="26880"/>
    <cellStyle name="常规 30 12 2 2 2" xfId="26881"/>
    <cellStyle name="常规 30 12 2 2 3" xfId="26882"/>
    <cellStyle name="常规 30 12 2 3" xfId="26883"/>
    <cellStyle name="适中 2 3 4 5" xfId="26884"/>
    <cellStyle name="常规 30 12 2 3 2" xfId="26885"/>
    <cellStyle name="常规 30 12 2 4" xfId="26886"/>
    <cellStyle name="输出 4 3 3 4 2" xfId="26887"/>
    <cellStyle name="常规 30 12 3" xfId="26888"/>
    <cellStyle name="常规 7 10 3 2" xfId="26889"/>
    <cellStyle name="常规 30 12 3 2" xfId="26890"/>
    <cellStyle name="常规 7 10 3 2 2" xfId="26891"/>
    <cellStyle name="强调文字颜色 3 2 3 2 4" xfId="26892"/>
    <cellStyle name="适中 2 4 3 5" xfId="26893"/>
    <cellStyle name="常规 30 12 3 2 2" xfId="26894"/>
    <cellStyle name="强调文字颜色 3 2 3 2 4 2" xfId="26895"/>
    <cellStyle name="常规 30 12 3 3" xfId="26896"/>
    <cellStyle name="强调文字颜色 3 2 3 2 5" xfId="26897"/>
    <cellStyle name="常规 30 12 4" xfId="26898"/>
    <cellStyle name="常规 7 10 3 3" xfId="26899"/>
    <cellStyle name="常规 30 12 4 2" xfId="26900"/>
    <cellStyle name="强调文字颜色 5 11 2 2" xfId="26901"/>
    <cellStyle name="计算 2 3 3 2 3 3" xfId="26902"/>
    <cellStyle name="强调文字颜色 3 2 3 3 4" xfId="26903"/>
    <cellStyle name="常规 30 12 5" xfId="26904"/>
    <cellStyle name="常规 30 13 3" xfId="26905"/>
    <cellStyle name="常规 7 10 4 2" xfId="26906"/>
    <cellStyle name="强调文字颜色 4 2 3 2 4 2 2 2" xfId="26907"/>
    <cellStyle name="常规 30 14 2" xfId="26908"/>
    <cellStyle name="常规 30 2 10" xfId="26909"/>
    <cellStyle name="常规 30 2 2 2 2 2 2 3" xfId="26910"/>
    <cellStyle name="常规 30 2 2 2 2 2 3 2" xfId="26911"/>
    <cellStyle name="计算 5 2 7" xfId="26912"/>
    <cellStyle name="常规 30 2 2 2 2 3 3" xfId="26913"/>
    <cellStyle name="常规 30 2 2 2 2 4 2" xfId="26914"/>
    <cellStyle name="常规 30 2 2 2 2 5" xfId="26915"/>
    <cellStyle name="常规 30 2 2 2 3 2 2 2" xfId="26916"/>
    <cellStyle name="常规 30 2 2 2 3 2 3" xfId="26917"/>
    <cellStyle name="强调文字颜色 5 4 2 3 4 2" xfId="26918"/>
    <cellStyle name="汇总 2 3 3 2 14" xfId="26919"/>
    <cellStyle name="常规 30 2 2 2 3 3 2" xfId="26920"/>
    <cellStyle name="常规 30 2 2 2 3 4" xfId="26921"/>
    <cellStyle name="常规 30 2 2 2 4 3" xfId="26922"/>
    <cellStyle name="常规 30 2 2 2 5 2" xfId="26923"/>
    <cellStyle name="常规 30 2 2 2 6" xfId="26924"/>
    <cellStyle name="常规 30 2 2 3 2 2 3" xfId="26925"/>
    <cellStyle name="常规 30 2 2 3 2 4" xfId="26926"/>
    <cellStyle name="常规 30 2 2 3 3 2 2" xfId="26927"/>
    <cellStyle name="常规 30 2 2 3 4 2" xfId="26928"/>
    <cellStyle name="常规 30 2 2 3 5" xfId="26929"/>
    <cellStyle name="强调文字颜色 1 2 4 2 3 2 2 2" xfId="26930"/>
    <cellStyle name="常规 30 2 3 2 2 2 2 2" xfId="26931"/>
    <cellStyle name="强调文字颜色 2 9 2" xfId="26932"/>
    <cellStyle name="常规 30 2 3 2 2 2 3" xfId="26933"/>
    <cellStyle name="常规 30 2 3 2 2 3 2" xfId="26934"/>
    <cellStyle name="常规 30 2 3 2 3 2 2" xfId="26935"/>
    <cellStyle name="常规 30 2 3 2 3 3" xfId="26936"/>
    <cellStyle name="常规 30 2 3 2 4 2" xfId="26937"/>
    <cellStyle name="常规 30 2 3 3 4" xfId="26938"/>
    <cellStyle name="常规 30 2 3 4 3" xfId="26939"/>
    <cellStyle name="检查单元格 4 2 2 2 2 2" xfId="26940"/>
    <cellStyle name="常规 30 2 4 2 2 2" xfId="26941"/>
    <cellStyle name="链接单元格 3 2 2 2 2 5" xfId="26942"/>
    <cellStyle name="常规 30 2 4 2 2 3" xfId="26943"/>
    <cellStyle name="常规 30 2 4 2 3 2" xfId="26944"/>
    <cellStyle name="常规 30 2 4 3 2" xfId="26945"/>
    <cellStyle name="检查单元格 3 2 2 6" xfId="26946"/>
    <cellStyle name="常规 30 2 4 4 2" xfId="26947"/>
    <cellStyle name="常规 30 2 4 5" xfId="26948"/>
    <cellStyle name="常规 30 2 5 2 2" xfId="26949"/>
    <cellStyle name="好 2 2 2 2 3 2 2 2" xfId="26950"/>
    <cellStyle name="常规 30 2 5 2 2 2" xfId="26951"/>
    <cellStyle name="常规 30 2 5 2 2 3" xfId="26952"/>
    <cellStyle name="常规 30 2 5 2 3" xfId="26953"/>
    <cellStyle name="常规 30 2 5 2 4" xfId="26954"/>
    <cellStyle name="常规 30 2 5 3" xfId="26955"/>
    <cellStyle name="常规 30 2 5 3 2" xfId="26956"/>
    <cellStyle name="常规 30 2 5 4 2" xfId="26957"/>
    <cellStyle name="常规 30 2 5 5" xfId="26958"/>
    <cellStyle name="常规 30 3 2 2 2 4" xfId="26959"/>
    <cellStyle name="常规 30 3 2 2 3 2" xfId="26960"/>
    <cellStyle name="常规 30 3 2 2 4" xfId="26961"/>
    <cellStyle name="常规 30 3 2 2 4 2" xfId="26962"/>
    <cellStyle name="常规 30 3 2 2 5" xfId="26963"/>
    <cellStyle name="常规 30 3 2 3 3" xfId="26964"/>
    <cellStyle name="常规 30 3 2 3 3 2" xfId="26965"/>
    <cellStyle name="计算 2 5 5 8" xfId="26966"/>
    <cellStyle name="计算 6 3 2 10" xfId="26967"/>
    <cellStyle name="常规 30 3 2 3 4" xfId="26968"/>
    <cellStyle name="常规 30 3 2 4 2" xfId="26969"/>
    <cellStyle name="强调文字颜色 1 2 2 2 2 2 3 3" xfId="26970"/>
    <cellStyle name="计算 2 6 4 8" xfId="26971"/>
    <cellStyle name="常规 30 3 2 4 2 2" xfId="26972"/>
    <cellStyle name="强调文字颜色 1 2 2 2 2 2 3 3 2" xfId="26973"/>
    <cellStyle name="强调文字颜色 3 2 5 2 2 5" xfId="26974"/>
    <cellStyle name="常规 30 3 2 4 3" xfId="26975"/>
    <cellStyle name="常规 30 3 2 5" xfId="26976"/>
    <cellStyle name="强调文字颜色 2 6 2 2 2 2" xfId="26977"/>
    <cellStyle name="常规 30 3 2 5 2" xfId="26978"/>
    <cellStyle name="常规 30 3 2 6" xfId="26979"/>
    <cellStyle name="常规 30 3 3 2 2 2" xfId="26980"/>
    <cellStyle name="计算 3 4 4 8" xfId="26981"/>
    <cellStyle name="常规 30 3 3 2 2 2 2" xfId="26982"/>
    <cellStyle name="常规 30 3 3 2 2 2 3" xfId="26983"/>
    <cellStyle name="常规 30 3 3 2 2 3" xfId="26984"/>
    <cellStyle name="计算 3 4 4 9" xfId="26985"/>
    <cellStyle name="常规 30 3 3 2 2 3 2" xfId="26986"/>
    <cellStyle name="计算 4 5 2 12" xfId="26987"/>
    <cellStyle name="常规 30 3 3 2 3" xfId="26988"/>
    <cellStyle name="常规 30 3 3 2 3 2" xfId="26989"/>
    <cellStyle name="常规 30 3 3 2 3 2 2" xfId="26990"/>
    <cellStyle name="常规 30 3 3 2 3 3" xfId="26991"/>
    <cellStyle name="常规 30 3 3 2 4" xfId="26992"/>
    <cellStyle name="常规 30 3 3 2 4 2" xfId="26993"/>
    <cellStyle name="常规 30 3 3 3 2" xfId="26994"/>
    <cellStyle name="强调文字颜色 1 2 2 2 2 3 2 3" xfId="26995"/>
    <cellStyle name="常规 30 3 3 3 3" xfId="26996"/>
    <cellStyle name="常规 30 3 3 3 4" xfId="26997"/>
    <cellStyle name="常规 30 3 3 4" xfId="26998"/>
    <cellStyle name="常规 30 3 3 4 2" xfId="26999"/>
    <cellStyle name="常规 30 3 3 4 3" xfId="27000"/>
    <cellStyle name="检查单元格 4 2 3 2 2 2" xfId="27001"/>
    <cellStyle name="常规 30 3 3 5" xfId="27002"/>
    <cellStyle name="常规 30 3 3 5 2" xfId="27003"/>
    <cellStyle name="常规 30 3 3 6" xfId="27004"/>
    <cellStyle name="强调文字颜色 3 2 2 2 2 3 2 2" xfId="27005"/>
    <cellStyle name="常规 30 3 4 2 2 2" xfId="27006"/>
    <cellStyle name="计算 4 4 4 8" xfId="27007"/>
    <cellStyle name="常规 30 3 4 2 2 2 2" xfId="27008"/>
    <cellStyle name="常规 30 3 4 2 2 3" xfId="27009"/>
    <cellStyle name="计算 4 4 4 9" xfId="27010"/>
    <cellStyle name="常规 30 3 4 2 3" xfId="27011"/>
    <cellStyle name="常规 30 3 4 2 3 2" xfId="27012"/>
    <cellStyle name="常规 30 3 4 2 4" xfId="27013"/>
    <cellStyle name="检查单元格 4 2 2 6" xfId="27014"/>
    <cellStyle name="常规 30 3 4 3 2" xfId="27015"/>
    <cellStyle name="强调文字颜色 1 2 2 2 2 4 2 3" xfId="27016"/>
    <cellStyle name="常规 30 3 4 4" xfId="27017"/>
    <cellStyle name="计算 4 3 12" xfId="27018"/>
    <cellStyle name="常规 30 3 4 4 2" xfId="27019"/>
    <cellStyle name="常规 30 3 4 5" xfId="27020"/>
    <cellStyle name="计算 4 3 13" xfId="27021"/>
    <cellStyle name="注释 2 6 7 3 2 7" xfId="27022"/>
    <cellStyle name="常规 30 3 5 2" xfId="27023"/>
    <cellStyle name="好 2 2 2 2 4 2 2" xfId="27024"/>
    <cellStyle name="常规 30 3 5 2 2" xfId="27025"/>
    <cellStyle name="常规 30 3 5 2 2 2" xfId="27026"/>
    <cellStyle name="常规 30 3 5 2 2 2 2" xfId="27027"/>
    <cellStyle name="常规 30 3 5 2 2 3" xfId="27028"/>
    <cellStyle name="常规 30 3 5 2 3" xfId="27029"/>
    <cellStyle name="常规 30 3 5 2 3 2" xfId="27030"/>
    <cellStyle name="常规 30 3 5 2 4" xfId="27031"/>
    <cellStyle name="常规 30 3 5 3 2" xfId="27032"/>
    <cellStyle name="计算 4 5 12" xfId="27033"/>
    <cellStyle name="常规 30 3 5 4 2" xfId="27034"/>
    <cellStyle name="常规 5" xfId="27035"/>
    <cellStyle name="常规 30 3 5 5" xfId="27036"/>
    <cellStyle name="常规 30 3 6 2" xfId="27037"/>
    <cellStyle name="好 2 2 2 2 4 3 2" xfId="27038"/>
    <cellStyle name="常规 30 3 6 2 2" xfId="27039"/>
    <cellStyle name="常规 30 3 6 3" xfId="27040"/>
    <cellStyle name="常规 30 3 7 2" xfId="27041"/>
    <cellStyle name="常规 30 3 8" xfId="27042"/>
    <cellStyle name="汇总 3 2 3 2 6" xfId="27043"/>
    <cellStyle name="常规 30 4 2 2 2 2" xfId="27044"/>
    <cellStyle name="常规 30 4 2 2 2 2 2" xfId="27045"/>
    <cellStyle name="常规 30 4 2 2 2 2 2 2" xfId="27046"/>
    <cellStyle name="强调文字颜色 1 4 2 2 5" xfId="27047"/>
    <cellStyle name="常规 30 4 2 2 2 2 3" xfId="27048"/>
    <cellStyle name="常规 30 4 2 2 2 3" xfId="27049"/>
    <cellStyle name="常规 30 4 2 2 2 3 2" xfId="27050"/>
    <cellStyle name="常规 30 4 2 2 2 4" xfId="27051"/>
    <cellStyle name="常规 30 4 2 2 3" xfId="27052"/>
    <cellStyle name="常规 30 4 2 2 3 2 2" xfId="27053"/>
    <cellStyle name="常规 30 4 2 2 5" xfId="27054"/>
    <cellStyle name="常规 30 4 2 3 2" xfId="27055"/>
    <cellStyle name="链接单元格 3 2 6 2 2" xfId="27056"/>
    <cellStyle name="常规 30 4 2 3 2 2" xfId="27057"/>
    <cellStyle name="常规 30 4 2 3 2 2 2" xfId="27058"/>
    <cellStyle name="常规 30 4 2 3 2 3" xfId="27059"/>
    <cellStyle name="常规 30 4 2 3 3" xfId="27060"/>
    <cellStyle name="常规 30 4 2 3 3 2" xfId="27061"/>
    <cellStyle name="常规 46 3" xfId="27062"/>
    <cellStyle name="常规 30 4 2 3 4" xfId="27063"/>
    <cellStyle name="常规 30 4 2 4" xfId="27064"/>
    <cellStyle name="计算 5 2 2 2 6" xfId="27065"/>
    <cellStyle name="常规 30 4 2 4 2" xfId="27066"/>
    <cellStyle name="常规 30 4 2 4 2 2" xfId="27067"/>
    <cellStyle name="常规 30 4 2 4 3" xfId="27068"/>
    <cellStyle name="常规 30 4 2 5" xfId="27069"/>
    <cellStyle name="计算 5 2 2 2 7" xfId="27070"/>
    <cellStyle name="强调文字颜色 2 6 2 3 2 2" xfId="27071"/>
    <cellStyle name="常规 30 4 2 5 2" xfId="27072"/>
    <cellStyle name="常规 30 4 2 6" xfId="27073"/>
    <cellStyle name="计算 5 2 2 2 8" xfId="27074"/>
    <cellStyle name="常规 30 4 3 2 2" xfId="27075"/>
    <cellStyle name="常规 30 4 3 2 2 2" xfId="27076"/>
    <cellStyle name="常规 30 4 3 2 2 2 2" xfId="27077"/>
    <cellStyle name="常规 30 4 3 2 2 3" xfId="27078"/>
    <cellStyle name="常规 30 4 3 2 4" xfId="27079"/>
    <cellStyle name="常规 30 4 3 3" xfId="27080"/>
    <cellStyle name="汇总 3 3 2 2 5" xfId="27081"/>
    <cellStyle name="链接单元格 3 2 7 2" xfId="27082"/>
    <cellStyle name="常规 30 4 3 3 2" xfId="27083"/>
    <cellStyle name="常规 30 4 3 3 3" xfId="27084"/>
    <cellStyle name="常规 7 2 3 2 2 2 2" xfId="27085"/>
    <cellStyle name="常规 30 4 3 4" xfId="27086"/>
    <cellStyle name="汇总 3 3 2 2 6" xfId="27087"/>
    <cellStyle name="常规 30 4 3 4 2" xfId="27088"/>
    <cellStyle name="常规 30 4 3 5" xfId="27089"/>
    <cellStyle name="汇总 3 3 2 2 7" xfId="27090"/>
    <cellStyle name="强调文字颜色 2 6 2 3 3 2" xfId="27091"/>
    <cellStyle name="常规 30 4 4 2" xfId="27092"/>
    <cellStyle name="计算 4 8 10" xfId="27093"/>
    <cellStyle name="常规 30 4 4 2 2" xfId="27094"/>
    <cellStyle name="常规 30 4 4 2 2 2" xfId="27095"/>
    <cellStyle name="常规 30 4 4 2 3" xfId="27096"/>
    <cellStyle name="常规 30 4 4 3" xfId="27097"/>
    <cellStyle name="计算 4 8 11" xfId="27098"/>
    <cellStyle name="常规 30 4 4 4" xfId="27099"/>
    <cellStyle name="常规 30 4 5 2 2" xfId="27100"/>
    <cellStyle name="常规 30 4 5 3" xfId="27101"/>
    <cellStyle name="常规 30 4 6 2" xfId="27102"/>
    <cellStyle name="常规 30 4 7" xfId="27103"/>
    <cellStyle name="常规 30 5 2 2 2" xfId="27104"/>
    <cellStyle name="常规 30 5 2 2 2 2" xfId="27105"/>
    <cellStyle name="常规 30 5 2 2 2 2 2" xfId="27106"/>
    <cellStyle name="常规 30 5 2 2 2 3" xfId="27107"/>
    <cellStyle name="常规 30 5 2 2 3" xfId="27108"/>
    <cellStyle name="常规 30 5 2 2 3 2" xfId="27109"/>
    <cellStyle name="常规 30 5 2 2 4" xfId="27110"/>
    <cellStyle name="常规 30 5 2 3" xfId="27111"/>
    <cellStyle name="链接单元格 3 3 6 2" xfId="27112"/>
    <cellStyle name="常规 30 5 2 3 2" xfId="27113"/>
    <cellStyle name="常规 30 5 2 3 2 2" xfId="27114"/>
    <cellStyle name="常规 30 5 2 3 3" xfId="27115"/>
    <cellStyle name="常规 30 5 2 4" xfId="27116"/>
    <cellStyle name="常规 30 5 2 4 2" xfId="27117"/>
    <cellStyle name="常规 30 5 2 5" xfId="27118"/>
    <cellStyle name="常规 30 5 3 2 2" xfId="27119"/>
    <cellStyle name="常规 30 5 3 2 2 2" xfId="27120"/>
    <cellStyle name="常规 30 5 3 2 3" xfId="27121"/>
    <cellStyle name="常规 30 5 3 3" xfId="27122"/>
    <cellStyle name="常规 30 5 3 3 2" xfId="27123"/>
    <cellStyle name="常规 30 5 3 4" xfId="27124"/>
    <cellStyle name="常规 30 5 5" xfId="27125"/>
    <cellStyle name="常规 30 5 5 2" xfId="27126"/>
    <cellStyle name="常规 30 6 2 2 2" xfId="27127"/>
    <cellStyle name="计算 3 2 2 2 4 6" xfId="27128"/>
    <cellStyle name="常规 30 6 2 2 2 2" xfId="27129"/>
    <cellStyle name="常规 30 6 2 2 2 2 2" xfId="27130"/>
    <cellStyle name="链接单元格 5 4 3" xfId="27131"/>
    <cellStyle name="常规 30 6 2 3" xfId="27132"/>
    <cellStyle name="常规 30 6 2 3 2" xfId="27133"/>
    <cellStyle name="常规 30 6 2 3 2 2" xfId="27134"/>
    <cellStyle name="常规 30 6 2 4" xfId="27135"/>
    <cellStyle name="常规 30 6 2 4 2" xfId="27136"/>
    <cellStyle name="常规 30 6 2 5" xfId="27137"/>
    <cellStyle name="常规 30 6 3 2" xfId="27138"/>
    <cellStyle name="常规 30 6 3 2 2" xfId="27139"/>
    <cellStyle name="常规 30 6 3 2 2 2" xfId="27140"/>
    <cellStyle name="常规 30 6 3 3" xfId="27141"/>
    <cellStyle name="常规 30 6 3 3 2" xfId="27142"/>
    <cellStyle name="常规 30 6 3 4" xfId="27143"/>
    <cellStyle name="常规 30 6 4" xfId="27144"/>
    <cellStyle name="常规 30 6 4 2" xfId="27145"/>
    <cellStyle name="强调文字颜色 1 2 5 11" xfId="27146"/>
    <cellStyle name="常规 30 6 4 2 2" xfId="27147"/>
    <cellStyle name="常规 30 6 4 3" xfId="27148"/>
    <cellStyle name="常规 30 6 5" xfId="27149"/>
    <cellStyle name="常规 30 6 5 2" xfId="27150"/>
    <cellStyle name="常规 30 6 6" xfId="27151"/>
    <cellStyle name="常规 30 7 2 2 2" xfId="27152"/>
    <cellStyle name="常规 30 7 2 2 2 2" xfId="27153"/>
    <cellStyle name="常规 30 7 2 2 2 2 2" xfId="27154"/>
    <cellStyle name="常规 30 7 2 2 3 2" xfId="27155"/>
    <cellStyle name="常规 30 7 2 2 4" xfId="27156"/>
    <cellStyle name="常规 30 7 2 3" xfId="27157"/>
    <cellStyle name="常规 30 7 2 3 2" xfId="27158"/>
    <cellStyle name="常规 30 7 2 3 2 2" xfId="27159"/>
    <cellStyle name="常规 30 7 2 4" xfId="27160"/>
    <cellStyle name="常规 30 7 2 4 2" xfId="27161"/>
    <cellStyle name="常规 30 7 2 5" xfId="27162"/>
    <cellStyle name="常规 30 8 2" xfId="27163"/>
    <cellStyle name="常规 30 8 2 2" xfId="27164"/>
    <cellStyle name="常规 30 8 2 2 2" xfId="27165"/>
    <cellStyle name="常规 30 8 2 2 2 2" xfId="27166"/>
    <cellStyle name="常规 30 8 2 2 2 2 2" xfId="27167"/>
    <cellStyle name="常规 30 8 2 2 2 3" xfId="27168"/>
    <cellStyle name="检查单元格 2 3 2 2 2" xfId="27169"/>
    <cellStyle name="常规 30 8 2 3" xfId="27170"/>
    <cellStyle name="常规 30 8 2 3 2" xfId="27171"/>
    <cellStyle name="常规 30 8 2 3 2 2" xfId="27172"/>
    <cellStyle name="常规 30 8 2 4" xfId="27173"/>
    <cellStyle name="常规 30 8 2 4 2" xfId="27174"/>
    <cellStyle name="常规 30 8 2 5" xfId="27175"/>
    <cellStyle name="计算 7 3 2 2" xfId="27176"/>
    <cellStyle name="常规 30 8 3 2 2 2" xfId="27177"/>
    <cellStyle name="计算 7 10" xfId="27178"/>
    <cellStyle name="常规 30 8 4 3" xfId="27179"/>
    <cellStyle name="计算 5 3 11" xfId="27180"/>
    <cellStyle name="强调文字颜色 1 3 2 7" xfId="27181"/>
    <cellStyle name="输出 2 2 2 2 2 3 3 2 3" xfId="27182"/>
    <cellStyle name="常规 30 9 2" xfId="27183"/>
    <cellStyle name="警告文本 3 3 2 3 2 2" xfId="27184"/>
    <cellStyle name="常规 30 9 2 2" xfId="27185"/>
    <cellStyle name="常规 6 3 4 2 2 3" xfId="27186"/>
    <cellStyle name="常规 30 9 2 2 2" xfId="27187"/>
    <cellStyle name="常规 30 9 2 2 2 2" xfId="27188"/>
    <cellStyle name="常规 30 9 2 3" xfId="27189"/>
    <cellStyle name="常规 30 9 2 3 2" xfId="27190"/>
    <cellStyle name="常规 30 9 2 4" xfId="27191"/>
    <cellStyle name="常规 35" xfId="27192"/>
    <cellStyle name="常规 40" xfId="27193"/>
    <cellStyle name="常规 35 2" xfId="27194"/>
    <cellStyle name="计算 4 3 6 9" xfId="27195"/>
    <cellStyle name="强调文字颜色 4 2 2 2 5" xfId="27196"/>
    <cellStyle name="常规 35 2 2" xfId="27197"/>
    <cellStyle name="输出 4 4 3 3 2 3" xfId="27198"/>
    <cellStyle name="计算 6 2 2 11" xfId="27199"/>
    <cellStyle name="常规 35 3" xfId="27200"/>
    <cellStyle name="强调文字颜色 4 2 2 3 8" xfId="27201"/>
    <cellStyle name="常规 35 3 5" xfId="27202"/>
    <cellStyle name="常规 6 3 3 3 3 2" xfId="27203"/>
    <cellStyle name="常规 35 4" xfId="27204"/>
    <cellStyle name="常规 35 5" xfId="27205"/>
    <cellStyle name="常规 35 6 2" xfId="27206"/>
    <cellStyle name="常规 35 7" xfId="27207"/>
    <cellStyle name="常规 35 8" xfId="27208"/>
    <cellStyle name="常规 8 5 5 2" xfId="27209"/>
    <cellStyle name="常规 36" xfId="27210"/>
    <cellStyle name="常规 41" xfId="27211"/>
    <cellStyle name="强调文字颜色 2 8 2" xfId="27212"/>
    <cellStyle name="常规 36 2" xfId="27213"/>
    <cellStyle name="常规 41 2" xfId="27214"/>
    <cellStyle name="强调文字颜色 2 8 2 2" xfId="27215"/>
    <cellStyle name="常规 36 3" xfId="27216"/>
    <cellStyle name="常规 41 3" xfId="27217"/>
    <cellStyle name="强调文字颜色 2 8 2 3" xfId="27218"/>
    <cellStyle name="常规 36 4" xfId="27219"/>
    <cellStyle name="强调文字颜色 2 8 2 4" xfId="27220"/>
    <cellStyle name="常规 36 5" xfId="27221"/>
    <cellStyle name="强调文字颜色 1 4 3 5 2 2" xfId="27222"/>
    <cellStyle name="常规 37 4" xfId="27223"/>
    <cellStyle name="常规 38" xfId="27224"/>
    <cellStyle name="常规 43" xfId="27225"/>
    <cellStyle name="常规 38 2" xfId="27226"/>
    <cellStyle name="常规 43 2" xfId="27227"/>
    <cellStyle name="常规 38 3" xfId="27228"/>
    <cellStyle name="常规 43 3" xfId="27229"/>
    <cellStyle name="常规 39" xfId="27230"/>
    <cellStyle name="常规 44" xfId="27231"/>
    <cellStyle name="常规 4" xfId="27232"/>
    <cellStyle name="检查单元格 4 3 3 5" xfId="27233"/>
    <cellStyle name="常规 4 10 2" xfId="27234"/>
    <cellStyle name="常规 4 10 2 2" xfId="27235"/>
    <cellStyle name="常规 4 10 2 2 2" xfId="27236"/>
    <cellStyle name="常规 4 10 2 2 2 2" xfId="27237"/>
    <cellStyle name="输入 4 3 2 4 4" xfId="27238"/>
    <cellStyle name="常规 6 8 3" xfId="27239"/>
    <cellStyle name="常规 4 10 2 2 3" xfId="27240"/>
    <cellStyle name="常规 4 10 2 3" xfId="27241"/>
    <cellStyle name="常规 4 10 2 3 2" xfId="27242"/>
    <cellStyle name="常规 4 10 2 4" xfId="27243"/>
    <cellStyle name="常规 4 10 3" xfId="27244"/>
    <cellStyle name="强调文字颜色 3 2 2 4 3 3 2" xfId="27245"/>
    <cellStyle name="常规 4 10 3 2" xfId="27246"/>
    <cellStyle name="常规 4 10 3 2 2" xfId="27247"/>
    <cellStyle name="计算 6 2 2 3 3" xfId="27248"/>
    <cellStyle name="常规 4 10 3 3" xfId="27249"/>
    <cellStyle name="常规 4 10 4" xfId="27250"/>
    <cellStyle name="常规 4 10 4 2" xfId="27251"/>
    <cellStyle name="常规 4 10 5" xfId="27252"/>
    <cellStyle name="常规 4 11" xfId="27253"/>
    <cellStyle name="常规 4 11 2" xfId="27254"/>
    <cellStyle name="常规 4 11 2 2" xfId="27255"/>
    <cellStyle name="常规 4 11 2 2 2" xfId="27256"/>
    <cellStyle name="常规 4 11 2 2 3" xfId="27257"/>
    <cellStyle name="常规 4 11 2 3" xfId="27258"/>
    <cellStyle name="常规 4 11 2 4" xfId="27259"/>
    <cellStyle name="常规 4 11 3" xfId="27260"/>
    <cellStyle name="常规 4 11 3 2" xfId="27261"/>
    <cellStyle name="常规 4 11 3 2 2" xfId="27262"/>
    <cellStyle name="常规 4 11 3 3" xfId="27263"/>
    <cellStyle name="常规 4 11 4 2" xfId="27264"/>
    <cellStyle name="常规 4 11 5" xfId="27265"/>
    <cellStyle name="输入 6 2 2 3" xfId="27266"/>
    <cellStyle name="常规 4 12 2" xfId="27267"/>
    <cellStyle name="常规 4 12 3" xfId="27268"/>
    <cellStyle name="输入 6 2 3 3" xfId="27269"/>
    <cellStyle name="常规 4 13 2" xfId="27270"/>
    <cellStyle name="常规 4 2 10" xfId="27271"/>
    <cellStyle name="常规 4 2 10 2" xfId="27272"/>
    <cellStyle name="常规 4 2 11" xfId="27273"/>
    <cellStyle name="常规 4 2 12" xfId="27274"/>
    <cellStyle name="强调文字颜色 5 2 2 3 7 4" xfId="27275"/>
    <cellStyle name="常规 4 2 15" xfId="27276"/>
    <cellStyle name="常规 4 2 16" xfId="27277"/>
    <cellStyle name="常规 4 2 2 2" xfId="27278"/>
    <cellStyle name="常规 4 2 2 2 2" xfId="27279"/>
    <cellStyle name="常规 4 2 2 2 2 2" xfId="27280"/>
    <cellStyle name="常规 4 2 2 2 2 2 2" xfId="27281"/>
    <cellStyle name="常规 4 2 2 2 2 2 3" xfId="27282"/>
    <cellStyle name="常规 4 2 2 2 2 2 3 2" xfId="27283"/>
    <cellStyle name="常规 4 2 2 2 2 2 4" xfId="27284"/>
    <cellStyle name="常规 4 2 2 2 2 3" xfId="27285"/>
    <cellStyle name="常规 4 2 2 2 2 3 2" xfId="27286"/>
    <cellStyle name="常规 4 2 2 2 2 4" xfId="27287"/>
    <cellStyle name="常规 4 2 2 2 2 4 2" xfId="27288"/>
    <cellStyle name="常规 4 2 2 2 2 5" xfId="27289"/>
    <cellStyle name="常规 4 2 2 2 3" xfId="27290"/>
    <cellStyle name="常规 4 2 2 2 3 2" xfId="27291"/>
    <cellStyle name="常规 4 2 2 2 3 2 2" xfId="27292"/>
    <cellStyle name="常规 4 2 2 2 3 2 2 2" xfId="27293"/>
    <cellStyle name="常规 5 4 2 2 2 4" xfId="27294"/>
    <cellStyle name="常规 4 2 2 2 3 2 3" xfId="27295"/>
    <cellStyle name="常规 4 2 2 2 3 3" xfId="27296"/>
    <cellStyle name="常规 4 2 2 2 3 3 2" xfId="27297"/>
    <cellStyle name="常规 4 2 2 2 3 4" xfId="27298"/>
    <cellStyle name="常规 4 2 2 2 4" xfId="27299"/>
    <cellStyle name="好 3 5 3 2" xfId="27300"/>
    <cellStyle name="常规 4 2 2 2 4 2" xfId="27301"/>
    <cellStyle name="常规 4 2 2 2 4 3" xfId="27302"/>
    <cellStyle name="常规 4 2 2 2 5" xfId="27303"/>
    <cellStyle name="常规 4 2 2 2 5 2" xfId="27304"/>
    <cellStyle name="常规 4 2 2 2 6" xfId="27305"/>
    <cellStyle name="常规 4 2 2 3" xfId="27306"/>
    <cellStyle name="常规 7 11 2" xfId="27307"/>
    <cellStyle name="常规 4 2 2 3 2 2" xfId="27308"/>
    <cellStyle name="常规 7 11 2 2 2" xfId="27309"/>
    <cellStyle name="强调文字颜色 3 3 2 2 4" xfId="27310"/>
    <cellStyle name="常规 4 2 2 3 2 2 2" xfId="27311"/>
    <cellStyle name="常规 7 11 2 2 2 2" xfId="27312"/>
    <cellStyle name="强调文字颜色 3 3 2 2 4 2" xfId="27313"/>
    <cellStyle name="常规 4 2 2 3 2 2 2 2" xfId="27314"/>
    <cellStyle name="强调文字颜色 3 3 2 2 4 2 2" xfId="27315"/>
    <cellStyle name="常规 4 2 2 3 2 2 3" xfId="27316"/>
    <cellStyle name="强调文字颜色 3 3 2 2 4 3" xfId="27317"/>
    <cellStyle name="常规 4 2 2 3 2 3 2" xfId="27318"/>
    <cellStyle name="强调文字颜色 3 3 2 2 5 2" xfId="27319"/>
    <cellStyle name="常规 4 2 2 3 2 4" xfId="27320"/>
    <cellStyle name="强调文字颜色 3 3 2 2 6" xfId="27321"/>
    <cellStyle name="常规 4 2 2 3 3" xfId="27322"/>
    <cellStyle name="常规 7 11 2 3" xfId="27323"/>
    <cellStyle name="常规 4 2 2 3 3 2" xfId="27324"/>
    <cellStyle name="常规 7 11 2 3 2" xfId="27325"/>
    <cellStyle name="输入 4 2 7 3 2 6" xfId="27326"/>
    <cellStyle name="强调文字颜色 3 3 2 3 4" xfId="27327"/>
    <cellStyle name="常规 4 2 2 3 3 2 2" xfId="27328"/>
    <cellStyle name="强调文字颜色 3 3 2 3 4 2" xfId="27329"/>
    <cellStyle name="常规 4 2 2 3 3 3" xfId="27330"/>
    <cellStyle name="输入 4 2 7 3 2 7" xfId="27331"/>
    <cellStyle name="强调文字颜色 3 3 2 3 5" xfId="27332"/>
    <cellStyle name="常规 4 2 2 3 4" xfId="27333"/>
    <cellStyle name="常规 7 11 2 4" xfId="27334"/>
    <cellStyle name="常规 4 2 2 3 4 2" xfId="27335"/>
    <cellStyle name="强调文字颜色 3 3 2 4 4" xfId="27336"/>
    <cellStyle name="常规 4 2 2 3 5" xfId="27337"/>
    <cellStyle name="常规 4 2 2 4" xfId="27338"/>
    <cellStyle name="常规 7 11 3" xfId="27339"/>
    <cellStyle name="常规 4 2 2 4 2" xfId="27340"/>
    <cellStyle name="常规 7 11 3 2" xfId="27341"/>
    <cellStyle name="常规 4 2 2 4 2 2" xfId="27342"/>
    <cellStyle name="常规 7 11 3 2 2" xfId="27343"/>
    <cellStyle name="常规 4 2 2 4 3" xfId="27344"/>
    <cellStyle name="常规 7 11 3 3" xfId="27345"/>
    <cellStyle name="常规 4 2 2 5" xfId="27346"/>
    <cellStyle name="常规 7 11 4" xfId="27347"/>
    <cellStyle name="常规 4 2 2 5 2" xfId="27348"/>
    <cellStyle name="常规 7 11 4 2" xfId="27349"/>
    <cellStyle name="计算 3 2 2 2 4 2 8" xfId="27350"/>
    <cellStyle name="常规 4 2 2 6" xfId="27351"/>
    <cellStyle name="常规 7 11 5" xfId="27352"/>
    <cellStyle name="常规 4 2 3" xfId="27353"/>
    <cellStyle name="常规 4 2 3 2" xfId="27354"/>
    <cellStyle name="常规 4 2 3 2 2" xfId="27355"/>
    <cellStyle name="常规 4 2 3 2 2 2" xfId="27356"/>
    <cellStyle name="常规 7 17" xfId="27357"/>
    <cellStyle name="计算 4 5 6" xfId="27358"/>
    <cellStyle name="常规 4 2 3 2 3 2" xfId="27359"/>
    <cellStyle name="计算 4 6 6" xfId="27360"/>
    <cellStyle name="常规 4 2 3 2 3 2 2" xfId="27361"/>
    <cellStyle name="适中 6 4 3 2" xfId="27362"/>
    <cellStyle name="强调文字颜色 1 2 5 2 4 3" xfId="27363"/>
    <cellStyle name="常规 4 2 3 2 3 3" xfId="27364"/>
    <cellStyle name="计算 4 6 7" xfId="27365"/>
    <cellStyle name="常规 4 2 3 2 4" xfId="27366"/>
    <cellStyle name="好 3 6 3 2" xfId="27367"/>
    <cellStyle name="常规 4 2 3 2 4 2" xfId="27368"/>
    <cellStyle name="常规 4 2 3 2 4 2 2" xfId="27369"/>
    <cellStyle name="常规 4 2 3 2 4 3" xfId="27370"/>
    <cellStyle name="常规 4 2 3 2 5 2" xfId="27371"/>
    <cellStyle name="计算 4 8 6" xfId="27372"/>
    <cellStyle name="常规 4 2 3 2 6" xfId="27373"/>
    <cellStyle name="计算 2 6 4 10" xfId="27374"/>
    <cellStyle name="常规 4 2 3 3" xfId="27375"/>
    <cellStyle name="常规 7 12 2" xfId="27376"/>
    <cellStyle name="计算 3 4 4 10" xfId="27377"/>
    <cellStyle name="常规 4 2 3 3 2" xfId="27378"/>
    <cellStyle name="常规 7 12 2 2" xfId="27379"/>
    <cellStyle name="常规 4 2 3 3 2 2" xfId="27380"/>
    <cellStyle name="汇总 3 2 10" xfId="27381"/>
    <cellStyle name="常规 4 2 3 3 2 2 2" xfId="27382"/>
    <cellStyle name="常规 4 2 3 3 3 2" xfId="27383"/>
    <cellStyle name="常规 4 2 3 4" xfId="27384"/>
    <cellStyle name="常规 7 12 3" xfId="27385"/>
    <cellStyle name="计算 3 4 4 11" xfId="27386"/>
    <cellStyle name="常规 4 2 3 4 2" xfId="27387"/>
    <cellStyle name="常规 4 2 3 5" xfId="27388"/>
    <cellStyle name="计算 3 4 4 12" xfId="27389"/>
    <cellStyle name="常规 4 2 3 5 2" xfId="27390"/>
    <cellStyle name="输出 2 2 2 7" xfId="27391"/>
    <cellStyle name="常规 4 2 3 5 2 2" xfId="27392"/>
    <cellStyle name="计算 2 3 5 3 2 3" xfId="27393"/>
    <cellStyle name="常规 4 2 3 5 3" xfId="27394"/>
    <cellStyle name="汇总 2 3 2 2 2 2 2" xfId="27395"/>
    <cellStyle name="计算 4 2 2 3 2 2 2" xfId="27396"/>
    <cellStyle name="常规 4 2 3 6" xfId="27397"/>
    <cellStyle name="常规 4 2 3 6 2" xfId="27398"/>
    <cellStyle name="常规 4 2 3 7" xfId="27399"/>
    <cellStyle name="常规 4 2 4" xfId="27400"/>
    <cellStyle name="常规 4 2 4 2 2" xfId="27401"/>
    <cellStyle name="常规 4 2 4 2 2 2" xfId="27402"/>
    <cellStyle name="常规 4 2 4 2 2 2 2" xfId="27403"/>
    <cellStyle name="常规 4 2 4 2 2 2 2 2" xfId="27404"/>
    <cellStyle name="计算 3 9" xfId="27405"/>
    <cellStyle name="常规 4 2 4 2 2 2 3" xfId="27406"/>
    <cellStyle name="常规 4 2 4 2 2 3" xfId="27407"/>
    <cellStyle name="常规 4 2 4 2 2 3 2" xfId="27408"/>
    <cellStyle name="常规 4 2 4 2 2 4" xfId="27409"/>
    <cellStyle name="常规 4 2 4 2 3" xfId="27410"/>
    <cellStyle name="常规 4 2 4 2 4" xfId="27411"/>
    <cellStyle name="好 4 3 2 2 2 2" xfId="27412"/>
    <cellStyle name="注释 2 7 5 11" xfId="27413"/>
    <cellStyle name="常规 4 2 4 2 4 2" xfId="27414"/>
    <cellStyle name="常规 4 2 4 2 5" xfId="27415"/>
    <cellStyle name="常规 4 2 4 3" xfId="27416"/>
    <cellStyle name="常规 8 3 3 3 2 2" xfId="27417"/>
    <cellStyle name="常规 7 13 2" xfId="27418"/>
    <cellStyle name="计算 4 5 2 2" xfId="27419"/>
    <cellStyle name="常规 4 2 4 3 2" xfId="27420"/>
    <cellStyle name="常规 8 3 3 3 2 2 2" xfId="27421"/>
    <cellStyle name="计算 4 5 2 2 2" xfId="27422"/>
    <cellStyle name="常规 4 2 4 3 2 2" xfId="27423"/>
    <cellStyle name="强调文字颜色 3 5 2 2 4" xfId="27424"/>
    <cellStyle name="汇总 2 2 2 2 2 10" xfId="27425"/>
    <cellStyle name="常规 4 2 4 3 2 2 2" xfId="27426"/>
    <cellStyle name="常规 4 2 4 3 2 3" xfId="27427"/>
    <cellStyle name="强调文字颜色 3 5 2 2 5" xfId="27428"/>
    <cellStyle name="汇总 2 2 2 2 2 11" xfId="27429"/>
    <cellStyle name="常规 4 2 4 3 3" xfId="27430"/>
    <cellStyle name="常规 4 2 4 3 3 2" xfId="27431"/>
    <cellStyle name="常规 4 2 4 3 4" xfId="27432"/>
    <cellStyle name="好 4 3 2 2 3 2" xfId="27433"/>
    <cellStyle name="常规 4 2 4 4" xfId="27434"/>
    <cellStyle name="常规 8 3 3 3 2 3" xfId="27435"/>
    <cellStyle name="汇总 2 6 2 2" xfId="27436"/>
    <cellStyle name="计算 4 5 2 3" xfId="27437"/>
    <cellStyle name="常规 4 2 4 4 2" xfId="27438"/>
    <cellStyle name="常规 4 2 4 4 2 2" xfId="27439"/>
    <cellStyle name="常规 4 2 4 4 3" xfId="27440"/>
    <cellStyle name="常规 4 2 4 5" xfId="27441"/>
    <cellStyle name="计算 4 5 2 4" xfId="27442"/>
    <cellStyle name="常规 4 2 4 5 2" xfId="27443"/>
    <cellStyle name="常规 4 2 4 6" xfId="27444"/>
    <cellStyle name="计算 4 5 2 5" xfId="27445"/>
    <cellStyle name="常规 4 2 5" xfId="27446"/>
    <cellStyle name="常规 4 2 6" xfId="27447"/>
    <cellStyle name="常规 4 2 7" xfId="27448"/>
    <cellStyle name="常规 4 2 8" xfId="27449"/>
    <cellStyle name="常规 4 2 9" xfId="27450"/>
    <cellStyle name="常规 4 3 2 2" xfId="27451"/>
    <cellStyle name="常规 4 3 2 2 2" xfId="27452"/>
    <cellStyle name="常规 4 3 2 2 2 2" xfId="27453"/>
    <cellStyle name="千位分隔 2 2 2 4 3" xfId="27454"/>
    <cellStyle name="常规 4 3 2 2 2 2 2" xfId="27455"/>
    <cellStyle name="常规 6 3 2 2 4" xfId="27456"/>
    <cellStyle name="常规 4 3 2 2 2 2 3" xfId="27457"/>
    <cellStyle name="常规 6 3 2 2 5" xfId="27458"/>
    <cellStyle name="常规 4 3 2 2 2 3" xfId="27459"/>
    <cellStyle name="常规 4 3 2 2 2 3 2" xfId="27460"/>
    <cellStyle name="常规 6 3 2 3 4" xfId="27461"/>
    <cellStyle name="常规 4 3 2 2 2 4" xfId="27462"/>
    <cellStyle name="常规 4 3 2 2 3" xfId="27463"/>
    <cellStyle name="常规 4 3 2 2 3 2" xfId="27464"/>
    <cellStyle name="千位分隔 2 2 2 5 3" xfId="27465"/>
    <cellStyle name="常规 4 3 2 2 3 2 2" xfId="27466"/>
    <cellStyle name="常规 6 3 3 2 4" xfId="27467"/>
    <cellStyle name="常规 4 3 2 2 3 3" xfId="27468"/>
    <cellStyle name="常规 4 3 2 2 4" xfId="27469"/>
    <cellStyle name="好 4 5 3 2" xfId="27470"/>
    <cellStyle name="常规 4 3 2 2 5" xfId="27471"/>
    <cellStyle name="常规 4 3 2 3" xfId="27472"/>
    <cellStyle name="强调文字颜色 3 3 2 2 10" xfId="27473"/>
    <cellStyle name="常规 4 3 2 3 2" xfId="27474"/>
    <cellStyle name="常规 4 3 2 3 2 2" xfId="27475"/>
    <cellStyle name="常规 6 4 2 2 4" xfId="27476"/>
    <cellStyle name="常规 4 3 2 3 2 2 2" xfId="27477"/>
    <cellStyle name="检查单元格 2 12" xfId="27478"/>
    <cellStyle name="常规 4 3 2 3 2 3" xfId="27479"/>
    <cellStyle name="常规 4 3 2 3 3" xfId="27480"/>
    <cellStyle name="常规 4 3 2 3 3 2" xfId="27481"/>
    <cellStyle name="常规 4 3 2 3 4" xfId="27482"/>
    <cellStyle name="常规 4 3 2 4" xfId="27483"/>
    <cellStyle name="常规 4 3 2 4 2" xfId="27484"/>
    <cellStyle name="输出 2 2 8 3 2 3" xfId="27485"/>
    <cellStyle name="常规 4 3 2 4 2 2" xfId="27486"/>
    <cellStyle name="常规 4 3 2 4 3" xfId="27487"/>
    <cellStyle name="常规 4 3 2 5" xfId="27488"/>
    <cellStyle name="常规 4 3 2 5 2" xfId="27489"/>
    <cellStyle name="常规 4 3 2 6" xfId="27490"/>
    <cellStyle name="常规 4 3 3" xfId="27491"/>
    <cellStyle name="常规 4 3 3 2" xfId="27492"/>
    <cellStyle name="常规 4 3 3 2 2" xfId="27493"/>
    <cellStyle name="常规 4 3 3 2 2 2" xfId="27494"/>
    <cellStyle name="常规 4 3 3 2 2 4" xfId="27495"/>
    <cellStyle name="常规 4 3 3 2 3" xfId="27496"/>
    <cellStyle name="常规 4 3 3 2 3 2" xfId="27497"/>
    <cellStyle name="常规 4 3 3 2 4" xfId="27498"/>
    <cellStyle name="好 4 6 3 2" xfId="27499"/>
    <cellStyle name="常规 4 3 3 2 4 2" xfId="27500"/>
    <cellStyle name="常规 4 3 3 3" xfId="27501"/>
    <cellStyle name="常规 4 3 3 3 2" xfId="27502"/>
    <cellStyle name="常规 4 3 3 3 2 2" xfId="27503"/>
    <cellStyle name="常规 4 3 3 3 3" xfId="27504"/>
    <cellStyle name="常规 4 3 3 3 3 2" xfId="27505"/>
    <cellStyle name="常规 4 3 3 3 4" xfId="27506"/>
    <cellStyle name="常规 4 3 3 4" xfId="27507"/>
    <cellStyle name="常规 4 3 3 4 2" xfId="27508"/>
    <cellStyle name="常规 4 3 3 4 2 2" xfId="27509"/>
    <cellStyle name="常规 4 3 3 4 3" xfId="27510"/>
    <cellStyle name="常规 4 3 3 5" xfId="27511"/>
    <cellStyle name="常规 4 3 3 5 2" xfId="27512"/>
    <cellStyle name="常规 4 3 3 6" xfId="27513"/>
    <cellStyle name="常规 4 4 2" xfId="27514"/>
    <cellStyle name="常规 4 4 2 2" xfId="27515"/>
    <cellStyle name="常规 4 4 2 2 2 3" xfId="27516"/>
    <cellStyle name="强调文字颜色 3 2 7 4" xfId="27517"/>
    <cellStyle name="常规 4 4 2 2 2 3 2" xfId="27518"/>
    <cellStyle name="强调文字颜色 3 2 7 4 2" xfId="27519"/>
    <cellStyle name="计算 2 2 3 2 10" xfId="27520"/>
    <cellStyle name="常规 4 4 2 2 2 4" xfId="27521"/>
    <cellStyle name="强调文字颜色 3 2 7 5" xfId="27522"/>
    <cellStyle name="常规 4 4 2 2 3 2" xfId="27523"/>
    <cellStyle name="强调文字颜色 3 2 8 3" xfId="27524"/>
    <cellStyle name="常规 4 4 2 2 3 2 2" xfId="27525"/>
    <cellStyle name="强调文字颜色 3 2 8 3 2" xfId="27526"/>
    <cellStyle name="常规 4 4 2 2 3 3" xfId="27527"/>
    <cellStyle name="强调文字颜色 3 2 8 4" xfId="27528"/>
    <cellStyle name="常规 4 4 2 2 4" xfId="27529"/>
    <cellStyle name="常规 4 4 2 2 4 2" xfId="27530"/>
    <cellStyle name="强调文字颜色 3 2 9 3" xfId="27531"/>
    <cellStyle name="常规 4 4 2 2 5" xfId="27532"/>
    <cellStyle name="常规 4 4 2 3" xfId="27533"/>
    <cellStyle name="常规 4 4 2 3 2" xfId="27534"/>
    <cellStyle name="常规 69 3 2 3" xfId="27535"/>
    <cellStyle name="强调文字颜色 3 3 7 3" xfId="27536"/>
    <cellStyle name="常规 4 4 2 3 2 2" xfId="27537"/>
    <cellStyle name="常规 69 3 2 3 2" xfId="27538"/>
    <cellStyle name="常规 4 4 2 3 2 2 2" xfId="27539"/>
    <cellStyle name="常规 4 4 2 3 2 3" xfId="27540"/>
    <cellStyle name="常规 4 4 2 3 3" xfId="27541"/>
    <cellStyle name="常规 69 3 2 4" xfId="27542"/>
    <cellStyle name="强调文字颜色 3 3 8 3" xfId="27543"/>
    <cellStyle name="常规 4 4 2 3 3 2" xfId="27544"/>
    <cellStyle name="检查单元格 5" xfId="27545"/>
    <cellStyle name="常规 4 4 2 3 4" xfId="27546"/>
    <cellStyle name="常规 4 4 2 4" xfId="27547"/>
    <cellStyle name="常规 4 4 2 4 2" xfId="27548"/>
    <cellStyle name="常规 69 3 3 3" xfId="27549"/>
    <cellStyle name="强调文字颜色 3 4 7 3" xfId="27550"/>
    <cellStyle name="常规 4 4 2 4 2 2" xfId="27551"/>
    <cellStyle name="常规 4 4 2 4 3" xfId="27552"/>
    <cellStyle name="常规 4 4 3" xfId="27553"/>
    <cellStyle name="常规 4 4 3 2" xfId="27554"/>
    <cellStyle name="常规 4 4 3 2 2" xfId="27555"/>
    <cellStyle name="强调文字颜色 4 2 7 3" xfId="27556"/>
    <cellStyle name="常规 4 4 3 2 2 2" xfId="27557"/>
    <cellStyle name="强调文字颜色 4 2 7 4" xfId="27558"/>
    <cellStyle name="常规 4 4 3 2 2 3" xfId="27559"/>
    <cellStyle name="常规 4 4 3 2 3" xfId="27560"/>
    <cellStyle name="强调文字颜色 4 2 8 3" xfId="27561"/>
    <cellStyle name="常规 4 4 3 2 3 2" xfId="27562"/>
    <cellStyle name="常规 4 4 3 2 4" xfId="27563"/>
    <cellStyle name="常规 4 4 3 3" xfId="27564"/>
    <cellStyle name="常规 4 4 3 3 2" xfId="27565"/>
    <cellStyle name="强调文字颜色 4 3 7 3" xfId="27566"/>
    <cellStyle name="常规 4 4 3 3 2 2" xfId="27567"/>
    <cellStyle name="常规 4 4 3 3 3" xfId="27568"/>
    <cellStyle name="常规 4 4 3 4" xfId="27569"/>
    <cellStyle name="常规 4 4 3 4 2" xfId="27570"/>
    <cellStyle name="汇总 4 2 2 2 5" xfId="27571"/>
    <cellStyle name="常规 4 5 2 2" xfId="27572"/>
    <cellStyle name="常规 4 5 2 2 2" xfId="27573"/>
    <cellStyle name="常规 4 5 2 2 2 2" xfId="27574"/>
    <cellStyle name="注释 2 3 2 7 12" xfId="27575"/>
    <cellStyle name="常规 4 5 2 2 2 2 2" xfId="27576"/>
    <cellStyle name="常规 4 5 2 2 3" xfId="27577"/>
    <cellStyle name="常规 4 5 2 2 3 2" xfId="27578"/>
    <cellStyle name="常规 4 5 2 2 3 4" xfId="27579"/>
    <cellStyle name="强调文字颜色 3 2 2 3 4 3 2" xfId="27580"/>
    <cellStyle name="常规 4 5 2 2 4" xfId="27581"/>
    <cellStyle name="常规 4 5 2 3" xfId="27582"/>
    <cellStyle name="常规 4 5 2 3 2" xfId="27583"/>
    <cellStyle name="常规 4 5 2 3 2 2" xfId="27584"/>
    <cellStyle name="常规 4 5 2 3 3" xfId="27585"/>
    <cellStyle name="常规 4 5 2 4" xfId="27586"/>
    <cellStyle name="常规 4 5 2 4 2" xfId="27587"/>
    <cellStyle name="常规 4 5 3" xfId="27588"/>
    <cellStyle name="常规 4 5 3 2" xfId="27589"/>
    <cellStyle name="常规 4 5 3 2 2" xfId="27590"/>
    <cellStyle name="常规 4 5 3 2 2 2" xfId="27591"/>
    <cellStyle name="常规 4 5 3 2 3" xfId="27592"/>
    <cellStyle name="常规 4 5 3 3" xfId="27593"/>
    <cellStyle name="常规 4 5 3 3 2" xfId="27594"/>
    <cellStyle name="计算 2 2 2 2 14" xfId="27595"/>
    <cellStyle name="常规 4 5 3 4" xfId="27596"/>
    <cellStyle name="常规 4 6" xfId="27597"/>
    <cellStyle name="解释性文本 4 2 3 2" xfId="27598"/>
    <cellStyle name="常规 4 6 2" xfId="27599"/>
    <cellStyle name="解释性文本 4 2 3 2 2" xfId="27600"/>
    <cellStyle name="链接单元格 9" xfId="27601"/>
    <cellStyle name="常规 4 6 2 2" xfId="27602"/>
    <cellStyle name="解释性文本 4 2 3 2 2 2" xfId="27603"/>
    <cellStyle name="注释 4 3 8 9" xfId="27604"/>
    <cellStyle name="链接单元格 9 2" xfId="27605"/>
    <cellStyle name="常规 4 6 2 2 2" xfId="27606"/>
    <cellStyle name="链接单元格 9 2 2" xfId="27607"/>
    <cellStyle name="常规 4 6 2 2 2 2 2" xfId="27608"/>
    <cellStyle name="常规 4 6 2 2 2 3" xfId="27609"/>
    <cellStyle name="常规 4 6 2 2 3" xfId="27610"/>
    <cellStyle name="常规 4 6 2 2 3 2" xfId="27611"/>
    <cellStyle name="常规 4 6 2 2 4" xfId="27612"/>
    <cellStyle name="常规 4 6 2 3 2" xfId="27613"/>
    <cellStyle name="常规 4 6 2 3 2 2" xfId="27614"/>
    <cellStyle name="常规 4 6 2 3 3" xfId="27615"/>
    <cellStyle name="常规 4 6 2 4" xfId="27616"/>
    <cellStyle name="常规 4 6 2 4 2" xfId="27617"/>
    <cellStyle name="常规 4 6 2 5" xfId="27618"/>
    <cellStyle name="常规 4 6 3" xfId="27619"/>
    <cellStyle name="解释性文本 4 2 3 2 3" xfId="27620"/>
    <cellStyle name="常规 4 6 3 2 2" xfId="27621"/>
    <cellStyle name="常规 4 6 3 2 3" xfId="27622"/>
    <cellStyle name="常规 4 6 3 3" xfId="27623"/>
    <cellStyle name="常规 4 6 3 3 2" xfId="27624"/>
    <cellStyle name="常规 4 6 3 4" xfId="27625"/>
    <cellStyle name="常规 4 7" xfId="27626"/>
    <cellStyle name="解释性文本 4 2 3 3" xfId="27627"/>
    <cellStyle name="常规 4 7 2" xfId="27628"/>
    <cellStyle name="解释性文本 4 2 3 3 2" xfId="27629"/>
    <cellStyle name="常规 4 7 2 2 2" xfId="27630"/>
    <cellStyle name="常规 4 7 2 2 2 2" xfId="27631"/>
    <cellStyle name="常规 4 7 2 2 2 2 2" xfId="27632"/>
    <cellStyle name="常规 4 7 2 2 2 3" xfId="27633"/>
    <cellStyle name="常规 4 7 2 2 3" xfId="27634"/>
    <cellStyle name="解释性文本 3 6 2" xfId="27635"/>
    <cellStyle name="常规 4 7 2 2 3 2" xfId="27636"/>
    <cellStyle name="解释性文本 3 6 2 2" xfId="27637"/>
    <cellStyle name="常规 4 7 2 2 4" xfId="27638"/>
    <cellStyle name="解释性文本 3 6 3" xfId="27639"/>
    <cellStyle name="常规 4 7 2 3" xfId="27640"/>
    <cellStyle name="常规 8 11 2" xfId="27641"/>
    <cellStyle name="常规 4 7 2 3 2" xfId="27642"/>
    <cellStyle name="常规 8 11 2 2" xfId="27643"/>
    <cellStyle name="计算 2 2 2 2 2 4 4" xfId="27644"/>
    <cellStyle name="常规 8 11 2 3" xfId="27645"/>
    <cellStyle name="计算 2 2 2 2 2 4 5" xfId="27646"/>
    <cellStyle name="常规 4 7 2 3 3" xfId="27647"/>
    <cellStyle name="解释性文本 3 7 2" xfId="27648"/>
    <cellStyle name="常规 4 7 2 4" xfId="27649"/>
    <cellStyle name="常规 8 11 3" xfId="27650"/>
    <cellStyle name="常规 4 7 2 4 2" xfId="27651"/>
    <cellStyle name="常规 8 11 3 2" xfId="27652"/>
    <cellStyle name="常规 4 7 2 5" xfId="27653"/>
    <cellStyle name="常规 8 11 4" xfId="27654"/>
    <cellStyle name="常规 4 7 3" xfId="27655"/>
    <cellStyle name="常规 4 7 3 2 2" xfId="27656"/>
    <cellStyle name="常规 4 7 3 2 2 2" xfId="27657"/>
    <cellStyle name="强调文字颜色 3 2 11" xfId="27658"/>
    <cellStyle name="常规 4 7 3 2 3" xfId="27659"/>
    <cellStyle name="解释性文本 4 6 2" xfId="27660"/>
    <cellStyle name="常规 4 7 3 3" xfId="27661"/>
    <cellStyle name="常规 8 12 2" xfId="27662"/>
    <cellStyle name="常规 4 7 3 3 2" xfId="27663"/>
    <cellStyle name="常规 8 12 2 2" xfId="27664"/>
    <cellStyle name="强调文字颜色 1 2 2 2 3" xfId="27665"/>
    <cellStyle name="常规 4 7 3 4" xfId="27666"/>
    <cellStyle name="常规 8 12 3" xfId="27667"/>
    <cellStyle name="常规 4 8" xfId="27668"/>
    <cellStyle name="解释性文本 4 2 3 4" xfId="27669"/>
    <cellStyle name="常规 4 8 2" xfId="27670"/>
    <cellStyle name="常规 4 8 2 2" xfId="27671"/>
    <cellStyle name="常规 4 8 2 2 2" xfId="27672"/>
    <cellStyle name="常规 6 2 3 2 5" xfId="27673"/>
    <cellStyle name="计算 2 2 2 3 2 3 4" xfId="27674"/>
    <cellStyle name="常规 4 8 2 2 2 2" xfId="27675"/>
    <cellStyle name="常规 4 8 2 2 3" xfId="27676"/>
    <cellStyle name="计算 2 2 2 3 2 3 5" xfId="27677"/>
    <cellStyle name="常规 4 8 2 3" xfId="27678"/>
    <cellStyle name="常规 4 8 2 3 2" xfId="27679"/>
    <cellStyle name="常规 4 8 2 4" xfId="27680"/>
    <cellStyle name="常规 4 8 3" xfId="27681"/>
    <cellStyle name="常规 4 8 3 2" xfId="27682"/>
    <cellStyle name="常规 4 8 3 2 2" xfId="27683"/>
    <cellStyle name="常规 4 8 3 3" xfId="27684"/>
    <cellStyle name="常规 4 9" xfId="27685"/>
    <cellStyle name="常规 4 9 2" xfId="27686"/>
    <cellStyle name="常规 4 9 2 2 2" xfId="27687"/>
    <cellStyle name="常规 6 3 3 2 5" xfId="27688"/>
    <cellStyle name="常规 4 9 2 2 2 2" xfId="27689"/>
    <cellStyle name="常规 4 9 2 2 3" xfId="27690"/>
    <cellStyle name="常规 4 9 2 3 2" xfId="27691"/>
    <cellStyle name="常规 4 9 3" xfId="27692"/>
    <cellStyle name="常规 4 9 3 2" xfId="27693"/>
    <cellStyle name="常规 4 9 3 2 2" xfId="27694"/>
    <cellStyle name="常规 4 9 3 3" xfId="27695"/>
    <cellStyle name="常规 4 9 4 4" xfId="27696"/>
    <cellStyle name="常规 45" xfId="27697"/>
    <cellStyle name="常规 50" xfId="27698"/>
    <cellStyle name="常规 46 2" xfId="27699"/>
    <cellStyle name="常规 46 2 2" xfId="27700"/>
    <cellStyle name="常规 46 2 2 2" xfId="27701"/>
    <cellStyle name="常规 46 2 2 2 2" xfId="27702"/>
    <cellStyle name="常规 46 2 2 2 2 2" xfId="27703"/>
    <cellStyle name="常规 46 2 2 2 2 2 2 2" xfId="27704"/>
    <cellStyle name="强调文字颜色 1 2 2 5 2 3" xfId="27705"/>
    <cellStyle name="常规 46 2 2 2 2 3 2" xfId="27706"/>
    <cellStyle name="常规 46 2 2 2 2 4" xfId="27707"/>
    <cellStyle name="常规 46 2 2 2 3" xfId="27708"/>
    <cellStyle name="注释 3 2 8 11" xfId="27709"/>
    <cellStyle name="常规 46 2 2 2 3 2" xfId="27710"/>
    <cellStyle name="常规 46 2 2 2 3 2 2" xfId="27711"/>
    <cellStyle name="计算 2 9 4" xfId="27712"/>
    <cellStyle name="注释 2 2 10 3 2" xfId="27713"/>
    <cellStyle name="常规 46 2 2 2 4" xfId="27714"/>
    <cellStyle name="常规 8 5 2 3 2" xfId="27715"/>
    <cellStyle name="注释 2 2 10 3 2 2" xfId="27716"/>
    <cellStyle name="常规 46 2 2 2 4 2" xfId="27717"/>
    <cellStyle name="常规 8 5 2 3 2 2" xfId="27718"/>
    <cellStyle name="常规 46 2 2 3" xfId="27719"/>
    <cellStyle name="常规 46 2 2 3 2" xfId="27720"/>
    <cellStyle name="汇总 2 5 11" xfId="27721"/>
    <cellStyle name="常规 46 2 2 3 2 2" xfId="27722"/>
    <cellStyle name="常规 46 2 2 3 3" xfId="27723"/>
    <cellStyle name="汇总 2 5 12" xfId="27724"/>
    <cellStyle name="常规 46 2 2 3 3 2" xfId="27725"/>
    <cellStyle name="常规 46 2 2 3 4" xfId="27726"/>
    <cellStyle name="常规 8 5 2 4 2" xfId="27727"/>
    <cellStyle name="常规 6 10 2" xfId="27728"/>
    <cellStyle name="汇总 2 5 13" xfId="27729"/>
    <cellStyle name="常规 46 2 2 4" xfId="27730"/>
    <cellStyle name="常规 46 2 2 4 2" xfId="27731"/>
    <cellStyle name="常规 46 2 2 4 2 2" xfId="27732"/>
    <cellStyle name="常规 46 2 2 4 3" xfId="27733"/>
    <cellStyle name="常规 46 2 3" xfId="27734"/>
    <cellStyle name="常规 46 2 3 2" xfId="27735"/>
    <cellStyle name="常规 46 2 3 2 2" xfId="27736"/>
    <cellStyle name="常规 46 2 3 2 2 2" xfId="27737"/>
    <cellStyle name="常规 46 2 3 2 3" xfId="27738"/>
    <cellStyle name="常规 46 2 3 2 3 2" xfId="27739"/>
    <cellStyle name="计算 2 3 2 2 2 3 2 11" xfId="27740"/>
    <cellStyle name="常规 46 2 3 3" xfId="27741"/>
    <cellStyle name="常规 46 2 3 3 2" xfId="27742"/>
    <cellStyle name="常规 46 2 3 3 2 2" xfId="27743"/>
    <cellStyle name="常规 46 2 3 3 3" xfId="27744"/>
    <cellStyle name="常规 46 2 3 4" xfId="27745"/>
    <cellStyle name="常规 46 2 3 4 2" xfId="27746"/>
    <cellStyle name="常规 46 2 4" xfId="27747"/>
    <cellStyle name="千位分隔 2 2 2 2 4 2" xfId="27748"/>
    <cellStyle name="常规 46 2 4 2" xfId="27749"/>
    <cellStyle name="常规 46 2 4 2 2" xfId="27750"/>
    <cellStyle name="常规 46 2 4 3" xfId="27751"/>
    <cellStyle name="常规 46 2 5" xfId="27752"/>
    <cellStyle name="常规 46 2 5 2" xfId="27753"/>
    <cellStyle name="常规 46 2 6" xfId="27754"/>
    <cellStyle name="常规 46 2 7" xfId="27755"/>
    <cellStyle name="常规 46 3 2" xfId="27756"/>
    <cellStyle name="常规 46 3 2 2" xfId="27757"/>
    <cellStyle name="强调文字颜色 2 5 2 2 5" xfId="27758"/>
    <cellStyle name="常规 46 3 2 2 2" xfId="27759"/>
    <cellStyle name="常规 46 3 2 2 2 2" xfId="27760"/>
    <cellStyle name="汇总 2 4 3 11" xfId="27761"/>
    <cellStyle name="常规 46 3 2 2 3" xfId="27762"/>
    <cellStyle name="常规 46 3 2 2 3 2" xfId="27763"/>
    <cellStyle name="常规 6 2 6" xfId="27764"/>
    <cellStyle name="常规 8 6 2 3 2" xfId="27765"/>
    <cellStyle name="常规 46 3 2 2 4" xfId="27766"/>
    <cellStyle name="强调文字颜色 1 2 7 2" xfId="27767"/>
    <cellStyle name="常规 46 3 2 3" xfId="27768"/>
    <cellStyle name="常规 46 3 2 3 2" xfId="27769"/>
    <cellStyle name="常规 46 3 2 3 2 2" xfId="27770"/>
    <cellStyle name="常规 46 3 2 3 3" xfId="27771"/>
    <cellStyle name="常规 46 3 2 4" xfId="27772"/>
    <cellStyle name="常规 46 3 2 4 2" xfId="27773"/>
    <cellStyle name="常规 46 3 3" xfId="27774"/>
    <cellStyle name="常规 46 3 3 2" xfId="27775"/>
    <cellStyle name="常规 46 3 3 2 2" xfId="27776"/>
    <cellStyle name="常规 46 3 3 2 2 2" xfId="27777"/>
    <cellStyle name="常规 46 3 3 2 3" xfId="27778"/>
    <cellStyle name="常规 46 3 3 3" xfId="27779"/>
    <cellStyle name="常规 46 3 3 3 2" xfId="27780"/>
    <cellStyle name="计算 4 2 2 6 7" xfId="27781"/>
    <cellStyle name="常规 46 3 3 4" xfId="27782"/>
    <cellStyle name="常规 46 3 4" xfId="27783"/>
    <cellStyle name="常规 46 3 4 2" xfId="27784"/>
    <cellStyle name="常规 46 3 4 2 2" xfId="27785"/>
    <cellStyle name="常规 46 3 4 3" xfId="27786"/>
    <cellStyle name="常规 46 3 5" xfId="27787"/>
    <cellStyle name="常规 46 3 5 2" xfId="27788"/>
    <cellStyle name="常规 46 3 6" xfId="27789"/>
    <cellStyle name="常规 46 4 2 2" xfId="27790"/>
    <cellStyle name="计算 4 4 2 3 2 3" xfId="27791"/>
    <cellStyle name="链接单元格 2 3 2" xfId="27792"/>
    <cellStyle name="常规 46 4 2 2 2" xfId="27793"/>
    <cellStyle name="链接单元格 2 3 2 2" xfId="27794"/>
    <cellStyle name="常规 46 4 2 3 2" xfId="27795"/>
    <cellStyle name="链接单元格 2 3 3 2" xfId="27796"/>
    <cellStyle name="常规 46 4 3" xfId="27797"/>
    <cellStyle name="链接单元格 2 4" xfId="27798"/>
    <cellStyle name="常规 46 4 3 2" xfId="27799"/>
    <cellStyle name="链接单元格 2 4 2" xfId="27800"/>
    <cellStyle name="常规 46 4 3 2 2" xfId="27801"/>
    <cellStyle name="链接单元格 2 4 2 2" xfId="27802"/>
    <cellStyle name="常规 46 4 3 3" xfId="27803"/>
    <cellStyle name="链接单元格 2 4 3" xfId="27804"/>
    <cellStyle name="常规 46 4 4" xfId="27805"/>
    <cellStyle name="链接单元格 2 5" xfId="27806"/>
    <cellStyle name="常规 46 4 4 2" xfId="27807"/>
    <cellStyle name="链接单元格 2 5 2" xfId="27808"/>
    <cellStyle name="常规 46 4 5" xfId="27809"/>
    <cellStyle name="链接单元格 2 6" xfId="27810"/>
    <cellStyle name="输入 3 2 3 3 3 5" xfId="27811"/>
    <cellStyle name="常规 46 5 2 2" xfId="27812"/>
    <cellStyle name="计算 2 2 6 3 2 4" xfId="27813"/>
    <cellStyle name="输入 2 5 2 2 3 3 11" xfId="27814"/>
    <cellStyle name="链接单元格 3 3 2" xfId="27815"/>
    <cellStyle name="常规 46 5 3" xfId="27816"/>
    <cellStyle name="链接单元格 3 4" xfId="27817"/>
    <cellStyle name="常规 46 6 2" xfId="27818"/>
    <cellStyle name="链接单元格 4 3" xfId="27819"/>
    <cellStyle name="常规 46 7" xfId="27820"/>
    <cellStyle name="常规 46 8" xfId="27821"/>
    <cellStyle name="常规 47" xfId="27822"/>
    <cellStyle name="常规 48" xfId="27823"/>
    <cellStyle name="常规 49" xfId="27824"/>
    <cellStyle name="常规 5 10 2 2" xfId="27825"/>
    <cellStyle name="常规 5 10 2 2 2" xfId="27826"/>
    <cellStyle name="常规 5 10 2 2 2 2" xfId="27827"/>
    <cellStyle name="常规 5 10 2 2 3" xfId="27828"/>
    <cellStyle name="常规 5 10 2 3 2" xfId="27829"/>
    <cellStyle name="常规 5 10 3" xfId="27830"/>
    <cellStyle name="常规 5 10 4" xfId="27831"/>
    <cellStyle name="常规 5 10 5" xfId="27832"/>
    <cellStyle name="常规 5 11 2 2 2" xfId="27833"/>
    <cellStyle name="常规 5 11 2 2 2 2" xfId="27834"/>
    <cellStyle name="常规 5 11 2 3 2" xfId="27835"/>
    <cellStyle name="计算 2 3 2 4 3 2 11" xfId="27836"/>
    <cellStyle name="常规 5 11 3 2" xfId="27837"/>
    <cellStyle name="常规 5 11 3 2 2" xfId="27838"/>
    <cellStyle name="常规 5 11 3 3" xfId="27839"/>
    <cellStyle name="强调文字颜色 3 5 2 2 2 2 2" xfId="27840"/>
    <cellStyle name="常规 5 11 4" xfId="27841"/>
    <cellStyle name="常规 5 11 5" xfId="27842"/>
    <cellStyle name="常规 5 12 2 2" xfId="27843"/>
    <cellStyle name="常规 5 12 3" xfId="27844"/>
    <cellStyle name="计算 3 2 4 11" xfId="27845"/>
    <cellStyle name="常规 5 13 2" xfId="27846"/>
    <cellStyle name="常规 5 14" xfId="27847"/>
    <cellStyle name="常规 5 15" xfId="27848"/>
    <cellStyle name="常规 5 16" xfId="27849"/>
    <cellStyle name="常规 5 17" xfId="27850"/>
    <cellStyle name="常规 5 18" xfId="27851"/>
    <cellStyle name="常规 5 2 13" xfId="27852"/>
    <cellStyle name="常规 5 2 2 2 2" xfId="27853"/>
    <cellStyle name="常规 5 2 2 2 2 2" xfId="27854"/>
    <cellStyle name="常规 5 4 2 4" xfId="27855"/>
    <cellStyle name="常规 5 2 2 2 2 2 2" xfId="27856"/>
    <cellStyle name="常规 5 4 2 4 2" xfId="27857"/>
    <cellStyle name="常规 5 2 2 2 2 2 2 2 2" xfId="27858"/>
    <cellStyle name="常规 5 2 2 2 2 2 2 3" xfId="27859"/>
    <cellStyle name="检查单元格 2 5 6 2" xfId="27860"/>
    <cellStyle name="常规 5 2 2 2 2 2 3" xfId="27861"/>
    <cellStyle name="常规 5 4 2 4 3" xfId="27862"/>
    <cellStyle name="常规 5 2 2 2 2 2 3 2" xfId="27863"/>
    <cellStyle name="常规 5 2 2 2 2 2 4" xfId="27864"/>
    <cellStyle name="常规 5 2 2 2 2 3 2" xfId="27865"/>
    <cellStyle name="常规 5 4 2 5 2" xfId="27866"/>
    <cellStyle name="常规 5 2 2 2 2 3 2 2" xfId="27867"/>
    <cellStyle name="常规 5 2 2 2 2 3 3" xfId="27868"/>
    <cellStyle name="常规 5 2 2 2 2 4" xfId="27869"/>
    <cellStyle name="常规 5 4 2 6" xfId="27870"/>
    <cellStyle name="常规 5 2 2 2 2 4 2" xfId="27871"/>
    <cellStyle name="常规 5 2 2 2 3 2 2" xfId="27872"/>
    <cellStyle name="常规 5 4 3 4 2" xfId="27873"/>
    <cellStyle name="常规 5 2 2 2 3 2 2 2" xfId="27874"/>
    <cellStyle name="常规 5 2 2 2 3 3 2" xfId="27875"/>
    <cellStyle name="常规 5 2 2 2 3 4" xfId="27876"/>
    <cellStyle name="常规 5 2 2 2 4 2 2" xfId="27877"/>
    <cellStyle name="常规 5 2 2 2 4 3" xfId="27878"/>
    <cellStyle name="常规 5 2 2 2 5" xfId="27879"/>
    <cellStyle name="常规 5 2 2 2 5 2" xfId="27880"/>
    <cellStyle name="常规 5 2 2 2 6" xfId="27881"/>
    <cellStyle name="常规 5 2 2 3" xfId="27882"/>
    <cellStyle name="常规 5 2 2 3 2" xfId="27883"/>
    <cellStyle name="常规 5 2 2 3 2 2" xfId="27884"/>
    <cellStyle name="常规 5 5 2 4" xfId="27885"/>
    <cellStyle name="常规 5 2 2 3 2 2 2" xfId="27886"/>
    <cellStyle name="常规 5 5 2 4 2" xfId="27887"/>
    <cellStyle name="常规 5 2 2 3 2 2 2 2" xfId="27888"/>
    <cellStyle name="常规 5 2 2 3 2 2 3" xfId="27889"/>
    <cellStyle name="常规 5 2 2 3 2 3" xfId="27890"/>
    <cellStyle name="常规 5 5 2 5" xfId="27891"/>
    <cellStyle name="常规 5 2 2 3 2 3 2" xfId="27892"/>
    <cellStyle name="常规 5 2 2 3 2 4" xfId="27893"/>
    <cellStyle name="常规 5 2 2 3 3 2" xfId="27894"/>
    <cellStyle name="常规 5 5 3 4" xfId="27895"/>
    <cellStyle name="常规 5 2 2 3 3 2 2" xfId="27896"/>
    <cellStyle name="计算 2 6 2 2 2 10" xfId="27897"/>
    <cellStyle name="常规 5 2 2 3 3 3" xfId="27898"/>
    <cellStyle name="常规 5 2 2 4" xfId="27899"/>
    <cellStyle name="常规 5 2 2 4 2" xfId="27900"/>
    <cellStyle name="常规 5 2 2 4 2 2" xfId="27901"/>
    <cellStyle name="常规 5 6 2 4" xfId="27902"/>
    <cellStyle name="常规 5 2 2 4 3" xfId="27903"/>
    <cellStyle name="常规 5 2 2 5" xfId="27904"/>
    <cellStyle name="常规 5 2 2 5 2" xfId="27905"/>
    <cellStyle name="常规 5 2 2 6" xfId="27906"/>
    <cellStyle name="常规 5 2 3 2 2" xfId="27907"/>
    <cellStyle name="常规 5 2 3 2 2 2" xfId="27908"/>
    <cellStyle name="常规 6 4 2 4" xfId="27909"/>
    <cellStyle name="常规 5 2 3 2 2 2 2" xfId="27910"/>
    <cellStyle name="常规 6 4 2 4 2" xfId="27911"/>
    <cellStyle name="常规 5 2 3 2 2 2 3" xfId="27912"/>
    <cellStyle name="常规 6 4 2 4 3" xfId="27913"/>
    <cellStyle name="常规 5 2 3 2 2 3 2" xfId="27914"/>
    <cellStyle name="常规 6 4 2 5 2" xfId="27915"/>
    <cellStyle name="常规 5 2 3 2 2 4" xfId="27916"/>
    <cellStyle name="常规 6 4 2 6" xfId="27917"/>
    <cellStyle name="常规 5 2 3 2 3 2 2" xfId="27918"/>
    <cellStyle name="常规 6 4 3 4 2" xfId="27919"/>
    <cellStyle name="常规 99 3 2" xfId="27920"/>
    <cellStyle name="常规 6 4 4 4" xfId="27921"/>
    <cellStyle name="常规 5 2 3 2 4 2" xfId="27922"/>
    <cellStyle name="常规 7 2 10" xfId="27923"/>
    <cellStyle name="常规 5 2 3 3" xfId="27924"/>
    <cellStyle name="常规 5 2 3 3 2" xfId="27925"/>
    <cellStyle name="常规 5 2 3 3 2 2" xfId="27926"/>
    <cellStyle name="常规 6 5 2 4" xfId="27927"/>
    <cellStyle name="常规 5 2 3 3 2 2 2" xfId="27928"/>
    <cellStyle name="常规 6 5 2 4 2" xfId="27929"/>
    <cellStyle name="常规 5 2 3 3 2 3" xfId="27930"/>
    <cellStyle name="常规 6 5 2 5" xfId="27931"/>
    <cellStyle name="常规 5 2 3 3 2 4" xfId="27932"/>
    <cellStyle name="常规 5 2 3 3 2 5" xfId="27933"/>
    <cellStyle name="常规 5 2 3 3 3 2" xfId="27934"/>
    <cellStyle name="常规 6 5 3 4" xfId="27935"/>
    <cellStyle name="常规 5 2 3 4" xfId="27936"/>
    <cellStyle name="常规 5 2 3 4 2" xfId="27937"/>
    <cellStyle name="常规 5 2 3 4 2 2" xfId="27938"/>
    <cellStyle name="常规 6 6 2 4" xfId="27939"/>
    <cellStyle name="常规 5 2 3 5" xfId="27940"/>
    <cellStyle name="常规 5 2 3 5 2" xfId="27941"/>
    <cellStyle name="常规 5 2 3 6" xfId="27942"/>
    <cellStyle name="常规 5 2 4 2" xfId="27943"/>
    <cellStyle name="常规 5 2 4 2 2" xfId="27944"/>
    <cellStyle name="常规 5 2 4 2 2 2" xfId="27945"/>
    <cellStyle name="常规 7 4 2 4" xfId="27946"/>
    <cellStyle name="常规 5 2 4 2 2 2 2" xfId="27947"/>
    <cellStyle name="常规 7 4 2 4 2" xfId="27948"/>
    <cellStyle name="好 3 7" xfId="27949"/>
    <cellStyle name="常规 5 2 4 2 2 3" xfId="27950"/>
    <cellStyle name="常规 7 4 2 5" xfId="27951"/>
    <cellStyle name="常规 5 2 4 2 2 3 2" xfId="27952"/>
    <cellStyle name="常规 7 4 2 5 2" xfId="27953"/>
    <cellStyle name="常规 7 6 2 5" xfId="27954"/>
    <cellStyle name="好 4 7" xfId="27955"/>
    <cellStyle name="常规 5 2 4 2 2 4" xfId="27956"/>
    <cellStyle name="常规 7 4 2 6" xfId="27957"/>
    <cellStyle name="常规 5 2 4 2 3" xfId="27958"/>
    <cellStyle name="常规 5 2 4 2 3 2" xfId="27959"/>
    <cellStyle name="常规 7 4 3 4" xfId="27960"/>
    <cellStyle name="常规 5 2 4 2 3 2 2" xfId="27961"/>
    <cellStyle name="常规 7 4 3 4 2" xfId="27962"/>
    <cellStyle name="常规 5 2 4 2 3 3" xfId="27963"/>
    <cellStyle name="常规 7 4 3 5" xfId="27964"/>
    <cellStyle name="常规 5 2 4 2 4" xfId="27965"/>
    <cellStyle name="常规 5 2 4 2 4 2" xfId="27966"/>
    <cellStyle name="常规 7 4 4 4" xfId="27967"/>
    <cellStyle name="常规 5 2 4 3" xfId="27968"/>
    <cellStyle name="常规 8 3 4 3 2 2" xfId="27969"/>
    <cellStyle name="常规 5 2 4 3 2" xfId="27970"/>
    <cellStyle name="常规 5 2 4 3 2 2" xfId="27971"/>
    <cellStyle name="常规 7 5 2 4" xfId="27972"/>
    <cellStyle name="常规 5 2 4 3 2 2 2" xfId="27973"/>
    <cellStyle name="常规 7 5 2 4 2" xfId="27974"/>
    <cellStyle name="常规 5 2 4 3 2 3" xfId="27975"/>
    <cellStyle name="常规 7 5 2 5" xfId="27976"/>
    <cellStyle name="常规 5 2 4 4" xfId="27977"/>
    <cellStyle name="常规 5 2 4 4 2" xfId="27978"/>
    <cellStyle name="常规 5 2 4 4 2 2" xfId="27979"/>
    <cellStyle name="常规 7 6 2 4" xfId="27980"/>
    <cellStyle name="好 4 6" xfId="27981"/>
    <cellStyle name="常规 5 2 4 5" xfId="27982"/>
    <cellStyle name="常规 5 2 4 5 2" xfId="27983"/>
    <cellStyle name="常规 5 2 4 6" xfId="27984"/>
    <cellStyle name="常规 5 2 5" xfId="27985"/>
    <cellStyle name="常规 5 2 5 2" xfId="27986"/>
    <cellStyle name="常规 5 2 5 2 2" xfId="27987"/>
    <cellStyle name="常规 5 2 5 2 2 2 2" xfId="27988"/>
    <cellStyle name="常规 8 4 2 4 2" xfId="27989"/>
    <cellStyle name="常规 5 2 5 2 3" xfId="27990"/>
    <cellStyle name="常规 5 2 5 3" xfId="27991"/>
    <cellStyle name="常规 5 2 5 3 2" xfId="27992"/>
    <cellStyle name="常规 5 2 5 3 2 2" xfId="27993"/>
    <cellStyle name="常规 6 10" xfId="27994"/>
    <cellStyle name="常规 8 5 2 4" xfId="27995"/>
    <cellStyle name="常规 5 2 5 4" xfId="27996"/>
    <cellStyle name="常规 5 2 5 4 2" xfId="27997"/>
    <cellStyle name="常规 5 2 5 5" xfId="27998"/>
    <cellStyle name="常规 5 2 6" xfId="27999"/>
    <cellStyle name="常规 5 2 6 2" xfId="28000"/>
    <cellStyle name="常规 5 2 6 2 2" xfId="28001"/>
    <cellStyle name="常规 5 2 6 2 2 2 2" xfId="28002"/>
    <cellStyle name="常规 9 4 2 4 2" xfId="28003"/>
    <cellStyle name="常规 5 2 6 2 2 3" xfId="28004"/>
    <cellStyle name="常规 7 4 2 3 2 2" xfId="28005"/>
    <cellStyle name="注释 3 2 10" xfId="28006"/>
    <cellStyle name="常规 9 4 2 5" xfId="28007"/>
    <cellStyle name="好 2 7 2" xfId="28008"/>
    <cellStyle name="常规 5 2 6 2 3" xfId="28009"/>
    <cellStyle name="常规 5 2 6 2 4" xfId="28010"/>
    <cellStyle name="常规 5 2 6 3" xfId="28011"/>
    <cellStyle name="常规 5 2 6 3 2" xfId="28012"/>
    <cellStyle name="常规 5 2 6 4" xfId="28013"/>
    <cellStyle name="常规 5 2 6 4 2" xfId="28014"/>
    <cellStyle name="常规 5 2 7 2" xfId="28015"/>
    <cellStyle name="常规 5 2 7 2 2" xfId="28016"/>
    <cellStyle name="常规 5 2 7 3" xfId="28017"/>
    <cellStyle name="常规 5 2 8" xfId="28018"/>
    <cellStyle name="注释 2 6 4 3 13" xfId="28019"/>
    <cellStyle name="常规 5 2 8 2" xfId="28020"/>
    <cellStyle name="常规 5 2 9" xfId="28021"/>
    <cellStyle name="常规 5 3 2 2 2" xfId="28022"/>
    <cellStyle name="常规 5 3 2 2 2 2" xfId="28023"/>
    <cellStyle name="常规 5 3 2 2 2 3" xfId="28024"/>
    <cellStyle name="常规 5 3 2 2 2 3 2" xfId="28025"/>
    <cellStyle name="常规 5 3 2 2 2 4" xfId="28026"/>
    <cellStyle name="常规 5 3 2 2 3" xfId="28027"/>
    <cellStyle name="常规 5 3 2 2 3 2" xfId="28028"/>
    <cellStyle name="计算 2 2 4 4 10" xfId="28029"/>
    <cellStyle name="常规 5 3 2 2 3 2 2" xfId="28030"/>
    <cellStyle name="常规 5 3 2 2 3 3" xfId="28031"/>
    <cellStyle name="计算 2 2 4 4 11" xfId="28032"/>
    <cellStyle name="常规 5 3 2 2 4" xfId="28033"/>
    <cellStyle name="常规 5 3 2 2 5" xfId="28034"/>
    <cellStyle name="常规 5 3 2 3" xfId="28035"/>
    <cellStyle name="常规 5 3 2 3 2" xfId="28036"/>
    <cellStyle name="计算 4 2 2 12" xfId="28037"/>
    <cellStyle name="常规 5 3 2 3 2 2" xfId="28038"/>
    <cellStyle name="常规 5 3 2 3 2 2 2" xfId="28039"/>
    <cellStyle name="常规 5 3 2 3 2 3" xfId="28040"/>
    <cellStyle name="常规 5 3 2 3 3" xfId="28041"/>
    <cellStyle name="计算 4 2 2 13" xfId="28042"/>
    <cellStyle name="常规 5 3 2 3 3 2" xfId="28043"/>
    <cellStyle name="常规 5 3 2 4" xfId="28044"/>
    <cellStyle name="常规 5 3 2 4 2" xfId="28045"/>
    <cellStyle name="常规 5 3 2 4 2 2" xfId="28046"/>
    <cellStyle name="常规 5 3 2 4 3" xfId="28047"/>
    <cellStyle name="常规 5 3 2 5" xfId="28048"/>
    <cellStyle name="常规 5 3 2 5 2" xfId="28049"/>
    <cellStyle name="常规 5 3 2 6" xfId="28050"/>
    <cellStyle name="常规 5 3 3 2 2" xfId="28051"/>
    <cellStyle name="常规 5 3 3 2 2 2" xfId="28052"/>
    <cellStyle name="常规 5 3 3 2 2 2 2" xfId="28053"/>
    <cellStyle name="常规 5 3 3 2 2 2 2 2" xfId="28054"/>
    <cellStyle name="常规 5 3 3 2 2 2 3" xfId="28055"/>
    <cellStyle name="常规 5 3 3 2 2 3" xfId="28056"/>
    <cellStyle name="警告文本 3 2 2 2 2 2 2" xfId="28057"/>
    <cellStyle name="常规 5 3 3 2 2 3 2" xfId="28058"/>
    <cellStyle name="常规 5 3 3 2 2 4" xfId="28059"/>
    <cellStyle name="常规 5 3 3 2 3" xfId="28060"/>
    <cellStyle name="常规 5 3 3 2 3 2" xfId="28061"/>
    <cellStyle name="常规 5 3 3 2 3 2 2" xfId="28062"/>
    <cellStyle name="常规 5 3 3 2 3 3" xfId="28063"/>
    <cellStyle name="常规 5 3 3 2 4" xfId="28064"/>
    <cellStyle name="常规 5 3 3 3" xfId="28065"/>
    <cellStyle name="常规 5 3 3 3 2" xfId="28066"/>
    <cellStyle name="常规 5 3 3 3 2 2" xfId="28067"/>
    <cellStyle name="常规 5 3 3 3 2 3" xfId="28068"/>
    <cellStyle name="计算 2 7 2" xfId="28069"/>
    <cellStyle name="警告文本 3 2 2 2 3 2 2" xfId="28070"/>
    <cellStyle name="常规 5 3 3 3 3" xfId="28071"/>
    <cellStyle name="常规 5 3 3 3 3 2" xfId="28072"/>
    <cellStyle name="常规 5 3 3 4" xfId="28073"/>
    <cellStyle name="常规 5 3 3 4 2" xfId="28074"/>
    <cellStyle name="常规 5 3 3 4 2 2" xfId="28075"/>
    <cellStyle name="计算 2 4 2 2 2 12" xfId="28076"/>
    <cellStyle name="常规 5 3 3 4 3" xfId="28077"/>
    <cellStyle name="常规 5 3 3 5" xfId="28078"/>
    <cellStyle name="常规 5 3 3 5 2" xfId="28079"/>
    <cellStyle name="常规 5 3 3 6" xfId="28080"/>
    <cellStyle name="常规 5 3 4 2 2 3" xfId="28081"/>
    <cellStyle name="警告文本 3 2 2 3 2 2 2" xfId="28082"/>
    <cellStyle name="常规 5 3 4 3 2 2" xfId="28083"/>
    <cellStyle name="常规 5 3 5 2 2 2 2" xfId="28084"/>
    <cellStyle name="常规 5 3 5 2 2 3" xfId="28085"/>
    <cellStyle name="常规 5 3 5 2 3" xfId="28086"/>
    <cellStyle name="常规 5 3 5 2 4" xfId="28087"/>
    <cellStyle name="常规 5 3 5 3 2 2" xfId="28088"/>
    <cellStyle name="计算 4" xfId="28089"/>
    <cellStyle name="常规 5 3 5 4" xfId="28090"/>
    <cellStyle name="常规 5 3 5 4 2" xfId="28091"/>
    <cellStyle name="常规 5 3 5 5" xfId="28092"/>
    <cellStyle name="常规 5 3 6 2 2" xfId="28093"/>
    <cellStyle name="强调文字颜色 1 2 6 2 2 2 2" xfId="28094"/>
    <cellStyle name="常规 5 3 6 3" xfId="28095"/>
    <cellStyle name="强调文字颜色 1 2 6 2 2 3" xfId="28096"/>
    <cellStyle name="常规 5 4" xfId="28097"/>
    <cellStyle name="常规 5 4 2" xfId="28098"/>
    <cellStyle name="常规 5 4 2 2" xfId="28099"/>
    <cellStyle name="常规 5 4 2 2 2 2 2" xfId="28100"/>
    <cellStyle name="常规 5 4 2 2 2 2 2 2" xfId="28101"/>
    <cellStyle name="计算 2 2 2 4 3" xfId="28102"/>
    <cellStyle name="常规 5 4 2 2 2 2 3" xfId="28103"/>
    <cellStyle name="常规 5 4 2 2 2 3 2" xfId="28104"/>
    <cellStyle name="检查单元格 2 3 6 2 2" xfId="28105"/>
    <cellStyle name="常规 5 4 2 2 3 2" xfId="28106"/>
    <cellStyle name="常规 5 4 2 2 3 2 2" xfId="28107"/>
    <cellStyle name="常规 5 4 2 2 4" xfId="28108"/>
    <cellStyle name="常规 5 4 2 2 4 2" xfId="28109"/>
    <cellStyle name="常规 5 4 2 2 5" xfId="28110"/>
    <cellStyle name="常规 5 4 2 3" xfId="28111"/>
    <cellStyle name="常规 5 4 2 3 2" xfId="28112"/>
    <cellStyle name="常规 5 4 2 3 3" xfId="28113"/>
    <cellStyle name="常规 5 4 2 3 4" xfId="28114"/>
    <cellStyle name="常规 5 4 3" xfId="28115"/>
    <cellStyle name="常规 5 4 3 2" xfId="28116"/>
    <cellStyle name="常规 5 4 3 2 2" xfId="28117"/>
    <cellStyle name="常规 5 4 3 2 2 2" xfId="28118"/>
    <cellStyle name="常规 5 4 3 2 2 2 2" xfId="28119"/>
    <cellStyle name="常规 5 4 3 2 3 2" xfId="28120"/>
    <cellStyle name="常规 5 4 3 3" xfId="28121"/>
    <cellStyle name="常规 5 4 3 3 2" xfId="28122"/>
    <cellStyle name="常规 5 4 3 3 3" xfId="28123"/>
    <cellStyle name="常规 5 4 4 2 3" xfId="28124"/>
    <cellStyle name="常规 5 4 5 2 2" xfId="28125"/>
    <cellStyle name="常规 5 5" xfId="28126"/>
    <cellStyle name="常规 5 5 2" xfId="28127"/>
    <cellStyle name="常规 5 5 2 2" xfId="28128"/>
    <cellStyle name="常规 5 5 2 2 2" xfId="28129"/>
    <cellStyle name="常规 5 5 2 2 2 2" xfId="28130"/>
    <cellStyle name="常规 5 5 2 2 2 2 2" xfId="28131"/>
    <cellStyle name="常规 5 5 2 2 2 3" xfId="28132"/>
    <cellStyle name="常规 5 5 2 2 4" xfId="28133"/>
    <cellStyle name="常规 5 5 2 3" xfId="28134"/>
    <cellStyle name="常规 5 5 2 3 2" xfId="28135"/>
    <cellStyle name="常规 5 5 2 3 2 2" xfId="28136"/>
    <cellStyle name="常规 5 5 2 3 3" xfId="28137"/>
    <cellStyle name="常规 5 5 3" xfId="28138"/>
    <cellStyle name="常规 5 5 3 2" xfId="28139"/>
    <cellStyle name="常规 5 5 3 2 2" xfId="28140"/>
    <cellStyle name="常规 5 5 3 2 2 2" xfId="28141"/>
    <cellStyle name="常规 5 5 3 2 3" xfId="28142"/>
    <cellStyle name="常规 5 5 3 3" xfId="28143"/>
    <cellStyle name="常规 5 5 3 3 2" xfId="28144"/>
    <cellStyle name="常规 5 5 4 3" xfId="28145"/>
    <cellStyle name="常规 5 5 6" xfId="28146"/>
    <cellStyle name="强调文字颜色 1 2 6 4 2" xfId="28147"/>
    <cellStyle name="常规 5 6 2" xfId="28148"/>
    <cellStyle name="解释性文本 4 2 4 2 2" xfId="28149"/>
    <cellStyle name="常规 5 6 2 2" xfId="28150"/>
    <cellStyle name="常规 5 6 2 2 2 2 2" xfId="28151"/>
    <cellStyle name="常规 5 6 2 2 2 3" xfId="28152"/>
    <cellStyle name="常规 5 6 2 5" xfId="28153"/>
    <cellStyle name="常规 7 2 2 5 2" xfId="28154"/>
    <cellStyle name="常规 5 6 3" xfId="28155"/>
    <cellStyle name="常规 5 6 3 2" xfId="28156"/>
    <cellStyle name="常规 5 6 3 3" xfId="28157"/>
    <cellStyle name="常规 5 6 3 4" xfId="28158"/>
    <cellStyle name="常规 5 6 4 2" xfId="28159"/>
    <cellStyle name="常规 5 6 4 3" xfId="28160"/>
    <cellStyle name="计算 2 2 2 2 2" xfId="28161"/>
    <cellStyle name="常规 5 6 5 2" xfId="28162"/>
    <cellStyle name="常规 5 7" xfId="28163"/>
    <cellStyle name="解释性文本 4 2 4 3" xfId="28164"/>
    <cellStyle name="常规 5 7 2" xfId="28165"/>
    <cellStyle name="常规 5 7 2 2" xfId="28166"/>
    <cellStyle name="常规 5 7 2 2 2 2 2" xfId="28167"/>
    <cellStyle name="常规 5 7 2 2 2 3" xfId="28168"/>
    <cellStyle name="常规 5 7 2 3" xfId="28169"/>
    <cellStyle name="计算 3 3 4 3 2 2" xfId="28170"/>
    <cellStyle name="常规 5 7 2 4" xfId="28171"/>
    <cellStyle name="计算 3 3 4 3 2 3" xfId="28172"/>
    <cellStyle name="常规 5 7 2 5" xfId="28173"/>
    <cellStyle name="常规 7 2 3 5 2" xfId="28174"/>
    <cellStyle name="计算 3 3 4 3 2 4" xfId="28175"/>
    <cellStyle name="常规 5 7 3" xfId="28176"/>
    <cellStyle name="常规 5 7 3 2" xfId="28177"/>
    <cellStyle name="常规 5 7 3 3" xfId="28178"/>
    <cellStyle name="常规 5 7 3 4" xfId="28179"/>
    <cellStyle name="常规 5 7 4 3" xfId="28180"/>
    <cellStyle name="计算 2 2 3 2 2" xfId="28181"/>
    <cellStyle name="常规 5 7 5" xfId="28182"/>
    <cellStyle name="常规 5 7 5 2" xfId="28183"/>
    <cellStyle name="常规 5 7 6" xfId="28184"/>
    <cellStyle name="强调文字颜色 1 2 6 6 2" xfId="28185"/>
    <cellStyle name="常规 5 8" xfId="28186"/>
    <cellStyle name="常规 5 8 2" xfId="28187"/>
    <cellStyle name="常规 5 8 2 2" xfId="28188"/>
    <cellStyle name="常规 5 8 2 3" xfId="28189"/>
    <cellStyle name="检查单元格 4 10" xfId="28190"/>
    <cellStyle name="常规 5 8 2 4" xfId="28191"/>
    <cellStyle name="检查单元格 4 11" xfId="28192"/>
    <cellStyle name="常规 5 8 3" xfId="28193"/>
    <cellStyle name="常规 5 8 3 2" xfId="28194"/>
    <cellStyle name="常规 5 8 3 3" xfId="28195"/>
    <cellStyle name="常规 5 8 4" xfId="28196"/>
    <cellStyle name="常规 5 8 4 2" xfId="28197"/>
    <cellStyle name="常规 5 8 5" xfId="28198"/>
    <cellStyle name="常规 5 9" xfId="28199"/>
    <cellStyle name="常规 5 9 2" xfId="28200"/>
    <cellStyle name="计算 4 2 3 2 3 2 8" xfId="28201"/>
    <cellStyle name="常规 5 9 2 2" xfId="28202"/>
    <cellStyle name="常规 5 9 2 3" xfId="28203"/>
    <cellStyle name="常规 5 9 3" xfId="28204"/>
    <cellStyle name="计算 4 2 3 2 3 2 9" xfId="28205"/>
    <cellStyle name="常规 5 9 3 2" xfId="28206"/>
    <cellStyle name="常规 5 9 3 3" xfId="28207"/>
    <cellStyle name="常规 5 9 4" xfId="28208"/>
    <cellStyle name="常规 5 9 4 2" xfId="28209"/>
    <cellStyle name="常规 5 9 5" xfId="28210"/>
    <cellStyle name="常规 6 10 2 2" xfId="28211"/>
    <cellStyle name="常规 6 10 2 2 2" xfId="28212"/>
    <cellStyle name="常规 6 10 2 2 2 2" xfId="28213"/>
    <cellStyle name="常规 6 10 2 2 3" xfId="28214"/>
    <cellStyle name="强调文字颜色 1 2 2 3 10" xfId="28215"/>
    <cellStyle name="强调文字颜色 2 4 4 3 2 2" xfId="28216"/>
    <cellStyle name="常规 6 10 2 3" xfId="28217"/>
    <cellStyle name="检查单元格 2 7 2" xfId="28218"/>
    <cellStyle name="常规 6 10 2 3 2" xfId="28219"/>
    <cellStyle name="计算 3 4 2 3 6" xfId="28220"/>
    <cellStyle name="检查单元格 2 7 2 2" xfId="28221"/>
    <cellStyle name="常规 6 10 2 4" xfId="28222"/>
    <cellStyle name="常规 9 2 4 2" xfId="28223"/>
    <cellStyle name="检查单元格 2 5 10" xfId="28224"/>
    <cellStyle name="检查单元格 2 7 3" xfId="28225"/>
    <cellStyle name="常规 6 10 3" xfId="28226"/>
    <cellStyle name="常规 6 10 3 2" xfId="28227"/>
    <cellStyle name="强调文字颜色 1 3 12" xfId="28228"/>
    <cellStyle name="常规 6 10 3 2 2" xfId="28229"/>
    <cellStyle name="检查单元格 2 8 2" xfId="28230"/>
    <cellStyle name="常规 6 10 3 3" xfId="28231"/>
    <cellStyle name="强调文字颜色 1 3 13" xfId="28232"/>
    <cellStyle name="常规 6 10 4" xfId="28233"/>
    <cellStyle name="常规 6 10 4 2" xfId="28234"/>
    <cellStyle name="常规 6 10 5" xfId="28235"/>
    <cellStyle name="常规 6 11" xfId="28236"/>
    <cellStyle name="常规 8 5 2 5" xfId="28237"/>
    <cellStyle name="常规 6 11 2" xfId="28238"/>
    <cellStyle name="常规 6 11 2 2" xfId="28239"/>
    <cellStyle name="常规 6 11 2 2 2 2" xfId="28240"/>
    <cellStyle name="常规 6 11 2 2 3" xfId="28241"/>
    <cellStyle name="强调文字颜色 2 4 5 3 2 2" xfId="28242"/>
    <cellStyle name="常规 6 11 2 3 2" xfId="28243"/>
    <cellStyle name="检查单元格 3 7 2 2" xfId="28244"/>
    <cellStyle name="常规 6 11 3" xfId="28245"/>
    <cellStyle name="好 5 2 3 2 2" xfId="28246"/>
    <cellStyle name="常规 6 11 3 2 2" xfId="28247"/>
    <cellStyle name="汇总 2 2 2 3" xfId="28248"/>
    <cellStyle name="常规 6 11 3 3" xfId="28249"/>
    <cellStyle name="检查单元格 3 8 2" xfId="28250"/>
    <cellStyle name="常规 6 11 4" xfId="28251"/>
    <cellStyle name="常规 6 11 4 2" xfId="28252"/>
    <cellStyle name="常规 6 11 5" xfId="28253"/>
    <cellStyle name="常规 6 12" xfId="28254"/>
    <cellStyle name="注释 2 2 10 6" xfId="28255"/>
    <cellStyle name="好 4 2 2 2 2" xfId="28256"/>
    <cellStyle name="常规 6 13" xfId="28257"/>
    <cellStyle name="注释 2 2 10 7" xfId="28258"/>
    <cellStyle name="好 4 2 2 2 3" xfId="28259"/>
    <cellStyle name="常规 6 14" xfId="28260"/>
    <cellStyle name="注释 2 2 10 8" xfId="28261"/>
    <cellStyle name="好 4 2 2 2 4" xfId="28262"/>
    <cellStyle name="常规 6 15" xfId="28263"/>
    <cellStyle name="常规 6 16" xfId="28264"/>
    <cellStyle name="千位分隔 2 2 2 3 2 2 2" xfId="28265"/>
    <cellStyle name="常规 6 2" xfId="28266"/>
    <cellStyle name="常规 6 2 10" xfId="28267"/>
    <cellStyle name="汇总 4 3 2 2" xfId="28268"/>
    <cellStyle name="计算 6 2 2 3" xfId="28269"/>
    <cellStyle name="常规 6 2 11" xfId="28270"/>
    <cellStyle name="汇总 4 3 2 3" xfId="28271"/>
    <cellStyle name="计算 6 2 2 4" xfId="28272"/>
    <cellStyle name="常规 6 2 2 2 2" xfId="28273"/>
    <cellStyle name="常规 6 2 2 2 2 2" xfId="28274"/>
    <cellStyle name="常规 6 2 2 2 2 2 2" xfId="28275"/>
    <cellStyle name="常规 6 2 2 2 2 3 2" xfId="28276"/>
    <cellStyle name="常规 6 2 2 2 2 4" xfId="28277"/>
    <cellStyle name="适中 4 4 3 2 2" xfId="28278"/>
    <cellStyle name="强调文字颜色 1 2 3 2 4 3 2" xfId="28279"/>
    <cellStyle name="常规 6 2 2 2 3" xfId="28280"/>
    <cellStyle name="常规 6 2 2 2 3 2" xfId="28281"/>
    <cellStyle name="警告文本 6" xfId="28282"/>
    <cellStyle name="常规 6 2 2 2 3 2 2" xfId="28283"/>
    <cellStyle name="警告文本 6 2" xfId="28284"/>
    <cellStyle name="常规 6 2 2 2 4" xfId="28285"/>
    <cellStyle name="常规 6 2 2 2 4 2" xfId="28286"/>
    <cellStyle name="常规 6 2 2 2 5" xfId="28287"/>
    <cellStyle name="常规 6 2 2 3" xfId="28288"/>
    <cellStyle name="注释 4 2 9 3 12" xfId="28289"/>
    <cellStyle name="常规 6 2 2 3 2" xfId="28290"/>
    <cellStyle name="常规 6 2 2 3 2 2" xfId="28291"/>
    <cellStyle name="常规 6 2 2 3 2 2 2" xfId="28292"/>
    <cellStyle name="常规 6 2 2 3 3" xfId="28293"/>
    <cellStyle name="常规 6 2 2 3 3 2" xfId="28294"/>
    <cellStyle name="常规 6 2 2 3 4" xfId="28295"/>
    <cellStyle name="常规 6 2 2 4" xfId="28296"/>
    <cellStyle name="常规 6 2 2 4 2" xfId="28297"/>
    <cellStyle name="常规 6 2 2 4 2 2" xfId="28298"/>
    <cellStyle name="计算 2 3 2 2 2 7" xfId="28299"/>
    <cellStyle name="常规 6 2 2 4 3" xfId="28300"/>
    <cellStyle name="常规 6 2 2 5 2" xfId="28301"/>
    <cellStyle name="常规 6 2 2 6" xfId="28302"/>
    <cellStyle name="常规 6 2 3 2 2" xfId="28303"/>
    <cellStyle name="常规 6 2 3 2 2 2" xfId="28304"/>
    <cellStyle name="常规 6 2 3 2 2 2 2" xfId="28305"/>
    <cellStyle name="常规 6 2 3 2 2 2 3" xfId="28306"/>
    <cellStyle name="常规 6 2 3 2 3" xfId="28307"/>
    <cellStyle name="计算 2 2 2 3 2 3 2" xfId="28308"/>
    <cellStyle name="常规 6 2 3 2 3 2" xfId="28309"/>
    <cellStyle name="计算 2 2 2 3 2 3 2 2" xfId="28310"/>
    <cellStyle name="常规 6 2 3 2 3 3" xfId="28311"/>
    <cellStyle name="计算 2 2 2 3 2 3 2 3" xfId="28312"/>
    <cellStyle name="常规 6 2 3 2 4" xfId="28313"/>
    <cellStyle name="计算 2 2 2 3 2 3 3" xfId="28314"/>
    <cellStyle name="常规 6 2 3 2 4 2" xfId="28315"/>
    <cellStyle name="常规 6 2 3 3 2" xfId="28316"/>
    <cellStyle name="常规 6 2 3 3 2 2" xfId="28317"/>
    <cellStyle name="强调文字颜色 3 2 2 2 8" xfId="28318"/>
    <cellStyle name="常规 6 2 3 3 2 2 2" xfId="28319"/>
    <cellStyle name="强调文字颜色 3 2 2 2 8 2" xfId="28320"/>
    <cellStyle name="常规 6 2 3 3 2 3" xfId="28321"/>
    <cellStyle name="强调文字颜色 3 2 2 2 9" xfId="28322"/>
    <cellStyle name="常规 6 2 3 3 3" xfId="28323"/>
    <cellStyle name="强调文字颜色 5 2 4 2 10" xfId="28324"/>
    <cellStyle name="常规 6 2 3 3 3 2" xfId="28325"/>
    <cellStyle name="强调文字颜色 3 2 2 3 8" xfId="28326"/>
    <cellStyle name="常规 6 2 3 3 4" xfId="28327"/>
    <cellStyle name="常规 6 2 3 4" xfId="28328"/>
    <cellStyle name="常规 6 2 3 4 2" xfId="28329"/>
    <cellStyle name="常规 6 2 3 4 2 2" xfId="28330"/>
    <cellStyle name="注释 4 2 3 4" xfId="28331"/>
    <cellStyle name="强调文字颜色 3 2 3 2 8" xfId="28332"/>
    <cellStyle name="强调文字颜色 4 10 2 2" xfId="28333"/>
    <cellStyle name="常规 6 2 3 4 3" xfId="28334"/>
    <cellStyle name="常规 6 2 3 5 2" xfId="28335"/>
    <cellStyle name="常规 6 2 3 6" xfId="28336"/>
    <cellStyle name="常规 6 2 4" xfId="28337"/>
    <cellStyle name="常规 6 2 4 2 2" xfId="28338"/>
    <cellStyle name="常规 6 2 4 2 2 2" xfId="28339"/>
    <cellStyle name="常规 6 2 4 2 2 2 2" xfId="28340"/>
    <cellStyle name="常规 6 2 4 2 2 3" xfId="28341"/>
    <cellStyle name="常规 6 2 4 2 3" xfId="28342"/>
    <cellStyle name="常规 6 2 4 2 3 2" xfId="28343"/>
    <cellStyle name="常规 6 2 4 2 4" xfId="28344"/>
    <cellStyle name="常规 6 2 5" xfId="28345"/>
    <cellStyle name="常规 6 2 5 2 2 2 2" xfId="28346"/>
    <cellStyle name="计算 6 6 9" xfId="28347"/>
    <cellStyle name="常规 6 2 5 2 2 3" xfId="28348"/>
    <cellStyle name="常规 6 2 5 2 3" xfId="28349"/>
    <cellStyle name="常规 6 2 5 2 3 2" xfId="28350"/>
    <cellStyle name="常规 6 2 6 2" xfId="28351"/>
    <cellStyle name="常规 6 2 6 2 2" xfId="28352"/>
    <cellStyle name="汇总 3 4 9" xfId="28353"/>
    <cellStyle name="常规 6 2 7" xfId="28354"/>
    <cellStyle name="常规 6 2 7 2" xfId="28355"/>
    <cellStyle name="常规 6 2 8" xfId="28356"/>
    <cellStyle name="常规 6 2 9" xfId="28357"/>
    <cellStyle name="常规 6 3" xfId="28358"/>
    <cellStyle name="常规 6 3 2" xfId="28359"/>
    <cellStyle name="常规 6 3 2 2" xfId="28360"/>
    <cellStyle name="常规 6 3 2 2 2" xfId="28361"/>
    <cellStyle name="常规 6 3 2 2 2 2" xfId="28362"/>
    <cellStyle name="常规 6 3 2 2 2 2 2" xfId="28363"/>
    <cellStyle name="常规 6 3 2 2 2 2 2 2" xfId="28364"/>
    <cellStyle name="常规 6 3 2 2 2 2 3" xfId="28365"/>
    <cellStyle name="常规 6 3 2 2 3" xfId="28366"/>
    <cellStyle name="常规 6 3 2 2 3 2" xfId="28367"/>
    <cellStyle name="常规 6 3 2 2 3 2 2" xfId="28368"/>
    <cellStyle name="常规 6 3 2 3" xfId="28369"/>
    <cellStyle name="常规 6 3 2 3 2" xfId="28370"/>
    <cellStyle name="常规 6 3 2 3 2 2" xfId="28371"/>
    <cellStyle name="常规 6 3 2 3 2 2 2" xfId="28372"/>
    <cellStyle name="常规 6 3 2 3 2 3" xfId="28373"/>
    <cellStyle name="常规 6 3 2 3 3" xfId="28374"/>
    <cellStyle name="常规 6 3 2 3 3 2" xfId="28375"/>
    <cellStyle name="常规 6 3 2 4" xfId="28376"/>
    <cellStyle name="常规 6 3 2 4 2" xfId="28377"/>
    <cellStyle name="计算 6 16" xfId="28378"/>
    <cellStyle name="常规 6 3 2 4 2 2" xfId="28379"/>
    <cellStyle name="计算 2 4 2 2 2 7" xfId="28380"/>
    <cellStyle name="常规 6 3 2 4 3" xfId="28381"/>
    <cellStyle name="常规 6 3 2 5 2" xfId="28382"/>
    <cellStyle name="常规 6 3 2 6" xfId="28383"/>
    <cellStyle name="常规 6 3 3" xfId="28384"/>
    <cellStyle name="常规 6 3 3 2 2" xfId="28385"/>
    <cellStyle name="常规 6 3 3 2 2 2 3" xfId="28386"/>
    <cellStyle name="常规 6 3 3 2 2 3 2" xfId="28387"/>
    <cellStyle name="常规 6 3 3 2 3" xfId="28388"/>
    <cellStyle name="常规 6 3 3 3" xfId="28389"/>
    <cellStyle name="常规 6 3 3 3 2" xfId="28390"/>
    <cellStyle name="常规 6 3 3 3 2 2" xfId="28391"/>
    <cellStyle name="常规 6 3 3 3 2 2 2" xfId="28392"/>
    <cellStyle name="常规 6 3 3 3 2 3" xfId="28393"/>
    <cellStyle name="汇总 4 3 2 10" xfId="28394"/>
    <cellStyle name="常规 6 3 3 3 3" xfId="28395"/>
    <cellStyle name="常规 6 3 3 3 4" xfId="28396"/>
    <cellStyle name="常规 6 3 3 4" xfId="28397"/>
    <cellStyle name="常规 6 3 3 4 2" xfId="28398"/>
    <cellStyle name="常规 6 3 3 4 2 2" xfId="28399"/>
    <cellStyle name="常规 6 3 3 4 3" xfId="28400"/>
    <cellStyle name="常规 6 3 3 5" xfId="28401"/>
    <cellStyle name="常规 6 3 3 5 2" xfId="28402"/>
    <cellStyle name="计算 3 2 5 3 2 4" xfId="28403"/>
    <cellStyle name="常规 6 3 3 6" xfId="28404"/>
    <cellStyle name="常规 6 3 4 2 4" xfId="28405"/>
    <cellStyle name="常规 6 3 4 3 2 2" xfId="28406"/>
    <cellStyle name="常规 6 3 4 3 3" xfId="28407"/>
    <cellStyle name="常规 6 3 5 2 2 3" xfId="28408"/>
    <cellStyle name="常规 6 3 5 2 3" xfId="28409"/>
    <cellStyle name="常规 6 3 5 2 3 2" xfId="28410"/>
    <cellStyle name="常规 6 3 5 2 4" xfId="28411"/>
    <cellStyle name="常规 6 3 5 3 2 2" xfId="28412"/>
    <cellStyle name="常规 6 3 5 3 3" xfId="28413"/>
    <cellStyle name="常规 6 3 5 4" xfId="28414"/>
    <cellStyle name="常规 6 3 5 4 2" xfId="28415"/>
    <cellStyle name="常规 6 3 5 5" xfId="28416"/>
    <cellStyle name="常规 6 4" xfId="28417"/>
    <cellStyle name="常规 6 4 2 2" xfId="28418"/>
    <cellStyle name="常规 6 4 2 2 5" xfId="28419"/>
    <cellStyle name="检查单元格 2 13" xfId="28420"/>
    <cellStyle name="解释性文本 2 4 4 2" xfId="28421"/>
    <cellStyle name="常规 6 4 2 3" xfId="28422"/>
    <cellStyle name="常规 6 4 2 3 2" xfId="28423"/>
    <cellStyle name="常规 6 4 2 3 2 2 4" xfId="28424"/>
    <cellStyle name="链接单元格 2 2 4 2 2" xfId="28425"/>
    <cellStyle name="常规 6 4 2 3 2 3" xfId="28426"/>
    <cellStyle name="计算 5 4 12" xfId="28427"/>
    <cellStyle name="常规 6 4 2 3 3" xfId="28428"/>
    <cellStyle name="常规 6 4 2 3 4" xfId="28429"/>
    <cellStyle name="常规 6 4 3 2 2" xfId="28430"/>
    <cellStyle name="常规 6 4 3 2 3" xfId="28431"/>
    <cellStyle name="常规 6 4 3 2 4" xfId="28432"/>
    <cellStyle name="常规 6 4 3 3 2" xfId="28433"/>
    <cellStyle name="常规 99 2 2" xfId="28434"/>
    <cellStyle name="常规 6 4 3 3 3" xfId="28435"/>
    <cellStyle name="常规 99 2 3" xfId="28436"/>
    <cellStyle name="常规 6 4 4 2 3" xfId="28437"/>
    <cellStyle name="常规 6 4 5 3" xfId="28438"/>
    <cellStyle name="常规 6 5" xfId="28439"/>
    <cellStyle name="常规 6 5 2" xfId="28440"/>
    <cellStyle name="常规 6 5 2 2" xfId="28441"/>
    <cellStyle name="常规 6 5 2 2 2" xfId="28442"/>
    <cellStyle name="常规 6 5 2 2 2 2" xfId="28443"/>
    <cellStyle name="常规 6 5 2 2 2 2 2" xfId="28444"/>
    <cellStyle name="链接单元格 3 2 2 3" xfId="28445"/>
    <cellStyle name="常规 6 5 2 2 2 3" xfId="28446"/>
    <cellStyle name="常规 6 5 2 2 3" xfId="28447"/>
    <cellStyle name="常规 6 5 2 2 4" xfId="28448"/>
    <cellStyle name="常规 6 5 2 3" xfId="28449"/>
    <cellStyle name="常规 6 5 2 3 2" xfId="28450"/>
    <cellStyle name="常规 6 5 2 3 2 2" xfId="28451"/>
    <cellStyle name="常规 6 5 2 3 3" xfId="28452"/>
    <cellStyle name="常规 6 5 3 2" xfId="28453"/>
    <cellStyle name="常规 6 5 3 2 2" xfId="28454"/>
    <cellStyle name="常规 6 5 3 2 2 2" xfId="28455"/>
    <cellStyle name="常规 6 5 3 2 3" xfId="28456"/>
    <cellStyle name="常规 6 5 3 3" xfId="28457"/>
    <cellStyle name="常规 6 5 3 3 2" xfId="28458"/>
    <cellStyle name="常规 6 5 4 3" xfId="28459"/>
    <cellStyle name="输入 4 2 7 13" xfId="28460"/>
    <cellStyle name="常规 6 5 6" xfId="28461"/>
    <cellStyle name="强调文字颜色 1 2 7 4 2" xfId="28462"/>
    <cellStyle name="输入 4 3 2 2 3" xfId="28463"/>
    <cellStyle name="常规 6 6 2" xfId="28464"/>
    <cellStyle name="计算 4 3 4 12" xfId="28465"/>
    <cellStyle name="解释性文本 4 2 5 2 2" xfId="28466"/>
    <cellStyle name="常规 6 6 2 2" xfId="28467"/>
    <cellStyle name="解释性文本 2 10" xfId="28468"/>
    <cellStyle name="常规 6 6 2 2 2" xfId="28469"/>
    <cellStyle name="强调文字颜色 2 3 2 2 4 4" xfId="28470"/>
    <cellStyle name="常规 6 6 2 2 2 2" xfId="28471"/>
    <cellStyle name="常规 6 6 2 2 2 2 2" xfId="28472"/>
    <cellStyle name="常规 6 6 2 2 2 3" xfId="28473"/>
    <cellStyle name="常规 6 6 2 2 3" xfId="28474"/>
    <cellStyle name="解释性文本 2 11" xfId="28475"/>
    <cellStyle name="常规 6 6 2 2 3 2" xfId="28476"/>
    <cellStyle name="常规 6 6 2 2 4" xfId="28477"/>
    <cellStyle name="解释性文本 2 12" xfId="28478"/>
    <cellStyle name="常规 6 6 2 3" xfId="28479"/>
    <cellStyle name="常规 6 6 2 3 2" xfId="28480"/>
    <cellStyle name="常规 6 6 2 3 2 2" xfId="28481"/>
    <cellStyle name="常规 6 6 2 3 3" xfId="28482"/>
    <cellStyle name="常规 6 6 2 4 2" xfId="28483"/>
    <cellStyle name="常规 6 6 2 5" xfId="28484"/>
    <cellStyle name="常规 7 3 2 5 2" xfId="28485"/>
    <cellStyle name="常规 6 6 3" xfId="28486"/>
    <cellStyle name="计算 4 3 4 13" xfId="28487"/>
    <cellStyle name="常规 6 6 3 2" xfId="28488"/>
    <cellStyle name="常规 6 6 3 2 2" xfId="28489"/>
    <cellStyle name="计算 2 2 2 4 9" xfId="28490"/>
    <cellStyle name="常规 6 6 3 2 2 2" xfId="28491"/>
    <cellStyle name="常规 6 6 3 3" xfId="28492"/>
    <cellStyle name="常规 6 6 3 3 2" xfId="28493"/>
    <cellStyle name="计算 2 2 2 5 9" xfId="28494"/>
    <cellStyle name="常规 6 6 3 4" xfId="28495"/>
    <cellStyle name="常规 6 6 4 2" xfId="28496"/>
    <cellStyle name="计算 2 2 2 5 3 10" xfId="28497"/>
    <cellStyle name="常规 6 6 4 3" xfId="28498"/>
    <cellStyle name="计算 2 3 2 2 2" xfId="28499"/>
    <cellStyle name="常规 6 6 5" xfId="28500"/>
    <cellStyle name="常规 6 6 5 2" xfId="28501"/>
    <cellStyle name="普通_活用表_亿元表" xfId="28502"/>
    <cellStyle name="常规 6 6 6" xfId="28503"/>
    <cellStyle name="强调文字颜色 1 2 7 5 2" xfId="28504"/>
    <cellStyle name="常规 6 7" xfId="28505"/>
    <cellStyle name="输入 4 3 2 3 3" xfId="28506"/>
    <cellStyle name="常规 6 7 2" xfId="28507"/>
    <cellStyle name="输入 4 3 2 3 3 2" xfId="28508"/>
    <cellStyle name="常规 6 7 2 2" xfId="28509"/>
    <cellStyle name="输入 4 3 2 3 3 2 2" xfId="28510"/>
    <cellStyle name="常规 6 7 2 2 2" xfId="28511"/>
    <cellStyle name="常规 6 7 2 2 2 2" xfId="28512"/>
    <cellStyle name="常规 6 7 2 2 2 2 2" xfId="28513"/>
    <cellStyle name="常规 6 7 2 2 2 3" xfId="28514"/>
    <cellStyle name="输入 4 3 2 3 3 3" xfId="28515"/>
    <cellStyle name="常规 6 7 2 3" xfId="28516"/>
    <cellStyle name="常规 6 7 2 3 2" xfId="28517"/>
    <cellStyle name="常规 6 7 2 3 2 2" xfId="28518"/>
    <cellStyle name="输入 4 3 2 3 3 4" xfId="28519"/>
    <cellStyle name="常规 6 7 2 4" xfId="28520"/>
    <cellStyle name="常规 6 7 2 4 2" xfId="28521"/>
    <cellStyle name="输入 4 3 2 3 3 5" xfId="28522"/>
    <cellStyle name="常规 6 7 2 5" xfId="28523"/>
    <cellStyle name="常规 7 3 3 5 2" xfId="28524"/>
    <cellStyle name="输入 4 3 2 3 4" xfId="28525"/>
    <cellStyle name="常规 6 7 3" xfId="28526"/>
    <cellStyle name="常规 6 7 3 2" xfId="28527"/>
    <cellStyle name="常规 6 7 3 2 2" xfId="28528"/>
    <cellStyle name="计算 2 3 2 4 9" xfId="28529"/>
    <cellStyle name="常规 6 7 3 2 2 2" xfId="28530"/>
    <cellStyle name="常规 6 7 3 3" xfId="28531"/>
    <cellStyle name="常规 6 7 3 3 2" xfId="28532"/>
    <cellStyle name="强调文字颜色 3 2 2 2 3" xfId="28533"/>
    <cellStyle name="常规 6 7 3 4" xfId="28534"/>
    <cellStyle name="常规 6 7 4 2 2" xfId="28535"/>
    <cellStyle name="计算 2 3 3 4 9" xfId="28536"/>
    <cellStyle name="计算 3 2 2 4 3 12" xfId="28537"/>
    <cellStyle name="计算 5 2 2 2 11" xfId="28538"/>
    <cellStyle name="常规 6 7 4 3" xfId="28539"/>
    <cellStyle name="计算 2 3 3 2 2" xfId="28540"/>
    <cellStyle name="输入 4 3 2 3 6" xfId="28541"/>
    <cellStyle name="常规 6 7 5" xfId="28542"/>
    <cellStyle name="常规 6 7 5 2" xfId="28543"/>
    <cellStyle name="常规 6 8" xfId="28544"/>
    <cellStyle name="常规 6 8 2 2" xfId="28545"/>
    <cellStyle name="常规 6 8 2 2 2" xfId="28546"/>
    <cellStyle name="常规 8 2 3 2 5" xfId="28547"/>
    <cellStyle name="常规 6 8 2 2 3" xfId="28548"/>
    <cellStyle name="常规 6 8 2 3" xfId="28549"/>
    <cellStyle name="常规 6 8 2 3 2" xfId="28550"/>
    <cellStyle name="常规 6 8 2 4" xfId="28551"/>
    <cellStyle name="常规 6 8 3 2" xfId="28552"/>
    <cellStyle name="常规 6 8 3 2 2" xfId="28553"/>
    <cellStyle name="常规 6 8 3 3" xfId="28554"/>
    <cellStyle name="常规 6 8 4" xfId="28555"/>
    <cellStyle name="常规 6 8 4 2" xfId="28556"/>
    <cellStyle name="常规 6 8 5" xfId="28557"/>
    <cellStyle name="常规 6 9" xfId="28558"/>
    <cellStyle name="常规 6 9 2" xfId="28559"/>
    <cellStyle name="常规 6 9 2 2" xfId="28560"/>
    <cellStyle name="常规 6 9 2 2 2 2" xfId="28561"/>
    <cellStyle name="常规 6 9 2 2 3" xfId="28562"/>
    <cellStyle name="计算 4 4 6" xfId="28563"/>
    <cellStyle name="常规 6 9 2 3" xfId="28564"/>
    <cellStyle name="常规 6 9 2 3 2" xfId="28565"/>
    <cellStyle name="常规 7 16" xfId="28566"/>
    <cellStyle name="计算 4 5 5" xfId="28567"/>
    <cellStyle name="常规 6 9 2 4" xfId="28568"/>
    <cellStyle name="常规 6 9 3" xfId="28569"/>
    <cellStyle name="常规 6 9 3 2" xfId="28570"/>
    <cellStyle name="常规 6 9 3 2 2" xfId="28571"/>
    <cellStyle name="计算 2 5 2 4 9" xfId="28572"/>
    <cellStyle name="计算 5 4 5" xfId="28573"/>
    <cellStyle name="常规 6 9 3 3" xfId="28574"/>
    <cellStyle name="常规 6 9 4" xfId="28575"/>
    <cellStyle name="常规 69 2 2 2" xfId="28576"/>
    <cellStyle name="常规 69 2 2 2 2" xfId="28577"/>
    <cellStyle name="常规 8 7 3 2 3" xfId="28578"/>
    <cellStyle name="强调文字颜色 2 3 6 3" xfId="28579"/>
    <cellStyle name="常规 69 2 2 2 2 2" xfId="28580"/>
    <cellStyle name="强调文字颜色 2 3 6 3 2" xfId="28581"/>
    <cellStyle name="常规 69 2 2 2 2 2 2" xfId="28582"/>
    <cellStyle name="计算 2 6 2 2 7" xfId="28583"/>
    <cellStyle name="常规 69 2 2 2 3" xfId="28584"/>
    <cellStyle name="强调文字颜色 2 3 6 4" xfId="28585"/>
    <cellStyle name="常规 69 2 2 2 3 2" xfId="28586"/>
    <cellStyle name="常规 69 2 2 2 4" xfId="28587"/>
    <cellStyle name="常规 69 2 2 3" xfId="28588"/>
    <cellStyle name="常规 69 2 2 3 2" xfId="28589"/>
    <cellStyle name="强调文字颜色 2 3 7 3" xfId="28590"/>
    <cellStyle name="常规 69 2 2 3 2 2" xfId="28591"/>
    <cellStyle name="常规 69 2 2 3 3" xfId="28592"/>
    <cellStyle name="常规 69 2 2 4" xfId="28593"/>
    <cellStyle name="常规 69 2 2 4 2" xfId="28594"/>
    <cellStyle name="强调文字颜色 2 3 8 3" xfId="28595"/>
    <cellStyle name="常规 69 2 2 5" xfId="28596"/>
    <cellStyle name="常规 69 2 3 2" xfId="28597"/>
    <cellStyle name="常规 69 2 3 2 2" xfId="28598"/>
    <cellStyle name="强调文字颜色 2 4 6 3" xfId="28599"/>
    <cellStyle name="常规 69 2 3 2 2 2" xfId="28600"/>
    <cellStyle name="强调文字颜色 2 4 6 3 2" xfId="28601"/>
    <cellStyle name="常规 69 2 3 2 3" xfId="28602"/>
    <cellStyle name="强调文字颜色 2 4 6 4" xfId="28603"/>
    <cellStyle name="常规 69 2 3 3" xfId="28604"/>
    <cellStyle name="常规 69 2 3 3 2" xfId="28605"/>
    <cellStyle name="输出 2 3 7 3 2 3" xfId="28606"/>
    <cellStyle name="强调文字颜色 2 4 7 3" xfId="28607"/>
    <cellStyle name="常规 69 2 3 4" xfId="28608"/>
    <cellStyle name="常规 69 2 4" xfId="28609"/>
    <cellStyle name="计算 5 2 2 2 2" xfId="28610"/>
    <cellStyle name="常规 69 2 4 2" xfId="28611"/>
    <cellStyle name="计算 3 2 2 4 3 2 7" xfId="28612"/>
    <cellStyle name="计算 5 2 2 2 2 2" xfId="28613"/>
    <cellStyle name="常规 69 2 4 3" xfId="28614"/>
    <cellStyle name="计算 3 2 2 4 3 2 8" xfId="28615"/>
    <cellStyle name="强调文字颜色 4 2 3 2 6 2 2" xfId="28616"/>
    <cellStyle name="常规 69 2 5" xfId="28617"/>
    <cellStyle name="计算 5 2 2 2 3" xfId="28618"/>
    <cellStyle name="常规 69 2 5 2" xfId="28619"/>
    <cellStyle name="常规 69 3 2 2" xfId="28620"/>
    <cellStyle name="常规 69 3 2 2 2" xfId="28621"/>
    <cellStyle name="常规 69 3 2 2 2 2" xfId="28622"/>
    <cellStyle name="常规 69 3 2 2 3" xfId="28623"/>
    <cellStyle name="常规 69 3 3" xfId="28624"/>
    <cellStyle name="常规 69 3 3 2" xfId="28625"/>
    <cellStyle name="常规 69 3 3 2 2" xfId="28626"/>
    <cellStyle name="强调文字颜色 3 4 6 3" xfId="28627"/>
    <cellStyle name="计算 4 2 2 2 4 2 9" xfId="28628"/>
    <cellStyle name="常规 69 3 4" xfId="28629"/>
    <cellStyle name="汇总 3 3 2 2 2" xfId="28630"/>
    <cellStyle name="计算 5 2 2 3 2" xfId="28631"/>
    <cellStyle name="常规 69 3 4 2" xfId="28632"/>
    <cellStyle name="汇总 3 3 2 2 2 2" xfId="28633"/>
    <cellStyle name="强调文字颜色 4 2 3 2 6 3 2" xfId="28634"/>
    <cellStyle name="常规 69 3 5" xfId="28635"/>
    <cellStyle name="汇总 3 3 2 2 3" xfId="28636"/>
    <cellStyle name="常规 69 4 2" xfId="28637"/>
    <cellStyle name="常规 69 4 2 2" xfId="28638"/>
    <cellStyle name="常规 69 4 3" xfId="28639"/>
    <cellStyle name="常规 69 5" xfId="28640"/>
    <cellStyle name="常规 69 6" xfId="28641"/>
    <cellStyle name="常规 69 7" xfId="28642"/>
    <cellStyle name="常规 7" xfId="28643"/>
    <cellStyle name="常规 7 10" xfId="28644"/>
    <cellStyle name="常规 7 10 2" xfId="28645"/>
    <cellStyle name="常规 7 10 3" xfId="28646"/>
    <cellStyle name="常规 7 10 4" xfId="28647"/>
    <cellStyle name="常规 7 11" xfId="28648"/>
    <cellStyle name="常规 7 12" xfId="28649"/>
    <cellStyle name="常规 8 3 3 3 2" xfId="28650"/>
    <cellStyle name="常规 7 13" xfId="28651"/>
    <cellStyle name="计算 4 5 2" xfId="28652"/>
    <cellStyle name="常规 8 3 3 3 3" xfId="28653"/>
    <cellStyle name="常规 7 14" xfId="28654"/>
    <cellStyle name="计算 4 5 3" xfId="28655"/>
    <cellStyle name="常规 8 3 3 3 4" xfId="28656"/>
    <cellStyle name="常规 7 15" xfId="28657"/>
    <cellStyle name="计算 4 5 4" xfId="28658"/>
    <cellStyle name="常规 7 2" xfId="28659"/>
    <cellStyle name="常规 7 2 2 2 2" xfId="28660"/>
    <cellStyle name="常规 7 2 2 2 2 2 2" xfId="28661"/>
    <cellStyle name="常规 7 2 2 2 2 2 2 2" xfId="28662"/>
    <cellStyle name="常规 7 2 2 2 2 2 3" xfId="28663"/>
    <cellStyle name="常规 7 2 2 2 2 3 2" xfId="28664"/>
    <cellStyle name="常规 7 2 2 2 2 4" xfId="28665"/>
    <cellStyle name="常规 7 2 2 3" xfId="28666"/>
    <cellStyle name="常规 7 2 2 3 2" xfId="28667"/>
    <cellStyle name="常规 7 2 2 3 2 2" xfId="28668"/>
    <cellStyle name="常规 7 2 2 3 2 2 2" xfId="28669"/>
    <cellStyle name="常规 7 2 2 3 2 3" xfId="28670"/>
    <cellStyle name="常规 7 2 2 4" xfId="28671"/>
    <cellStyle name="常规 7 2 2 4 2" xfId="28672"/>
    <cellStyle name="常规 7 2 2 6" xfId="28673"/>
    <cellStyle name="常规 7 2 3 2 2" xfId="28674"/>
    <cellStyle name="常规 7 2 3 2 2 2 3" xfId="28675"/>
    <cellStyle name="常规 7 2 3 2 2 3 2" xfId="28676"/>
    <cellStyle name="检查单元格 4 2 4 2 2 2" xfId="28677"/>
    <cellStyle name="常规 7 2 3 2 2 4" xfId="28678"/>
    <cellStyle name="检查单元格 4 2 4 2 3" xfId="28679"/>
    <cellStyle name="常规 7 2 3 3 2" xfId="28680"/>
    <cellStyle name="常规 7 2 3 3 2 2" xfId="28681"/>
    <cellStyle name="常规 7 2 3 3 2 2 2" xfId="28682"/>
    <cellStyle name="常规 7 2 3 3 2 3" xfId="28683"/>
    <cellStyle name="检查单元格 4 2 5 2 2" xfId="28684"/>
    <cellStyle name="常规 7 2 3 4" xfId="28685"/>
    <cellStyle name="常规 7 2 3 4 2" xfId="28686"/>
    <cellStyle name="常规 7 2 3 5" xfId="28687"/>
    <cellStyle name="常规 7 2 3 6" xfId="28688"/>
    <cellStyle name="常规 7 2 4 2" xfId="28689"/>
    <cellStyle name="常规 7 2 4 2 2" xfId="28690"/>
    <cellStyle name="常规 7 2 4 2 2 2" xfId="28691"/>
    <cellStyle name="常规 7 2 4 2 2 2 2" xfId="28692"/>
    <cellStyle name="常规 7 2 4 2 2 3" xfId="28693"/>
    <cellStyle name="检查单元格 4 3 4 2 2" xfId="28694"/>
    <cellStyle name="常规 7 2 4 3" xfId="28695"/>
    <cellStyle name="常规 7 2 4 3 2" xfId="28696"/>
    <cellStyle name="常规 7 2 4 3 2 2" xfId="28697"/>
    <cellStyle name="常规 7 2 4 4" xfId="28698"/>
    <cellStyle name="常规 7 2 4 4 2" xfId="28699"/>
    <cellStyle name="常规 7 2 4 5" xfId="28700"/>
    <cellStyle name="常规 7 2 5" xfId="28701"/>
    <cellStyle name="常规 7 2 5 2" xfId="28702"/>
    <cellStyle name="常规 7 2 5 2 2" xfId="28703"/>
    <cellStyle name="常规 7 2 5 2 2 2" xfId="28704"/>
    <cellStyle name="常规 7 2 5 2 2 2 2" xfId="28705"/>
    <cellStyle name="常规 7 2 5 2 2 3" xfId="28706"/>
    <cellStyle name="常规 7 2 5 3" xfId="28707"/>
    <cellStyle name="常规 7 2 5 3 2" xfId="28708"/>
    <cellStyle name="常规 7 2 5 3 2 2" xfId="28709"/>
    <cellStyle name="常规 7 2 5 4" xfId="28710"/>
    <cellStyle name="常规 7 2 5 5" xfId="28711"/>
    <cellStyle name="常规 7 2 6" xfId="28712"/>
    <cellStyle name="常规 7 2 6 2" xfId="28713"/>
    <cellStyle name="计算 2 2 6 12" xfId="28714"/>
    <cellStyle name="强调文字颜色 1 4 2 2 2 5" xfId="28715"/>
    <cellStyle name="强调文字颜色 1 5 2 8" xfId="28716"/>
    <cellStyle name="常规 7 2 6 2 2" xfId="28717"/>
    <cellStyle name="常规 7 2 6 3" xfId="28718"/>
    <cellStyle name="计算 2 2 6 13" xfId="28719"/>
    <cellStyle name="常规 7 2 7" xfId="28720"/>
    <cellStyle name="常规 7 2 7 2" xfId="28721"/>
    <cellStyle name="强调文字颜色 1 4 2 2 3 5" xfId="28722"/>
    <cellStyle name="常规 7 2 8" xfId="28723"/>
    <cellStyle name="常规 7 3" xfId="28724"/>
    <cellStyle name="常规 7 3 2" xfId="28725"/>
    <cellStyle name="常规 7 3 2 2" xfId="28726"/>
    <cellStyle name="常规 7 3 2 2 2" xfId="28727"/>
    <cellStyle name="常规 7 3 2 2 2 2" xfId="28728"/>
    <cellStyle name="常规 7 3 2 2 2 2 2" xfId="28729"/>
    <cellStyle name="常规 7 3 2 2 2 2 2 2" xfId="28730"/>
    <cellStyle name="常规 7 3 2 2 2 2 3" xfId="28731"/>
    <cellStyle name="常规 7 3 2 2 2 3" xfId="28732"/>
    <cellStyle name="常规 7 3 2 2 2 4" xfId="28733"/>
    <cellStyle name="常规 7 3 2 3 2 2" xfId="28734"/>
    <cellStyle name="常规 8 3" xfId="28735"/>
    <cellStyle name="常规 7 3 2 3 2 2 2" xfId="28736"/>
    <cellStyle name="常规 8 3 2" xfId="28737"/>
    <cellStyle name="常规 7 3 2 3 2 3" xfId="28738"/>
    <cellStyle name="常规 8 4" xfId="28739"/>
    <cellStyle name="常规 7 3 2 4 2 2" xfId="28740"/>
    <cellStyle name="常规 7 3 2 6" xfId="28741"/>
    <cellStyle name="常规 7 3 3" xfId="28742"/>
    <cellStyle name="常规 7 3 3 2" xfId="28743"/>
    <cellStyle name="常规 7 3 3 2 2" xfId="28744"/>
    <cellStyle name="常规 7 3 3 2 2 3" xfId="28745"/>
    <cellStyle name="检查单元格 5 2 4 2 2" xfId="28746"/>
    <cellStyle name="常规 7 3 3 2 2 3 2" xfId="28747"/>
    <cellStyle name="常规 7 3 3 2 2 4" xfId="28748"/>
    <cellStyle name="常规 7 3 3 3 2" xfId="28749"/>
    <cellStyle name="常规 7 3 3 3 2 2" xfId="28750"/>
    <cellStyle name="常规 7 3 3 3 2 2 2" xfId="28751"/>
    <cellStyle name="常规 7 3 3 3 2 3" xfId="28752"/>
    <cellStyle name="检查单元格 5 2 5 2 2" xfId="28753"/>
    <cellStyle name="常规 7 3 3 4" xfId="28754"/>
    <cellStyle name="常规 7 3 3 4 2" xfId="28755"/>
    <cellStyle name="汇总 3 15" xfId="28756"/>
    <cellStyle name="常规 7 3 3 4 2 2" xfId="28757"/>
    <cellStyle name="常规 7 3 3 5" xfId="28758"/>
    <cellStyle name="常规 7 3 3 6" xfId="28759"/>
    <cellStyle name="常规 7 3 4 2 2" xfId="28760"/>
    <cellStyle name="常规 7 3 4 2 2 2" xfId="28761"/>
    <cellStyle name="注释 2 2 3 2 2 5" xfId="28762"/>
    <cellStyle name="常规 7 3 4 2 2 2 2" xfId="28763"/>
    <cellStyle name="常规 7 3 4 2 2 3" xfId="28764"/>
    <cellStyle name="常规 7 3 4 3 2" xfId="28765"/>
    <cellStyle name="常规 7 3 4 3 2 2" xfId="28766"/>
    <cellStyle name="常规 7 3 4 4" xfId="28767"/>
    <cellStyle name="常规 7 3 4 4 2" xfId="28768"/>
    <cellStyle name="常规 7 3 4 5" xfId="28769"/>
    <cellStyle name="常规 7 3 5 2" xfId="28770"/>
    <cellStyle name="常规 7 3 5 2 2" xfId="28771"/>
    <cellStyle name="常规 7 3 5 2 2 2" xfId="28772"/>
    <cellStyle name="常规 7 3 5 2 2 2 2" xfId="28773"/>
    <cellStyle name="适中 3 5 2 2" xfId="28774"/>
    <cellStyle name="强调文字颜色 1 2 2 3 3 3" xfId="28775"/>
    <cellStyle name="常规 7 3 5 2 2 3" xfId="28776"/>
    <cellStyle name="常规 7 3 5 3 2" xfId="28777"/>
    <cellStyle name="常规 7 3 5 3 2 2" xfId="28778"/>
    <cellStyle name="计算 2 7 5" xfId="28779"/>
    <cellStyle name="常规 7 3 5 4" xfId="28780"/>
    <cellStyle name="常规 7 3 5 4 2" xfId="28781"/>
    <cellStyle name="常规 7 3 5 5" xfId="28782"/>
    <cellStyle name="常规 7 3 6" xfId="28783"/>
    <cellStyle name="强调文字颜色 1 2 8 2 2" xfId="28784"/>
    <cellStyle name="常规 7 3 6 2" xfId="28785"/>
    <cellStyle name="强调文字颜色 1 2 8 2 2 2" xfId="28786"/>
    <cellStyle name="常规 7 3 6 2 2" xfId="28787"/>
    <cellStyle name="常规 7 3 6 3" xfId="28788"/>
    <cellStyle name="常规 7 3 7" xfId="28789"/>
    <cellStyle name="强调文字颜色 1 2 8 2 3" xfId="28790"/>
    <cellStyle name="常规 7 3 7 2" xfId="28791"/>
    <cellStyle name="常规 7 4" xfId="28792"/>
    <cellStyle name="常规 7 4 2" xfId="28793"/>
    <cellStyle name="常规 7 4 2 2 2 2 2" xfId="28794"/>
    <cellStyle name="常规 7 4 2 2 2 2 2 2" xfId="28795"/>
    <cellStyle name="计算 7 3 10" xfId="28796"/>
    <cellStyle name="常规 7 4 2 2 2 2 3" xfId="28797"/>
    <cellStyle name="常规 7 4 2 2 2 3" xfId="28798"/>
    <cellStyle name="常规 9 3 2 6" xfId="28799"/>
    <cellStyle name="强调文字颜色 2 4 2 2 3 2 2 2" xfId="28800"/>
    <cellStyle name="常规 7 4 2 2 2 4" xfId="28801"/>
    <cellStyle name="常规 9 3 2 7" xfId="28802"/>
    <cellStyle name="常规 7 4 2 3 2" xfId="28803"/>
    <cellStyle name="好 2 7" xfId="28804"/>
    <cellStyle name="常规 7 4 2 3 2 2 2" xfId="28805"/>
    <cellStyle name="好 2 7 2 2" xfId="28806"/>
    <cellStyle name="警告文本 4 2 5" xfId="28807"/>
    <cellStyle name="常规 7 4 2 3 2 3" xfId="28808"/>
    <cellStyle name="好 2 7 3" xfId="28809"/>
    <cellStyle name="注释 3 2 11" xfId="28810"/>
    <cellStyle name="常规 9 4 2 6" xfId="28811"/>
    <cellStyle name="强调文字颜色 2 4 2 2 3 3 2 2" xfId="28812"/>
    <cellStyle name="常规 7 4 3" xfId="28813"/>
    <cellStyle name="常规 7 4 3 2 2" xfId="28814"/>
    <cellStyle name="常规 7 4 3 2 2 2 2" xfId="28815"/>
    <cellStyle name="常规 7 4 3 2 2 3" xfId="28816"/>
    <cellStyle name="强调文字颜色 2 4 2 2 4 2 2 2" xfId="28817"/>
    <cellStyle name="常规 7 4 3 3 2" xfId="28818"/>
    <cellStyle name="常规 7 4 3 3 2 2" xfId="28819"/>
    <cellStyle name="常规 7 4 4 2 2" xfId="28820"/>
    <cellStyle name="常规 7 4 4 2 2 2" xfId="28821"/>
    <cellStyle name="常规 7 4 4 3 2" xfId="28822"/>
    <cellStyle name="常规 7 4 4 5" xfId="28823"/>
    <cellStyle name="常规 7 4 5" xfId="28824"/>
    <cellStyle name="常规 7 4 5 2" xfId="28825"/>
    <cellStyle name="常规 7 4 5 2 2" xfId="28826"/>
    <cellStyle name="常规 7 4 6" xfId="28827"/>
    <cellStyle name="强调文字颜色 1 2 8 3 2" xfId="28828"/>
    <cellStyle name="常规 7 4 6 2" xfId="28829"/>
    <cellStyle name="强调文字颜色 1 2 8 3 2 2" xfId="28830"/>
    <cellStyle name="常规 7 4 7" xfId="28831"/>
    <cellStyle name="常规 7 5" xfId="28832"/>
    <cellStyle name="常规 7 5 2" xfId="28833"/>
    <cellStyle name="常规 7 5 2 2 2" xfId="28834"/>
    <cellStyle name="常规 7 5 2 2 2 2" xfId="28835"/>
    <cellStyle name="常规 7 5 2 3" xfId="28836"/>
    <cellStyle name="警告文本 3 2 2 5 2" xfId="28837"/>
    <cellStyle name="常规 7 5 2 3 2" xfId="28838"/>
    <cellStyle name="警告文本 3 2 2 5 2 2" xfId="28839"/>
    <cellStyle name="常规 7 5 2 3 2 2" xfId="28840"/>
    <cellStyle name="常规 7 5 3" xfId="28841"/>
    <cellStyle name="常规 7 5 3 2" xfId="28842"/>
    <cellStyle name="常规 7 5 3 2 2" xfId="28843"/>
    <cellStyle name="常规 7 5 3 2 2 2" xfId="28844"/>
    <cellStyle name="常规 7 5 3 3" xfId="28845"/>
    <cellStyle name="输出 2 2 5 2 2" xfId="28846"/>
    <cellStyle name="警告文本 3 2 2 6 2" xfId="28847"/>
    <cellStyle name="常规 7 5 3 3 2" xfId="28848"/>
    <cellStyle name="常规 7 5 4" xfId="28849"/>
    <cellStyle name="常规 7 5 4 2" xfId="28850"/>
    <cellStyle name="常规 7 5 4 2 2" xfId="28851"/>
    <cellStyle name="常规 7 5 4 3" xfId="28852"/>
    <cellStyle name="常规 7 5 5" xfId="28853"/>
    <cellStyle name="强调文字颜色 1 5 4 2 2 2" xfId="28854"/>
    <cellStyle name="常规 7 5 5 2" xfId="28855"/>
    <cellStyle name="常规 7 5 6" xfId="28856"/>
    <cellStyle name="强调文字颜色 1 2 8 4 2" xfId="28857"/>
    <cellStyle name="输入 4 3 3 2 3" xfId="28858"/>
    <cellStyle name="常规 7 6 2" xfId="28859"/>
    <cellStyle name="好 4 4 2" xfId="28860"/>
    <cellStyle name="常规 7 6 2 2 2" xfId="28861"/>
    <cellStyle name="强调文字颜色 2 4 2 2 4 4" xfId="28862"/>
    <cellStyle name="常规 7 6 2 2 2 2" xfId="28863"/>
    <cellStyle name="好 4 4 2 2" xfId="28864"/>
    <cellStyle name="常规 7 6 2 2 2 2 2" xfId="28865"/>
    <cellStyle name="好 4 4 2 2 2" xfId="28866"/>
    <cellStyle name="汇总 5 8" xfId="28867"/>
    <cellStyle name="常规 7 6 2 2 2 3" xfId="28868"/>
    <cellStyle name="好 4 4 2 3" xfId="28869"/>
    <cellStyle name="常规 7 6 2 2 3" xfId="28870"/>
    <cellStyle name="好 4 4 3" xfId="28871"/>
    <cellStyle name="常规 7 6 2 2 3 2" xfId="28872"/>
    <cellStyle name="好 4 4 3 2" xfId="28873"/>
    <cellStyle name="常规 7 6 2 2 4" xfId="28874"/>
    <cellStyle name="好 4 4 4" xfId="28875"/>
    <cellStyle name="常规 7 6 2 3 2" xfId="28876"/>
    <cellStyle name="好 4 5 2" xfId="28877"/>
    <cellStyle name="常规 7 6 2 3 2 2" xfId="28878"/>
    <cellStyle name="好 4 5 2 2" xfId="28879"/>
    <cellStyle name="常规 7 6 2 3 3" xfId="28880"/>
    <cellStyle name="好 4 5 3" xfId="28881"/>
    <cellStyle name="常规 7 6 2 4 2" xfId="28882"/>
    <cellStyle name="好 4 6 2" xfId="28883"/>
    <cellStyle name="常规 7 6 3" xfId="28884"/>
    <cellStyle name="常规 7 6 3 2" xfId="28885"/>
    <cellStyle name="好 5 4" xfId="28886"/>
    <cellStyle name="好 5 4 2" xfId="28887"/>
    <cellStyle name="常规 7 6 3 2 2" xfId="28888"/>
    <cellStyle name="计算 3 2 2 4 9" xfId="28889"/>
    <cellStyle name="常规 7 6 3 2 2 2" xfId="28890"/>
    <cellStyle name="好 5 4 2 2" xfId="28891"/>
    <cellStyle name="常规 7 6 3 2 3" xfId="28892"/>
    <cellStyle name="常规 7 6 3 3" xfId="28893"/>
    <cellStyle name="输出 2 2 6 2 2" xfId="28894"/>
    <cellStyle name="好 5 5" xfId="28895"/>
    <cellStyle name="常规 7 6 3 3 2" xfId="28896"/>
    <cellStyle name="输出 2 2 6 2 2 2" xfId="28897"/>
    <cellStyle name="好 5 5 2" xfId="28898"/>
    <cellStyle name="强调文字颜色 2 2 17" xfId="28899"/>
    <cellStyle name="常规 7 6 4" xfId="28900"/>
    <cellStyle name="常规 7 6 4 2" xfId="28901"/>
    <cellStyle name="好 6 4" xfId="28902"/>
    <cellStyle name="好 6 4 2" xfId="28903"/>
    <cellStyle name="常规 7 6 4 2 2" xfId="28904"/>
    <cellStyle name="计算 3 2 3 4 9" xfId="28905"/>
    <cellStyle name="输出 2 2 6 3 2" xfId="28906"/>
    <cellStyle name="好 6 5" xfId="28907"/>
    <cellStyle name="常规 7 6 4 3" xfId="28908"/>
    <cellStyle name="计算 2 4 2 2 2" xfId="28909"/>
    <cellStyle name="常规 7 6 5" xfId="28910"/>
    <cellStyle name="常规 7 6 5 2" xfId="28911"/>
    <cellStyle name="注释 2 3 3 3 3 2 10" xfId="28912"/>
    <cellStyle name="常规 7 6 6" xfId="28913"/>
    <cellStyle name="常规 7 7" xfId="28914"/>
    <cellStyle name="输入 4 3 3 3 3" xfId="28915"/>
    <cellStyle name="常规 7 7 2" xfId="28916"/>
    <cellStyle name="常规 7 7 2 2" xfId="28917"/>
    <cellStyle name="常规 7 7 2 2 2" xfId="28918"/>
    <cellStyle name="常规 7 7 2 2 2 2" xfId="28919"/>
    <cellStyle name="常规 7 7 2 2 2 3" xfId="28920"/>
    <cellStyle name="常规 7 7 2 2 3" xfId="28921"/>
    <cellStyle name="常规 7 7 2 2 3 2" xfId="28922"/>
    <cellStyle name="常规 7 7 2 2 4" xfId="28923"/>
    <cellStyle name="常规 7 7 2 3" xfId="28924"/>
    <cellStyle name="常规 7 7 2 3 2" xfId="28925"/>
    <cellStyle name="常规 7 7 2 3 2 2" xfId="28926"/>
    <cellStyle name="常规 7 7 2 3 3" xfId="28927"/>
    <cellStyle name="常规 7 7 2 4" xfId="28928"/>
    <cellStyle name="常规 7 7 2 4 2" xfId="28929"/>
    <cellStyle name="常规 7 7 2 5" xfId="28930"/>
    <cellStyle name="输入 4 3 3 3 4" xfId="28931"/>
    <cellStyle name="常规 7 7 3" xfId="28932"/>
    <cellStyle name="常规 7 7 3 2" xfId="28933"/>
    <cellStyle name="常规 7 7 3 2 2" xfId="28934"/>
    <cellStyle name="计算 3 3 2 4 9" xfId="28935"/>
    <cellStyle name="常规 7 7 3 2 2 2" xfId="28936"/>
    <cellStyle name="常规 7 7 3 2 3" xfId="28937"/>
    <cellStyle name="常规 7 7 3 3" xfId="28938"/>
    <cellStyle name="常规 7 7 3 3 2" xfId="28939"/>
    <cellStyle name="常规 7 7 3 4" xfId="28940"/>
    <cellStyle name="输入 4 3 3 3 5" xfId="28941"/>
    <cellStyle name="常规 7 7 4" xfId="28942"/>
    <cellStyle name="常规 7 7 4 2" xfId="28943"/>
    <cellStyle name="常规 7 7 4 2 2" xfId="28944"/>
    <cellStyle name="常规 7 7 4 3" xfId="28945"/>
    <cellStyle name="计算 2 4 3 2 2" xfId="28946"/>
    <cellStyle name="输入 4 3 3 3 6" xfId="28947"/>
    <cellStyle name="常规 7 7 5" xfId="28948"/>
    <cellStyle name="常规 7 8" xfId="28949"/>
    <cellStyle name="常规 7 8 2 2 2 2" xfId="28950"/>
    <cellStyle name="千位分隔 2 2 2 3 2 2" xfId="28951"/>
    <cellStyle name="常规 7 8 2 2 3" xfId="28952"/>
    <cellStyle name="千位分隔 2 2 2 3 3" xfId="28953"/>
    <cellStyle name="千位分隔 2 2 2 4" xfId="28954"/>
    <cellStyle name="常规 7 8 2 3" xfId="28955"/>
    <cellStyle name="强调文字颜色 2 2 2 2 10 2" xfId="28956"/>
    <cellStyle name="常规 7 8 2 3 2" xfId="28957"/>
    <cellStyle name="千位分隔 2 2 2 4 2" xfId="28958"/>
    <cellStyle name="常规 7 8 2 4" xfId="28959"/>
    <cellStyle name="千位分隔 2 2 2 5" xfId="28960"/>
    <cellStyle name="常规 7 8 3 2" xfId="28961"/>
    <cellStyle name="千位分隔 2 2 3 3" xfId="28962"/>
    <cellStyle name="常规 7 8 3 2 2" xfId="28963"/>
    <cellStyle name="千位分隔 2 2 3 3 2" xfId="28964"/>
    <cellStyle name="常规 7 8 3 3" xfId="28965"/>
    <cellStyle name="输出 2 2 8 2 2" xfId="28966"/>
    <cellStyle name="千位分隔 2 2 3 4" xfId="28967"/>
    <cellStyle name="常规 7 8 4" xfId="28968"/>
    <cellStyle name="常规 7 8 5" xfId="28969"/>
    <cellStyle name="常规 7 9" xfId="28970"/>
    <cellStyle name="常规 7 9 2" xfId="28971"/>
    <cellStyle name="常规 7 9 2 2" xfId="28972"/>
    <cellStyle name="千位分隔 2 3 2 3" xfId="28973"/>
    <cellStyle name="常规 7 9 2 2 2" xfId="28974"/>
    <cellStyle name="千位分隔 2 3 2 3 2" xfId="28975"/>
    <cellStyle name="常规 7 9 2 2 2 2" xfId="28976"/>
    <cellStyle name="千位分隔 2 3 2 3 2 2" xfId="28977"/>
    <cellStyle name="常规 7 9 2 2 3" xfId="28978"/>
    <cellStyle name="千位分隔 2 3 2 3 3" xfId="28979"/>
    <cellStyle name="常规 7 9 2 3" xfId="28980"/>
    <cellStyle name="千位分隔 2 3 2 4" xfId="28981"/>
    <cellStyle name="常规 7 9 2 3 2" xfId="28982"/>
    <cellStyle name="千位分隔 2 3 2 4 2" xfId="28983"/>
    <cellStyle name="常规 7 9 2 4" xfId="28984"/>
    <cellStyle name="千位分隔 2 3 2 5" xfId="28985"/>
    <cellStyle name="常规 7 9 3" xfId="28986"/>
    <cellStyle name="常规 7 9 3 2" xfId="28987"/>
    <cellStyle name="千位分隔 2 3 3 3" xfId="28988"/>
    <cellStyle name="常规 7 9 3 2 2" xfId="28989"/>
    <cellStyle name="千位分隔 2 3 3 3 2" xfId="28990"/>
    <cellStyle name="常规 7 9 3 3" xfId="28991"/>
    <cellStyle name="千位分隔 2 3 3 4" xfId="28992"/>
    <cellStyle name="常规 7 9 4" xfId="28993"/>
    <cellStyle name="常规 7 9 4 2" xfId="28994"/>
    <cellStyle name="千位分隔 2 3 4 3" xfId="28995"/>
    <cellStyle name="常规 7 9 5" xfId="28996"/>
    <cellStyle name="常规 8" xfId="28997"/>
    <cellStyle name="常规 8 10 2 2" xfId="28998"/>
    <cellStyle name="常规 8 10 2 2 2" xfId="28999"/>
    <cellStyle name="常规 8 10 2 2 2 2" xfId="29000"/>
    <cellStyle name="常规 8 10 2 2 3" xfId="29001"/>
    <cellStyle name="强调文字颜色 3 2 2 3 10" xfId="29002"/>
    <cellStyle name="常规 8 10 2 3" xfId="29003"/>
    <cellStyle name="解释性文本 2 7 2" xfId="29004"/>
    <cellStyle name="常规 8 10 2 3 2" xfId="29005"/>
    <cellStyle name="解释性文本 2 7 2 2" xfId="29006"/>
    <cellStyle name="常规 8 10 2 4" xfId="29007"/>
    <cellStyle name="常规 8 10 3" xfId="29008"/>
    <cellStyle name="常规 8 10 3 2" xfId="29009"/>
    <cellStyle name="常规 8 10 3 2 2" xfId="29010"/>
    <cellStyle name="常规 8 10 3 3" xfId="29011"/>
    <cellStyle name="解释性文本 2 8 2" xfId="29012"/>
    <cellStyle name="常规 8 10 4" xfId="29013"/>
    <cellStyle name="常规 8 11 2 2 2 2" xfId="29014"/>
    <cellStyle name="常规 8 11 2 2 3" xfId="29015"/>
    <cellStyle name="常规 8 11 2 3 2" xfId="29016"/>
    <cellStyle name="解释性文本 3 7 2 2" xfId="29017"/>
    <cellStyle name="常规 8 11 2 4" xfId="29018"/>
    <cellStyle name="计算 2 2 2 2 2 4 6" xfId="29019"/>
    <cellStyle name="常规 8 11 3 3" xfId="29020"/>
    <cellStyle name="解释性文本 3 8 2" xfId="29021"/>
    <cellStyle name="常规 8 11 4 2" xfId="29022"/>
    <cellStyle name="常规 8 12" xfId="29023"/>
    <cellStyle name="常规 8 14" xfId="29024"/>
    <cellStyle name="常规 8 14 2" xfId="29025"/>
    <cellStyle name="常规 8 15" xfId="29026"/>
    <cellStyle name="常规 8 16" xfId="29027"/>
    <cellStyle name="强调文字颜色 2 4 3 4 3 2" xfId="29028"/>
    <cellStyle name="常规 8 17" xfId="29029"/>
    <cellStyle name="常规 8 18" xfId="29030"/>
    <cellStyle name="常规 8 2" xfId="29031"/>
    <cellStyle name="常规 8 2 2" xfId="29032"/>
    <cellStyle name="常规 8 2 2 2" xfId="29033"/>
    <cellStyle name="检查单元格 4 2 2 10" xfId="29034"/>
    <cellStyle name="常规 8 2 2 2 2" xfId="29035"/>
    <cellStyle name="常规 8 2 2 2 2 2 2" xfId="29036"/>
    <cellStyle name="常规 8 2 2 2 2 2 2 2" xfId="29037"/>
    <cellStyle name="常规 8 2 2 2 2 2 3" xfId="29038"/>
    <cellStyle name="常规 8 2 2 2 3" xfId="29039"/>
    <cellStyle name="常规 8 2 2 2 3 2" xfId="29040"/>
    <cellStyle name="常规 8 2 2 2 4" xfId="29041"/>
    <cellStyle name="常规 8 2 2 2 4 2" xfId="29042"/>
    <cellStyle name="常规 8 2 2 2 5" xfId="29043"/>
    <cellStyle name="常规 8 2 2 3" xfId="29044"/>
    <cellStyle name="常规 8 2 2 3 2" xfId="29045"/>
    <cellStyle name="常规 8 2 2 3 2 2" xfId="29046"/>
    <cellStyle name="常规 8 2 2 3 3" xfId="29047"/>
    <cellStyle name="常规 8 2 2 3 3 2" xfId="29048"/>
    <cellStyle name="常规 8 2 2 3 4" xfId="29049"/>
    <cellStyle name="常规 8 2 2 4" xfId="29050"/>
    <cellStyle name="常规 8 2 2 4 2" xfId="29051"/>
    <cellStyle name="常规 8 2 2 4 2 2" xfId="29052"/>
    <cellStyle name="常规 8 2 2 4 3" xfId="29053"/>
    <cellStyle name="常规 8 2 2 5" xfId="29054"/>
    <cellStyle name="常规 8 2 2 5 2" xfId="29055"/>
    <cellStyle name="常规 8 2 2 6" xfId="29056"/>
    <cellStyle name="输入 3 8 3 2 10" xfId="29057"/>
    <cellStyle name="常规 8 2 3" xfId="29058"/>
    <cellStyle name="常规 8 2 3 2" xfId="29059"/>
    <cellStyle name="常规 8 2 3 2 2" xfId="29060"/>
    <cellStyle name="强调文字颜色 5 4 9" xfId="29061"/>
    <cellStyle name="常规 8 2 3 2 2 2" xfId="29062"/>
    <cellStyle name="强调文字颜色 5 4 9 2" xfId="29063"/>
    <cellStyle name="常规 8 2 3 2 2 2 2" xfId="29064"/>
    <cellStyle name="常规 8 2 3 2 2 2 3" xfId="29065"/>
    <cellStyle name="常规 8 2 3 2 2 3" xfId="29066"/>
    <cellStyle name="常规 8 2 3 2 2 3 2" xfId="29067"/>
    <cellStyle name="常规 8 2 3 2 3" xfId="29068"/>
    <cellStyle name="强调文字颜色 5 5 9" xfId="29069"/>
    <cellStyle name="常规 8 2 3 2 3 2" xfId="29070"/>
    <cellStyle name="常规 8 2 3 2 3 3" xfId="29071"/>
    <cellStyle name="常规 8 2 3 2 4" xfId="29072"/>
    <cellStyle name="常规 8 2 3 3" xfId="29073"/>
    <cellStyle name="常规 8 2 3 3 2" xfId="29074"/>
    <cellStyle name="强调文字颜色 6 4 9" xfId="29075"/>
    <cellStyle name="常规 8 2 3 3 2 2" xfId="29076"/>
    <cellStyle name="强调文字颜色 6 4 9 2" xfId="29077"/>
    <cellStyle name="常规 8 2 3 3 2 2 2" xfId="29078"/>
    <cellStyle name="常规 8 2 3 3 2 3" xfId="29079"/>
    <cellStyle name="常规 8 2 3 3 3" xfId="29080"/>
    <cellStyle name="强调文字颜色 6 5 9" xfId="29081"/>
    <cellStyle name="常规 8 2 3 3 3 2" xfId="29082"/>
    <cellStyle name="常规 8 2 3 3 4" xfId="29083"/>
    <cellStyle name="常规 8 2 3 4" xfId="29084"/>
    <cellStyle name="常规 8 2 3 4 2" xfId="29085"/>
    <cellStyle name="常规 8 2 3 4 3" xfId="29086"/>
    <cellStyle name="常规 8 2 3 5" xfId="29087"/>
    <cellStyle name="常规 8 2 3 5 2" xfId="29088"/>
    <cellStyle name="常规 8 2 3 6" xfId="29089"/>
    <cellStyle name="输入 3 8 3 2 11" xfId="29090"/>
    <cellStyle name="常规 8 2 4" xfId="29091"/>
    <cellStyle name="常规 8 2 4 2" xfId="29092"/>
    <cellStyle name="常规 8 2 4 2 2" xfId="29093"/>
    <cellStyle name="常规 8 2 4 2 2 2" xfId="29094"/>
    <cellStyle name="常规 8 2 4 2 2 2 2" xfId="29095"/>
    <cellStyle name="常规 8 2 4 2 2 3" xfId="29096"/>
    <cellStyle name="常规 8 2 4 2 3" xfId="29097"/>
    <cellStyle name="常规 8 2 4 2 3 2" xfId="29098"/>
    <cellStyle name="强调文字颜色 2 2 2 2 2 11" xfId="29099"/>
    <cellStyle name="常规 8 2 4 2 4" xfId="29100"/>
    <cellStyle name="常规 8 2 4 3" xfId="29101"/>
    <cellStyle name="常规 8 2 4 3 2" xfId="29102"/>
    <cellStyle name="常规 8 2 4 3 2 2" xfId="29103"/>
    <cellStyle name="常规 8 2 4 3 3" xfId="29104"/>
    <cellStyle name="常规 8 2 4 4" xfId="29105"/>
    <cellStyle name="常规 8 2 4 4 2" xfId="29106"/>
    <cellStyle name="常规 8 2 4 5" xfId="29107"/>
    <cellStyle name="常规 8 2 5 2 2" xfId="29108"/>
    <cellStyle name="常规 8 2 5 2 2 2" xfId="29109"/>
    <cellStyle name="常规 8 2 5 2 2 3" xfId="29110"/>
    <cellStyle name="常规 8 2 5 2 3" xfId="29111"/>
    <cellStyle name="常规 8 2 5 2 3 2" xfId="29112"/>
    <cellStyle name="计算 2 2 2 3 2 3 2 6" xfId="29113"/>
    <cellStyle name="常规 8 2 5 3 2" xfId="29114"/>
    <cellStyle name="常规 8 2 5 3 2 2" xfId="29115"/>
    <cellStyle name="常规 8 2 5 3 3" xfId="29116"/>
    <cellStyle name="常规 8 2 5 4" xfId="29117"/>
    <cellStyle name="常规 8 2 5 4 2" xfId="29118"/>
    <cellStyle name="常规 8 2 5 5" xfId="29119"/>
    <cellStyle name="常规 8 2 6 2 2" xfId="29120"/>
    <cellStyle name="常规 8 2 6 3" xfId="29121"/>
    <cellStyle name="常规 8 3 2 2" xfId="29122"/>
    <cellStyle name="计算 3 4" xfId="29123"/>
    <cellStyle name="常规 8 3 2 2 2" xfId="29124"/>
    <cellStyle name="计算 3 4 2" xfId="29125"/>
    <cellStyle name="常规 8 3 2 2 2 2" xfId="29126"/>
    <cellStyle name="计算 3 4 2 2" xfId="29127"/>
    <cellStyle name="常规 8 3 2 2 2 3" xfId="29128"/>
    <cellStyle name="计算 3 4 2 3" xfId="29129"/>
    <cellStyle name="常规 8 3 2 2 3" xfId="29130"/>
    <cellStyle name="计算 3 4 3" xfId="29131"/>
    <cellStyle name="常规 8 3 2 2 3 2" xfId="29132"/>
    <cellStyle name="计算 3 4 3 2" xfId="29133"/>
    <cellStyle name="常规 8 3 2 2 3 3" xfId="29134"/>
    <cellStyle name="常规 8 3 2 2 5" xfId="29135"/>
    <cellStyle name="计算 3 4 5" xfId="29136"/>
    <cellStyle name="常规 8 3 2 4 2" xfId="29137"/>
    <cellStyle name="计算 3 6 2" xfId="29138"/>
    <cellStyle name="计算 3 7" xfId="29139"/>
    <cellStyle name="警告文本 3 2 2 2 4 2" xfId="29140"/>
    <cellStyle name="常规 8 3 2 5" xfId="29141"/>
    <cellStyle name="强调文字颜色 2 4 10 2" xfId="29142"/>
    <cellStyle name="计算 3 7 2" xfId="29143"/>
    <cellStyle name="常规 8 3 2 5 2" xfId="29144"/>
    <cellStyle name="强调文字颜色 2 4 10 2 2" xfId="29145"/>
    <cellStyle name="计算 3 8" xfId="29146"/>
    <cellStyle name="常规 8 3 2 6" xfId="29147"/>
    <cellStyle name="强调文字颜色 2 4 10 3" xfId="29148"/>
    <cellStyle name="强调文字颜色 2 4 2 2 2 2 2 2" xfId="29149"/>
    <cellStyle name="常规 8 3 3" xfId="29150"/>
    <cellStyle name="常规 8 3 3 2" xfId="29151"/>
    <cellStyle name="计算 4 4" xfId="29152"/>
    <cellStyle name="常规 8 3 3 2 2" xfId="29153"/>
    <cellStyle name="计算 4 4 2" xfId="29154"/>
    <cellStyle name="常规 8 3 3 2 2 2" xfId="29155"/>
    <cellStyle name="计算 4 4 2 2" xfId="29156"/>
    <cellStyle name="常规 8 3 3 2 2 2 2" xfId="29157"/>
    <cellStyle name="计算 4 4 2 2 2" xfId="29158"/>
    <cellStyle name="警告文本 4 4 3" xfId="29159"/>
    <cellStyle name="常规 8 3 3 2 2 3" xfId="29160"/>
    <cellStyle name="汇总 2 5 2 2" xfId="29161"/>
    <cellStyle name="计算 4 4 2 3" xfId="29162"/>
    <cellStyle name="常规 8 3 3 2 2 3 2" xfId="29163"/>
    <cellStyle name="汇总 2 5 2 2 2" xfId="29164"/>
    <cellStyle name="计算 4 4 2 3 2" xfId="29165"/>
    <cellStyle name="警告文本 4 5 3" xfId="29166"/>
    <cellStyle name="常规 8 3 3 2 3" xfId="29167"/>
    <cellStyle name="计算 4 4 3" xfId="29168"/>
    <cellStyle name="常规 8 3 3 2 4 2" xfId="29169"/>
    <cellStyle name="计算 4 4 4 2" xfId="29170"/>
    <cellStyle name="常规 8 3 3 4" xfId="29171"/>
    <cellStyle name="计算 4 3 3 2 11" xfId="29172"/>
    <cellStyle name="计算 4 6" xfId="29173"/>
    <cellStyle name="常规 8 3 3 4 2" xfId="29174"/>
    <cellStyle name="计算 4 6 2" xfId="29175"/>
    <cellStyle name="计算 4 3 3 2 12" xfId="29176"/>
    <cellStyle name="计算 4 7" xfId="29177"/>
    <cellStyle name="常规 8 3 3 5" xfId="29178"/>
    <cellStyle name="强调文字颜色 2 4 11 2" xfId="29179"/>
    <cellStyle name="常规 8 3 3 5 2" xfId="29180"/>
    <cellStyle name="计算 4 7 2" xfId="29181"/>
    <cellStyle name="常规 8 3 3 6" xfId="29182"/>
    <cellStyle name="计算 4 8" xfId="29183"/>
    <cellStyle name="常规 8 3 4 2 2 2" xfId="29184"/>
    <cellStyle name="计算 5 4 2 2" xfId="29185"/>
    <cellStyle name="常规 8 3 4 2 2 2 2" xfId="29186"/>
    <cellStyle name="常规 8 3 4 2 2 3" xfId="29187"/>
    <cellStyle name="汇总 3 5 2 2" xfId="29188"/>
    <cellStyle name="常规 8 3 4 2 3" xfId="29189"/>
    <cellStyle name="计算 2 5 2 4 7" xfId="29190"/>
    <cellStyle name="计算 5 4 3" xfId="29191"/>
    <cellStyle name="常规 8 3 4 2 3 2" xfId="29192"/>
    <cellStyle name="常规 8 3 4 3" xfId="29193"/>
    <cellStyle name="计算 5 5" xfId="29194"/>
    <cellStyle name="常规 8 3 4 3 2" xfId="29195"/>
    <cellStyle name="计算 5 5 2" xfId="29196"/>
    <cellStyle name="常规 8 3 4 3 3" xfId="29197"/>
    <cellStyle name="常规 8 3 4 4" xfId="29198"/>
    <cellStyle name="计算 5 6" xfId="29199"/>
    <cellStyle name="常规 8 3 4 4 2" xfId="29200"/>
    <cellStyle name="计算 2 5 2 6 6" xfId="29201"/>
    <cellStyle name="常规 8 3 4 5" xfId="29202"/>
    <cellStyle name="计算 5 7" xfId="29203"/>
    <cellStyle name="常规 8 3 5 2 2" xfId="29204"/>
    <cellStyle name="计算 2 5 3 4 6" xfId="29205"/>
    <cellStyle name="计算 6 4 2" xfId="29206"/>
    <cellStyle name="常规 8 3 5 2 2 2" xfId="29207"/>
    <cellStyle name="计算 6 4 2 2" xfId="29208"/>
    <cellStyle name="常规 8 3 5 2 2 2 2" xfId="29209"/>
    <cellStyle name="常规 8 3 5 2 2 3" xfId="29210"/>
    <cellStyle name="常规 8 3 5 2 3" xfId="29211"/>
    <cellStyle name="计算 2 5 3 4 7" xfId="29212"/>
    <cellStyle name="计算 6 4 3" xfId="29213"/>
    <cellStyle name="常规 8 3 5 2 3 2" xfId="29214"/>
    <cellStyle name="计算 6 4 3 2" xfId="29215"/>
    <cellStyle name="常规 8 3 5 3" xfId="29216"/>
    <cellStyle name="计算 6 5" xfId="29217"/>
    <cellStyle name="常规 8 3 5 4" xfId="29218"/>
    <cellStyle name="计算 6 6" xfId="29219"/>
    <cellStyle name="常规 8 3 5 4 2" xfId="29220"/>
    <cellStyle name="计算 6 6 2" xfId="29221"/>
    <cellStyle name="常规 8 3 5 5" xfId="29222"/>
    <cellStyle name="计算 6 7" xfId="29223"/>
    <cellStyle name="常规 8 3 6" xfId="29224"/>
    <cellStyle name="强调文字颜色 1 2 9 2 2" xfId="29225"/>
    <cellStyle name="常规 8 3 6 2" xfId="29226"/>
    <cellStyle name="计算 7 4" xfId="29227"/>
    <cellStyle name="强调文字颜色 1 2 9 2 2 2" xfId="29228"/>
    <cellStyle name="常规 8 3 6 2 2" xfId="29229"/>
    <cellStyle name="常规 8 3 6 3" xfId="29230"/>
    <cellStyle name="强调文字颜色 3 4 5 3 2 2" xfId="29231"/>
    <cellStyle name="计算 7 5" xfId="29232"/>
    <cellStyle name="常规 8 3 7 2" xfId="29233"/>
    <cellStyle name="计算 8 4" xfId="29234"/>
    <cellStyle name="常规 8 4 2" xfId="29235"/>
    <cellStyle name="常规 8 4 2 2 2 2 2" xfId="29236"/>
    <cellStyle name="强调文字颜色 1 6 2 4" xfId="29237"/>
    <cellStyle name="常规 8 4 2 2 2 2 2 2" xfId="29238"/>
    <cellStyle name="强调文字颜色 1 6 2 4 2" xfId="29239"/>
    <cellStyle name="常规 8 4 2 2 2 2 3" xfId="29240"/>
    <cellStyle name="强调文字颜色 1 4 2 3 2 2" xfId="29241"/>
    <cellStyle name="强调文字颜色 1 6 2 5" xfId="29242"/>
    <cellStyle name="常规 8 4 2 2 2 3" xfId="29243"/>
    <cellStyle name="常规 8 4 2 2 2 3 2" xfId="29244"/>
    <cellStyle name="强调文字颜色 1 6 3 4" xfId="29245"/>
    <cellStyle name="常规 8 4 2 2 2 4" xfId="29246"/>
    <cellStyle name="常规 8 4 2 2 3 2" xfId="29247"/>
    <cellStyle name="常规 8 4 2 2 3 2 2" xfId="29248"/>
    <cellStyle name="常规 8 4 2 2 3 3" xfId="29249"/>
    <cellStyle name="常规 8 4 2 2 4 2" xfId="29250"/>
    <cellStyle name="常规 8 4 2 3 2 2" xfId="29251"/>
    <cellStyle name="常规 8 4 2 3 2 2 2" xfId="29252"/>
    <cellStyle name="强调文字颜色 2 6 2 4" xfId="29253"/>
    <cellStyle name="常规 8 4 2 3 2 3" xfId="29254"/>
    <cellStyle name="常规 8 4 2 3 3" xfId="29255"/>
    <cellStyle name="注释 2 2 3 3 3 3 2 6" xfId="29256"/>
    <cellStyle name="常规 8 4 2 3 3 2" xfId="29257"/>
    <cellStyle name="常规 8 4 2 3 4" xfId="29258"/>
    <cellStyle name="常规 8 4 2 4 3" xfId="29259"/>
    <cellStyle name="常规 8 4 2 5 2" xfId="29260"/>
    <cellStyle name="常规 8 4 2 6" xfId="29261"/>
    <cellStyle name="强调文字颜色 2 4 2 2 2 3 2 2" xfId="29262"/>
    <cellStyle name="常规 8 4 3" xfId="29263"/>
    <cellStyle name="常规 8 4 3 2 3" xfId="29264"/>
    <cellStyle name="常规 8 4 3 2 4" xfId="29265"/>
    <cellStyle name="常规 8 4 4 2 3" xfId="29266"/>
    <cellStyle name="常规 8 4 5 2 2" xfId="29267"/>
    <cellStyle name="常规 8 4 6 2" xfId="29268"/>
    <cellStyle name="常规 8 4 7" xfId="29269"/>
    <cellStyle name="常规 8 5" xfId="29270"/>
    <cellStyle name="常规 8 5 2" xfId="29271"/>
    <cellStyle name="常规 8 5 2 2 2 2" xfId="29272"/>
    <cellStyle name="常规 8 5 2 2 2 2 2" xfId="29273"/>
    <cellStyle name="计算 3 2 2 2 6" xfId="29274"/>
    <cellStyle name="常规 8 5 2 2 3 2" xfId="29275"/>
    <cellStyle name="常规 8 5 2 2 4" xfId="29276"/>
    <cellStyle name="常规 8 5 3 2 2" xfId="29277"/>
    <cellStyle name="汇总 2 2 2 3 9" xfId="29278"/>
    <cellStyle name="常规 8 5 3 2 2 2" xfId="29279"/>
    <cellStyle name="常规 8 5 4 2 2" xfId="29280"/>
    <cellStyle name="常规 8 5 4 5" xfId="29281"/>
    <cellStyle name="常规 8 5 6" xfId="29282"/>
    <cellStyle name="输入 4 3 4 2 3" xfId="29283"/>
    <cellStyle name="常规 8 6 2" xfId="29284"/>
    <cellStyle name="常规 8 6 2 2 2" xfId="29285"/>
    <cellStyle name="强调文字颜色 1 2 6 2" xfId="29286"/>
    <cellStyle name="常规 8 6 2 2 4" xfId="29287"/>
    <cellStyle name="强调文字颜色 1 2 6 4" xfId="29288"/>
    <cellStyle name="常规 8 6 2 3" xfId="29289"/>
    <cellStyle name="强调文字颜色 1 2 7" xfId="29290"/>
    <cellStyle name="常规 8 6 2 4" xfId="29291"/>
    <cellStyle name="强调文字颜色 5 3 10 2" xfId="29292"/>
    <cellStyle name="强调文字颜色 1 2 8" xfId="29293"/>
    <cellStyle name="常规 8 6 2 4 2" xfId="29294"/>
    <cellStyle name="强调文字颜色 5 3 10 2 2" xfId="29295"/>
    <cellStyle name="强调文字颜色 1 2 8 2" xfId="29296"/>
    <cellStyle name="常规 8 6 2 5" xfId="29297"/>
    <cellStyle name="强调文字颜色 5 3 10 3" xfId="29298"/>
    <cellStyle name="强调文字颜色 1 2 9" xfId="29299"/>
    <cellStyle name="常规 8 6 3" xfId="29300"/>
    <cellStyle name="常规 8 6 3 2" xfId="29301"/>
    <cellStyle name="计算 2 2 2 2 2 2 3 2 11" xfId="29302"/>
    <cellStyle name="强调文字颜色 1 3 6" xfId="29303"/>
    <cellStyle name="汇总 2 3 2 3 9" xfId="29304"/>
    <cellStyle name="常规 8 6 3 2 2" xfId="29305"/>
    <cellStyle name="计算 4 2 2 4 9" xfId="29306"/>
    <cellStyle name="强调文字颜色 1 3 6 2" xfId="29307"/>
    <cellStyle name="常规 8 6 3 2 3" xfId="29308"/>
    <cellStyle name="强调文字颜色 1 3 6 3" xfId="29309"/>
    <cellStyle name="常规 8 6 4 2" xfId="29310"/>
    <cellStyle name="强调文字颜色 1 4 6" xfId="29311"/>
    <cellStyle name="常规 8 6 4 2 2" xfId="29312"/>
    <cellStyle name="计算 4 2 3 4 9" xfId="29313"/>
    <cellStyle name="强调文字颜色 1 4 6 2" xfId="29314"/>
    <cellStyle name="常规 8 6 5" xfId="29315"/>
    <cellStyle name="常规 8 6 5 2" xfId="29316"/>
    <cellStyle name="强调文字颜色 1 5 6" xfId="29317"/>
    <cellStyle name="常规 8 6 6" xfId="29318"/>
    <cellStyle name="常规 8 7 2" xfId="29319"/>
    <cellStyle name="常规 8 7 2 2" xfId="29320"/>
    <cellStyle name="强调文字颜色 2 2 6" xfId="29321"/>
    <cellStyle name="常规 8 7 2 3" xfId="29322"/>
    <cellStyle name="强调文字颜色 2 2 7" xfId="29323"/>
    <cellStyle name="常规 8 7 2 4" xfId="29324"/>
    <cellStyle name="强调文字颜色 2 2 8" xfId="29325"/>
    <cellStyle name="常规 8 7 2 4 2" xfId="29326"/>
    <cellStyle name="链接单元格 2 3 3 4" xfId="29327"/>
    <cellStyle name="强调文字颜色 2 2 8 2" xfId="29328"/>
    <cellStyle name="常规 8 7 3" xfId="29329"/>
    <cellStyle name="常规 8 7 3 2" xfId="29330"/>
    <cellStyle name="强调文字颜色 2 3 6" xfId="29331"/>
    <cellStyle name="常规 8 7 3 2 2" xfId="29332"/>
    <cellStyle name="计算 4 3 2 4 9" xfId="29333"/>
    <cellStyle name="强调文字颜色 2 3 6 2" xfId="29334"/>
    <cellStyle name="常规 8 7 3 2 2 2" xfId="29335"/>
    <cellStyle name="计算 5 3 2 11" xfId="29336"/>
    <cellStyle name="强调文字颜色 2 3 6 2 2" xfId="29337"/>
    <cellStyle name="常规 8 7 4" xfId="29338"/>
    <cellStyle name="常规 8 7 4 2" xfId="29339"/>
    <cellStyle name="强调文字颜色 2 4 6" xfId="29340"/>
    <cellStyle name="常规 8 7 4 2 2" xfId="29341"/>
    <cellStyle name="强调文字颜色 2 4 6 2" xfId="29342"/>
    <cellStyle name="常规 8 7 5" xfId="29343"/>
    <cellStyle name="常规 8 7 5 2" xfId="29344"/>
    <cellStyle name="强调文字颜色 2 5 6" xfId="29345"/>
    <cellStyle name="常规 8 8" xfId="29346"/>
    <cellStyle name="常规 8 8 2" xfId="29347"/>
    <cellStyle name="常规 8 8 2 2" xfId="29348"/>
    <cellStyle name="解释性文本 3 2 3 5" xfId="29349"/>
    <cellStyle name="强调文字颜色 3 2 6" xfId="29350"/>
    <cellStyle name="常规 8 8 2 2 2" xfId="29351"/>
    <cellStyle name="强调文字颜色 3 2 6 2" xfId="29352"/>
    <cellStyle name="常规 8 8 2 2 2 2" xfId="29353"/>
    <cellStyle name="强调文字颜色 3 2 6 2 2" xfId="29354"/>
    <cellStyle name="常规 8 8 2 3" xfId="29355"/>
    <cellStyle name="强调文字颜色 3 2 7" xfId="29356"/>
    <cellStyle name="常规 8 8 2 3 2" xfId="29357"/>
    <cellStyle name="链接单元格 3 3 2 4" xfId="29358"/>
    <cellStyle name="计算 4 2 2 2 2 3 8" xfId="29359"/>
    <cellStyle name="强调文字颜色 3 2 7 2" xfId="29360"/>
    <cellStyle name="常规 8 8 2 4" xfId="29361"/>
    <cellStyle name="强调文字颜色 3 2 8" xfId="29362"/>
    <cellStyle name="常规 8 8 3" xfId="29363"/>
    <cellStyle name="常规 8 8 3 2" xfId="29364"/>
    <cellStyle name="常规 8 8 3 2 2" xfId="29365"/>
    <cellStyle name="常规 8 8 3 3" xfId="29366"/>
    <cellStyle name="常规 8 8 4" xfId="29367"/>
    <cellStyle name="常规 8 8 4 2" xfId="29368"/>
    <cellStyle name="常规 8 9" xfId="29369"/>
    <cellStyle name="常规 8 9 2" xfId="29370"/>
    <cellStyle name="计算 2 2 2 2 2 4 10" xfId="29371"/>
    <cellStyle name="常规 8 9 2 2" xfId="29372"/>
    <cellStyle name="常规 8 9 2 2 2" xfId="29373"/>
    <cellStyle name="常规 8 9 2 2 2 2" xfId="29374"/>
    <cellStyle name="常规 8 9 2 2 3" xfId="29375"/>
    <cellStyle name="常规 8 9 2 3" xfId="29376"/>
    <cellStyle name="常规 8 9 2 3 2" xfId="29377"/>
    <cellStyle name="常规 8 9 3" xfId="29378"/>
    <cellStyle name="计算 2 2 2 2 2 4 11" xfId="29379"/>
    <cellStyle name="常规 8 9 3 2" xfId="29380"/>
    <cellStyle name="常规 8 9 3 2 2" xfId="29381"/>
    <cellStyle name="常规 8 9 3 3" xfId="29382"/>
    <cellStyle name="常规 8 9 4" xfId="29383"/>
    <cellStyle name="计算 2 2 2 2 2 4 12" xfId="29384"/>
    <cellStyle name="常规 8 9 4 2" xfId="29385"/>
    <cellStyle name="常规 8 9 5" xfId="29386"/>
    <cellStyle name="常规 9" xfId="29387"/>
    <cellStyle name="常规 9 10" xfId="29388"/>
    <cellStyle name="常规 9 11" xfId="29389"/>
    <cellStyle name="常规 9 12" xfId="29390"/>
    <cellStyle name="解释性文本 5 2 4 2" xfId="29391"/>
    <cellStyle name="常规 9 13" xfId="29392"/>
    <cellStyle name="常规 9 2" xfId="29393"/>
    <cellStyle name="常规 9 2 2" xfId="29394"/>
    <cellStyle name="常规 9 2 2 2" xfId="29395"/>
    <cellStyle name="检查单元格 2 5 3" xfId="29396"/>
    <cellStyle name="常规 9 2 2 2 2" xfId="29397"/>
    <cellStyle name="检查单元格 2 5 3 2" xfId="29398"/>
    <cellStyle name="常规 9 2 2 2 2 2 2" xfId="29399"/>
    <cellStyle name="检查单元格 2 5 3 2 2 2" xfId="29400"/>
    <cellStyle name="强调文字颜色 1 6 5" xfId="29401"/>
    <cellStyle name="常规 9 2 2 2 3" xfId="29402"/>
    <cellStyle name="检查单元格 2 5 3 3" xfId="29403"/>
    <cellStyle name="常规 9 2 2 2 4" xfId="29404"/>
    <cellStyle name="检查单元格 2 5 3 4" xfId="29405"/>
    <cellStyle name="常规 9 2 2 3" xfId="29406"/>
    <cellStyle name="检查单元格 2 5 4" xfId="29407"/>
    <cellStyle name="常规 9 2 2 3 2" xfId="29408"/>
    <cellStyle name="检查单元格 2 5 4 2" xfId="29409"/>
    <cellStyle name="常规 9 2 2 3 2 2" xfId="29410"/>
    <cellStyle name="检查单元格 2 5 4 2 2" xfId="29411"/>
    <cellStyle name="检查单元格 6 9" xfId="29412"/>
    <cellStyle name="常规 9 2 2 3 3" xfId="29413"/>
    <cellStyle name="检查单元格 2 5 4 3" xfId="29414"/>
    <cellStyle name="常规 9 2 2 4" xfId="29415"/>
    <cellStyle name="检查单元格 2 5 5" xfId="29416"/>
    <cellStyle name="常规 9 2 3" xfId="29417"/>
    <cellStyle name="常规 9 2 3 2" xfId="29418"/>
    <cellStyle name="检查单元格 2 6 3" xfId="29419"/>
    <cellStyle name="常规 9 2 3 2 2" xfId="29420"/>
    <cellStyle name="检查单元格 2 6 3 2" xfId="29421"/>
    <cellStyle name="常规 9 2 3 2 2 2" xfId="29422"/>
    <cellStyle name="检查单元格 2 6 3 2 2" xfId="29423"/>
    <cellStyle name="常规 9 2 3 2 3" xfId="29424"/>
    <cellStyle name="检查单元格 2 6 3 3" xfId="29425"/>
    <cellStyle name="常规 9 2 3 3" xfId="29426"/>
    <cellStyle name="输出 2 4 2 2 2" xfId="29427"/>
    <cellStyle name="计算 4 4 4 10" xfId="29428"/>
    <cellStyle name="检查单元格 2 6 4" xfId="29429"/>
    <cellStyle name="常规 9 2 3 3 2" xfId="29430"/>
    <cellStyle name="检查单元格 2 6 4 2" xfId="29431"/>
    <cellStyle name="常规 9 2 3 4" xfId="29432"/>
    <cellStyle name="输出 2 4 2 2 3" xfId="29433"/>
    <cellStyle name="计算 4 4 4 11" xfId="29434"/>
    <cellStyle name="检查单元格 2 6 5" xfId="29435"/>
    <cellStyle name="常规 9 2 4" xfId="29436"/>
    <cellStyle name="常规 9 2 4 2 2" xfId="29437"/>
    <cellStyle name="检查单元格 2 5 10 2" xfId="29438"/>
    <cellStyle name="检查单元格 2 7 3 2" xfId="29439"/>
    <cellStyle name="常规 9 2 4 3" xfId="29440"/>
    <cellStyle name="检查单元格 2 5 11" xfId="29441"/>
    <cellStyle name="检查单元格 2 7 4" xfId="29442"/>
    <cellStyle name="常规 9 2 5 2" xfId="29443"/>
    <cellStyle name="检查单元格 2 8 3" xfId="29444"/>
    <cellStyle name="常规 9 3 2 2 2 2 2" xfId="29445"/>
    <cellStyle name="计算 2 3 2 7" xfId="29446"/>
    <cellStyle name="常规 9 3 2 3 2 2" xfId="29447"/>
    <cellStyle name="常规 9 3 3 2 2 2" xfId="29448"/>
    <cellStyle name="强调文字颜色 2 6 4" xfId="29449"/>
    <cellStyle name="常规 9 3 3 2 3" xfId="29450"/>
    <cellStyle name="常规 9 3 4 2 2" xfId="29451"/>
    <cellStyle name="常规 9 3 4 3" xfId="29452"/>
    <cellStyle name="常规 9 4 2 2 2 2 2" xfId="29453"/>
    <cellStyle name="计算 2 3 2 4 4" xfId="29454"/>
    <cellStyle name="常规 9 4 2 3 2 2" xfId="29455"/>
    <cellStyle name="常规 9 4 2 3 3" xfId="29456"/>
    <cellStyle name="注释 3 2 12" xfId="29457"/>
    <cellStyle name="常规 9 4 2 7" xfId="29458"/>
    <cellStyle name="常规 9 4 3 2 2 2" xfId="29459"/>
    <cellStyle name="常规 9 4 3 2 3" xfId="29460"/>
    <cellStyle name="常规 9 5 2 2 2 2" xfId="29461"/>
    <cellStyle name="常规 9 5 2 6" xfId="29462"/>
    <cellStyle name="好 4 3 2 2 2" xfId="29463"/>
    <cellStyle name="常规 9 5 3 2 2" xfId="29464"/>
    <cellStyle name="汇总 3 2 2 3 9" xfId="29465"/>
    <cellStyle name="常规 9 5 7" xfId="29466"/>
    <cellStyle name="计算 2 3 2 2 2 11" xfId="29467"/>
    <cellStyle name="常规 9 6 2 2 2" xfId="29468"/>
    <cellStyle name="计算 4 3 15" xfId="29469"/>
    <cellStyle name="常规 9 6 2 2 2 2" xfId="29470"/>
    <cellStyle name="常规 9 6 2 2 3" xfId="29471"/>
    <cellStyle name="计算 4 3 16" xfId="29472"/>
    <cellStyle name="常规 9 6 2 3" xfId="29473"/>
    <cellStyle name="强调文字颜色 2 4 2 2 7 2" xfId="29474"/>
    <cellStyle name="常规 9 6 2 3 2" xfId="29475"/>
    <cellStyle name="强调文字颜色 2 4 2 2 7 2 2" xfId="29476"/>
    <cellStyle name="强调文字颜色 3 4 2 2 2 3 2 2" xfId="29477"/>
    <cellStyle name="常规 9 6 2 4" xfId="29478"/>
    <cellStyle name="常规 9 6 3" xfId="29479"/>
    <cellStyle name="常规 9 6 3 2" xfId="29480"/>
    <cellStyle name="检查单元格 6 6 3" xfId="29481"/>
    <cellStyle name="常规 9 6 3 2 2" xfId="29482"/>
    <cellStyle name="计算 4 2 2 2 4 2 11" xfId="29483"/>
    <cellStyle name="检查单元格 6 6 3 2" xfId="29484"/>
    <cellStyle name="常规 9 6 4 2" xfId="29485"/>
    <cellStyle name="常规 9 6 5" xfId="29486"/>
    <cellStyle name="常规 9 7 2 2" xfId="29487"/>
    <cellStyle name="常规 9 7 3" xfId="29488"/>
    <cellStyle name="常规 99" xfId="29489"/>
    <cellStyle name="常规 99 2 2 2 2 2" xfId="29490"/>
    <cellStyle name="常规 99 2 2 2 2 3" xfId="29491"/>
    <cellStyle name="常规 99 2 2 2 4" xfId="29492"/>
    <cellStyle name="链接单元格 3 2 4 2 2" xfId="29493"/>
    <cellStyle name="常规 99 2 2 3" xfId="29494"/>
    <cellStyle name="常规 99 2 2 3 2" xfId="29495"/>
    <cellStyle name="常规 99 2 2 3 2 2" xfId="29496"/>
    <cellStyle name="常规 99 2 2 3 3" xfId="29497"/>
    <cellStyle name="常规 99 2 2 4" xfId="29498"/>
    <cellStyle name="常规 99 2 2 4 2" xfId="29499"/>
    <cellStyle name="常规 99 2 2 5" xfId="29500"/>
    <cellStyle name="常规 99 2 3 2 2" xfId="29501"/>
    <cellStyle name="计算 2 5 3 10" xfId="29502"/>
    <cellStyle name="常规 99 2 3 2 2 2" xfId="29503"/>
    <cellStyle name="常规 99 2 3 2 3" xfId="29504"/>
    <cellStyle name="计算 2 5 3 11" xfId="29505"/>
    <cellStyle name="常规 99 2 3 3 2" xfId="29506"/>
    <cellStyle name="常规 99 2 3 4" xfId="29507"/>
    <cellStyle name="常规 99 2 4" xfId="29508"/>
    <cellStyle name="常规 99 2 4 2 2" xfId="29509"/>
    <cellStyle name="常规 99 2 4 3" xfId="29510"/>
    <cellStyle name="常规 99 2 5" xfId="29511"/>
    <cellStyle name="常规 99 2 5 2" xfId="29512"/>
    <cellStyle name="常规 99 2 6" xfId="29513"/>
    <cellStyle name="常规 99 3 2 2 2 2" xfId="29514"/>
    <cellStyle name="常规 99 3 2 3 2" xfId="29515"/>
    <cellStyle name="常规 99 3 3 2 2" xfId="29516"/>
    <cellStyle name="常规 99 3 4 2" xfId="29517"/>
    <cellStyle name="常规 99 3 5" xfId="29518"/>
    <cellStyle name="常规 99 4 2" xfId="29519"/>
    <cellStyle name="常规 99 4 3" xfId="29520"/>
    <cellStyle name="常规 99 5" xfId="29521"/>
    <cellStyle name="常规 99 5 2" xfId="29522"/>
    <cellStyle name="常规 99 6" xfId="29523"/>
    <cellStyle name="好 2 13" xfId="29524"/>
    <cellStyle name="好 2 2 2 2 2" xfId="29525"/>
    <cellStyle name="好 2 2 2 2 2 2 2" xfId="29526"/>
    <cellStyle name="警告文本 4 8" xfId="29527"/>
    <cellStyle name="好 2 2 2 2 2 2 3" xfId="29528"/>
    <cellStyle name="好 2 2 2 2 2 2 3 2" xfId="29529"/>
    <cellStyle name="检查单元格 2 3 2 6" xfId="29530"/>
    <cellStyle name="好 2 2 2 2 3" xfId="29531"/>
    <cellStyle name="好 2 2 2 2 4" xfId="29532"/>
    <cellStyle name="好 2 2 2 2 5" xfId="29533"/>
    <cellStyle name="检查单元格 2 6 5 2 2" xfId="29534"/>
    <cellStyle name="好 2 2 2 2 6" xfId="29535"/>
    <cellStyle name="好 2 2 2 3" xfId="29536"/>
    <cellStyle name="好 2 2 2 3 2" xfId="29537"/>
    <cellStyle name="好 2 2 2 3 2 2" xfId="29538"/>
    <cellStyle name="好 2 2 2 3 2 2 2" xfId="29539"/>
    <cellStyle name="好 2 2 2 3 3" xfId="29540"/>
    <cellStyle name="好 2 2 2 3 4" xfId="29541"/>
    <cellStyle name="好 2 2 2 4" xfId="29542"/>
    <cellStyle name="好 2 2 2 4 2" xfId="29543"/>
    <cellStyle name="好 2 2 2 4 2 2" xfId="29544"/>
    <cellStyle name="好 2 2 2 4 2 2 2" xfId="29545"/>
    <cellStyle name="好 2 2 2 4 3" xfId="29546"/>
    <cellStyle name="好 2 2 2 5" xfId="29547"/>
    <cellStyle name="好 2 2 2 5 2" xfId="29548"/>
    <cellStyle name="好 2 2 2 5 2 2" xfId="29549"/>
    <cellStyle name="好 2 2 2 5 3" xfId="29550"/>
    <cellStyle name="输入 4 3 2 3 10" xfId="29551"/>
    <cellStyle name="好 2 2 2 5 3 2" xfId="29552"/>
    <cellStyle name="好 2 2 2 6 2" xfId="29553"/>
    <cellStyle name="计算 2 2 3 2 2 13" xfId="29554"/>
    <cellStyle name="好 2 2 2 7" xfId="29555"/>
    <cellStyle name="好 2 2 3 2" xfId="29556"/>
    <cellStyle name="好 2 2 3 2 2" xfId="29557"/>
    <cellStyle name="好 2 2 3 2 2 2" xfId="29558"/>
    <cellStyle name="好 2 2 3 2 2 2 2" xfId="29559"/>
    <cellStyle name="强调文字颜色 4 2 3 2 7 2" xfId="29560"/>
    <cellStyle name="好 2 2 3 2 3" xfId="29561"/>
    <cellStyle name="强调文字颜色 4 2 3 2 7 2 2" xfId="29562"/>
    <cellStyle name="好 2 2 3 2 3 2" xfId="29563"/>
    <cellStyle name="好 2 2 3 2 4" xfId="29564"/>
    <cellStyle name="好 2 2 3 2 4 2" xfId="29565"/>
    <cellStyle name="好 2 2 3 3" xfId="29566"/>
    <cellStyle name="好 2 2 3 3 2" xfId="29567"/>
    <cellStyle name="好 2 2 3 3 2 2" xfId="29568"/>
    <cellStyle name="强调文字颜色 4 2 3 2 8 2" xfId="29569"/>
    <cellStyle name="好 2 2 3 3 3" xfId="29570"/>
    <cellStyle name="强调文字颜色 4 2 3 2 8 2 2" xfId="29571"/>
    <cellStyle name="好 2 2 3 3 3 2" xfId="29572"/>
    <cellStyle name="好 2 2 3 4" xfId="29573"/>
    <cellStyle name="好 2 2 3 4 2" xfId="29574"/>
    <cellStyle name="好 2 2 3 4 2 2" xfId="29575"/>
    <cellStyle name="强调文字颜色 4 2 3 2 9 2" xfId="29576"/>
    <cellStyle name="好 2 2 3 4 3" xfId="29577"/>
    <cellStyle name="好 2 2 3 4 3 2" xfId="29578"/>
    <cellStyle name="好 2 2 3 5" xfId="29579"/>
    <cellStyle name="好 2 2 3 5 2" xfId="29580"/>
    <cellStyle name="好 2 2 3 6" xfId="29581"/>
    <cellStyle name="好 2 2 4 2" xfId="29582"/>
    <cellStyle name="好 2 2 4 2 2" xfId="29583"/>
    <cellStyle name="好 2 2 4 2 3" xfId="29584"/>
    <cellStyle name="好 2 2 4 3" xfId="29585"/>
    <cellStyle name="好 2 2 4 3 2" xfId="29586"/>
    <cellStyle name="好 2 2 4 4" xfId="29587"/>
    <cellStyle name="好 2 2 4 4 2" xfId="29588"/>
    <cellStyle name="好 2 2 5" xfId="29589"/>
    <cellStyle name="好 2 2 6" xfId="29590"/>
    <cellStyle name="好 2 2 7" xfId="29591"/>
    <cellStyle name="好 2 2 8" xfId="29592"/>
    <cellStyle name="好 2 3 2 2 3 2" xfId="29593"/>
    <cellStyle name="好 2 3 2 2 4" xfId="29594"/>
    <cellStyle name="好 2 3 2 2 4 2" xfId="29595"/>
    <cellStyle name="好 2 3 2 3" xfId="29596"/>
    <cellStyle name="好 2 3 2 4" xfId="29597"/>
    <cellStyle name="好 2 3 2 5" xfId="29598"/>
    <cellStyle name="好 2 3 2 6" xfId="29599"/>
    <cellStyle name="好 2 3 3 2" xfId="29600"/>
    <cellStyle name="好 2 3 3 2 2" xfId="29601"/>
    <cellStyle name="强调文字颜色 4 2 4 2 7 2" xfId="29602"/>
    <cellStyle name="好 2 3 3 2 3" xfId="29603"/>
    <cellStyle name="好 2 3 3 2 3 2" xfId="29604"/>
    <cellStyle name="好 2 3 3 3" xfId="29605"/>
    <cellStyle name="好 2 3 3 4" xfId="29606"/>
    <cellStyle name="好 2 3 4 2 2" xfId="29607"/>
    <cellStyle name="计算 2 3 2 6 10" xfId="29608"/>
    <cellStyle name="计算 3 3 2 4 2 8" xfId="29609"/>
    <cellStyle name="好 2 3 4 3" xfId="29610"/>
    <cellStyle name="好 2 3 5" xfId="29611"/>
    <cellStyle name="好 2 3 6" xfId="29612"/>
    <cellStyle name="好 2 3 7" xfId="29613"/>
    <cellStyle name="好 2 4 2" xfId="29614"/>
    <cellStyle name="检查单元格 4 2 6" xfId="29615"/>
    <cellStyle name="好 2 4 2 2" xfId="29616"/>
    <cellStyle name="检查单元格 4 2 6 2" xfId="29617"/>
    <cellStyle name="好 2 4 2 2 2 2 2" xfId="29618"/>
    <cellStyle name="好 2 4 2 2 3 2" xfId="29619"/>
    <cellStyle name="好 2 4 2 3" xfId="29620"/>
    <cellStyle name="检查单元格 4 2 6 3" xfId="29621"/>
    <cellStyle name="好 2 4 2 4" xfId="29622"/>
    <cellStyle name="好 2 4 2 4 2" xfId="29623"/>
    <cellStyle name="好 2 4 3" xfId="29624"/>
    <cellStyle name="检查单元格 4 2 7" xfId="29625"/>
    <cellStyle name="好 2 4 3 2" xfId="29626"/>
    <cellStyle name="检查单元格 4 2 7 2" xfId="29627"/>
    <cellStyle name="好 2 4 3 2 2" xfId="29628"/>
    <cellStyle name="检查单元格 4 2 7 2 2" xfId="29629"/>
    <cellStyle name="好 2 4 3 2 2 2" xfId="29630"/>
    <cellStyle name="好 2 4 3 3" xfId="29631"/>
    <cellStyle name="检查单元格 4 2 7 3" xfId="29632"/>
    <cellStyle name="好 2 4 3 3 2" xfId="29633"/>
    <cellStyle name="检查单元格 4 2 7 3 2" xfId="29634"/>
    <cellStyle name="好 2 4 4" xfId="29635"/>
    <cellStyle name="检查单元格 4 2 8" xfId="29636"/>
    <cellStyle name="好 2 4 4 2" xfId="29637"/>
    <cellStyle name="检查单元格 4 2 8 2" xfId="29638"/>
    <cellStyle name="好 2 4 5" xfId="29639"/>
    <cellStyle name="检查单元格 4 2 9" xfId="29640"/>
    <cellStyle name="好 2 4 5 2" xfId="29641"/>
    <cellStyle name="检查单元格 4 2 9 2" xfId="29642"/>
    <cellStyle name="检查单元格 4 3 6" xfId="29643"/>
    <cellStyle name="好 2 5 2" xfId="29644"/>
    <cellStyle name="警告文本 3 2 3 3 2 2" xfId="29645"/>
    <cellStyle name="好 2 5 2 2" xfId="29646"/>
    <cellStyle name="检查单元格 4 3 6 2" xfId="29647"/>
    <cellStyle name="警告文本 2 2 5" xfId="29648"/>
    <cellStyle name="好 2 5 2 2 2 2 2" xfId="29649"/>
    <cellStyle name="强调文字颜色 3 2 5 7" xfId="29650"/>
    <cellStyle name="好 2 5 2 2 2 3 2" xfId="29651"/>
    <cellStyle name="强调文字颜色 3 2 6 7" xfId="29652"/>
    <cellStyle name="好 2 5 2 2 4" xfId="29653"/>
    <cellStyle name="好 2 5 2 3" xfId="29654"/>
    <cellStyle name="检查单元格 4 3 6 3" xfId="29655"/>
    <cellStyle name="警告文本 2 2 6" xfId="29656"/>
    <cellStyle name="好 2 5 2 3 2 2 2" xfId="29657"/>
    <cellStyle name="好 2 5 2 4" xfId="29658"/>
    <cellStyle name="警告文本 2 2 7" xfId="29659"/>
    <cellStyle name="好 2 5 2 4 2" xfId="29660"/>
    <cellStyle name="计算 2 2 2 2 8" xfId="29661"/>
    <cellStyle name="警告文本 2 2 7 2" xfId="29662"/>
    <cellStyle name="强调文字颜色 2 3 2 3 2 3" xfId="29663"/>
    <cellStyle name="好 2 5 2 4 2 2" xfId="29664"/>
    <cellStyle name="好 2 5 2 4 3" xfId="29665"/>
    <cellStyle name="计算 2 2 2 2 9" xfId="29666"/>
    <cellStyle name="好 2 5 2 4 3 2" xfId="29667"/>
    <cellStyle name="强调文字颜色 3 4 10 2" xfId="29668"/>
    <cellStyle name="好 2 5 2 5" xfId="29669"/>
    <cellStyle name="警告文本 2 2 8" xfId="29670"/>
    <cellStyle name="强调文字颜色 3 4 10 2 2" xfId="29671"/>
    <cellStyle name="好 2 5 2 5 2" xfId="29672"/>
    <cellStyle name="计算 2 5 2 2 2 13" xfId="29673"/>
    <cellStyle name="计算 2 2 2 3 8" xfId="29674"/>
    <cellStyle name="强调文字颜色 2 3 2 3 3 3" xfId="29675"/>
    <cellStyle name="强调文字颜色 3 4 10 3" xfId="29676"/>
    <cellStyle name="好 2 5 2 6" xfId="29677"/>
    <cellStyle name="好 2 5 3" xfId="29678"/>
    <cellStyle name="检查单元格 4 3 7" xfId="29679"/>
    <cellStyle name="好 2 5 3 2" xfId="29680"/>
    <cellStyle name="检查单元格 4 3 7 2" xfId="29681"/>
    <cellStyle name="警告文本 2 3 5" xfId="29682"/>
    <cellStyle name="好 2 5 3 2 2" xfId="29683"/>
    <cellStyle name="计算 3 3 4 3 2 8" xfId="29684"/>
    <cellStyle name="检查单元格 4 3 7 2 2" xfId="29685"/>
    <cellStyle name="警告文本 2 3 5 2" xfId="29686"/>
    <cellStyle name="好 2 5 3 2 2 2" xfId="29687"/>
    <cellStyle name="警告文本 2 3 5 2 2" xfId="29688"/>
    <cellStyle name="强调文字颜色 4 2 6 2 7 2" xfId="29689"/>
    <cellStyle name="好 2 5 3 2 3" xfId="29690"/>
    <cellStyle name="计算 3 3 4 3 2 9" xfId="29691"/>
    <cellStyle name="好 2 5 3 3" xfId="29692"/>
    <cellStyle name="警告文本 2 3 6" xfId="29693"/>
    <cellStyle name="好 2 5 3 3 2" xfId="29694"/>
    <cellStyle name="警告文本 2 3 6 2" xfId="29695"/>
    <cellStyle name="好 2 5 3 4" xfId="29696"/>
    <cellStyle name="计算 4 6 10" xfId="29697"/>
    <cellStyle name="警告文本 2 3 7" xfId="29698"/>
    <cellStyle name="好 2 5 4" xfId="29699"/>
    <cellStyle name="检查单元格 4 3 8" xfId="29700"/>
    <cellStyle name="好 2 5 4 2" xfId="29701"/>
    <cellStyle name="检查单元格 4 3 8 2" xfId="29702"/>
    <cellStyle name="警告文本 2 4 5" xfId="29703"/>
    <cellStyle name="好 2 5 4 2 2" xfId="29704"/>
    <cellStyle name="检查单元格 4 3 8 2 2" xfId="29705"/>
    <cellStyle name="强调文字颜色 2 3 2 4 4" xfId="29706"/>
    <cellStyle name="好 2 5 4 3 2" xfId="29707"/>
    <cellStyle name="检查单元格 4 3 8 3 2" xfId="29708"/>
    <cellStyle name="强调文字颜色 2 3 2 5 4" xfId="29709"/>
    <cellStyle name="好 2 5 5" xfId="29710"/>
    <cellStyle name="检查单元格 4 3 9" xfId="29711"/>
    <cellStyle name="好 2 5 5 2" xfId="29712"/>
    <cellStyle name="检查单元格 4 3 9 2" xfId="29713"/>
    <cellStyle name="好 2 5 5 2 2" xfId="29714"/>
    <cellStyle name="强调文字颜色 2 3 3 4 4" xfId="29715"/>
    <cellStyle name="好 2 5 5 3" xfId="29716"/>
    <cellStyle name="好 2 5 6" xfId="29717"/>
    <cellStyle name="好 2 5 6 2" xfId="29718"/>
    <cellStyle name="好 2 5 7" xfId="29719"/>
    <cellStyle name="好 2 6" xfId="29720"/>
    <cellStyle name="好 2 6 2" xfId="29721"/>
    <cellStyle name="好 2 6 2 2" xfId="29722"/>
    <cellStyle name="警告文本 3 2 5" xfId="29723"/>
    <cellStyle name="好 2 6 2 3" xfId="29724"/>
    <cellStyle name="警告文本 3 2 6" xfId="29725"/>
    <cellStyle name="好 2 6 3" xfId="29726"/>
    <cellStyle name="好 2 6 4" xfId="29727"/>
    <cellStyle name="好 2 6 4 2" xfId="29728"/>
    <cellStyle name="警告文本 3 4 5" xfId="29729"/>
    <cellStyle name="好 2 7 3 2" xfId="29730"/>
    <cellStyle name="警告文本 4 3 5" xfId="29731"/>
    <cellStyle name="好 3 2 2 2 2 2" xfId="29732"/>
    <cellStyle name="好 3 2 2 2 3" xfId="29733"/>
    <cellStyle name="好 3 2 2 2 4" xfId="29734"/>
    <cellStyle name="好 3 2 2 2 4 2" xfId="29735"/>
    <cellStyle name="好 3 2 2 3 2 2 2" xfId="29736"/>
    <cellStyle name="好 3 2 2 4" xfId="29737"/>
    <cellStyle name="强调文字颜色 3 2 3 2 10" xfId="29738"/>
    <cellStyle name="好 3 2 2 4 3 2" xfId="29739"/>
    <cellStyle name="好 3 2 2 5" xfId="29740"/>
    <cellStyle name="好 3 2 2 5 2" xfId="29741"/>
    <cellStyle name="好 3 2 2 6" xfId="29742"/>
    <cellStyle name="好 3 2 3 2 2" xfId="29743"/>
    <cellStyle name="好 3 2 3 2 2 2" xfId="29744"/>
    <cellStyle name="好 3 2 3 2 3" xfId="29745"/>
    <cellStyle name="好 3 2 3 2 3 2" xfId="29746"/>
    <cellStyle name="好 3 2 3 3" xfId="29747"/>
    <cellStyle name="好 3 2 3 4" xfId="29748"/>
    <cellStyle name="好 3 2 3 4 2" xfId="29749"/>
    <cellStyle name="好 3 2 4 2" xfId="29750"/>
    <cellStyle name="好 3 2 4 2 2" xfId="29751"/>
    <cellStyle name="好 3 2 4 3" xfId="29752"/>
    <cellStyle name="好 3 2 4 3 2" xfId="29753"/>
    <cellStyle name="好 3 2 5" xfId="29754"/>
    <cellStyle name="好 3 2 5 2" xfId="29755"/>
    <cellStyle name="好 3 2 5 2 2" xfId="29756"/>
    <cellStyle name="好 3 2 5 3" xfId="29757"/>
    <cellStyle name="好 3 2 5 3 2" xfId="29758"/>
    <cellStyle name="好 3 2 6" xfId="29759"/>
    <cellStyle name="好 3 2 6 2" xfId="29760"/>
    <cellStyle name="好 3 2 7" xfId="29761"/>
    <cellStyle name="好 3 3 2 2 2" xfId="29762"/>
    <cellStyle name="好 3 3 2 2 2 2" xfId="29763"/>
    <cellStyle name="好 3 3 2 2 3" xfId="29764"/>
    <cellStyle name="好 3 3 2 3" xfId="29765"/>
    <cellStyle name="计算 2 2 2 2 4 13" xfId="29766"/>
    <cellStyle name="检查单元格 2 2 2 2 5 2" xfId="29767"/>
    <cellStyle name="好 3 3 2 4" xfId="29768"/>
    <cellStyle name="好 3 3 3 2" xfId="29769"/>
    <cellStyle name="输入 2 17" xfId="29770"/>
    <cellStyle name="好 3 3 3 2 2" xfId="29771"/>
    <cellStyle name="计算 3 4 2 3 2 8" xfId="29772"/>
    <cellStyle name="好 3 3 3 3" xfId="29773"/>
    <cellStyle name="计算 2 5 2 4 3 10" xfId="29774"/>
    <cellStyle name="好 3 3 4" xfId="29775"/>
    <cellStyle name="好 3 3 4 2 2" xfId="29776"/>
    <cellStyle name="好 3 3 4 3" xfId="29777"/>
    <cellStyle name="好 3 3 5" xfId="29778"/>
    <cellStyle name="好 3 3 5 2" xfId="29779"/>
    <cellStyle name="好 3 3 6" xfId="29780"/>
    <cellStyle name="好 3 4 2 2" xfId="29781"/>
    <cellStyle name="检查单元格 5 2 6 2" xfId="29782"/>
    <cellStyle name="好 3 4 2 2 2" xfId="29783"/>
    <cellStyle name="检查单元格 5 2 6 2 2" xfId="29784"/>
    <cellStyle name="好 3 4 3" xfId="29785"/>
    <cellStyle name="检查单元格 5 2 7" xfId="29786"/>
    <cellStyle name="好 3 4 4" xfId="29787"/>
    <cellStyle name="检查单元格 5 2 8" xfId="29788"/>
    <cellStyle name="好 3 5 2" xfId="29789"/>
    <cellStyle name="好 3 5 2 2" xfId="29790"/>
    <cellStyle name="好 3 5 2 2 2" xfId="29791"/>
    <cellStyle name="好 3 5 3" xfId="29792"/>
    <cellStyle name="好 3 6" xfId="29793"/>
    <cellStyle name="好 3 6 2" xfId="29794"/>
    <cellStyle name="好 3 6 2 2" xfId="29795"/>
    <cellStyle name="好 3 6 3" xfId="29796"/>
    <cellStyle name="好 4 2 2 3" xfId="29797"/>
    <cellStyle name="好 4 2 2 3 2" xfId="29798"/>
    <cellStyle name="好 4 2 2 3 3" xfId="29799"/>
    <cellStyle name="好 4 2 2 4 2" xfId="29800"/>
    <cellStyle name="好 4 2 2 4 3" xfId="29801"/>
    <cellStyle name="计算 4 2 2" xfId="29802"/>
    <cellStyle name="好 4 2 2 5" xfId="29803"/>
    <cellStyle name="好 4 2 2 5 2" xfId="29804"/>
    <cellStyle name="好 4 2 2 6" xfId="29805"/>
    <cellStyle name="好 4 2 4" xfId="29806"/>
    <cellStyle name="好 4 2 5" xfId="29807"/>
    <cellStyle name="好 4 2 5 2 2" xfId="29808"/>
    <cellStyle name="好 4 2 5 3 2" xfId="29809"/>
    <cellStyle name="好 4 2 6" xfId="29810"/>
    <cellStyle name="好 4 2 7" xfId="29811"/>
    <cellStyle name="好 4 3 2 2" xfId="29812"/>
    <cellStyle name="强调文字颜色 2 4 2 2 3 4 2" xfId="29813"/>
    <cellStyle name="好 4 3 2 2 3" xfId="29814"/>
    <cellStyle name="好 4 3 2 3" xfId="29815"/>
    <cellStyle name="好 4 3 3" xfId="29816"/>
    <cellStyle name="强调文字颜色 2 4 2 2 3 5" xfId="29817"/>
    <cellStyle name="好 4 3 3 2" xfId="29818"/>
    <cellStyle name="好 4 3 3 2 2" xfId="29819"/>
    <cellStyle name="好 4 3 3 3" xfId="29820"/>
    <cellStyle name="好 4 3 4" xfId="29821"/>
    <cellStyle name="好 4 3 4 2" xfId="29822"/>
    <cellStyle name="好 4 3 4 2 2" xfId="29823"/>
    <cellStyle name="好 4 3 4 3" xfId="29824"/>
    <cellStyle name="好 4 3 4 3 2" xfId="29825"/>
    <cellStyle name="好 4 3 5" xfId="29826"/>
    <cellStyle name="好 4 3 5 2" xfId="29827"/>
    <cellStyle name="好 4 4 4 2" xfId="29828"/>
    <cellStyle name="好 4 5 2 2 2" xfId="29829"/>
    <cellStyle name="好 4 6 2 2" xfId="29830"/>
    <cellStyle name="好 4 6 3" xfId="29831"/>
    <cellStyle name="好 4 7 2" xfId="29832"/>
    <cellStyle name="好 5 2 2 2 2" xfId="29833"/>
    <cellStyle name="适中 2 10" xfId="29834"/>
    <cellStyle name="计算 6" xfId="29835"/>
    <cellStyle name="好 5 2 2 2 2 2" xfId="29836"/>
    <cellStyle name="适中 2 10 2" xfId="29837"/>
    <cellStyle name="计算 6 2" xfId="29838"/>
    <cellStyle name="好 5 2 2 3" xfId="29839"/>
    <cellStyle name="好 5 2 3" xfId="29840"/>
    <cellStyle name="强调文字颜色 2 2 8 2 2 2" xfId="29841"/>
    <cellStyle name="注释 2 5 2 2 3 3 2 13" xfId="29842"/>
    <cellStyle name="好 5 2 3 2" xfId="29843"/>
    <cellStyle name="好 5 2 4" xfId="29844"/>
    <cellStyle name="好 5 2 4 2" xfId="29845"/>
    <cellStyle name="好 5 3 2" xfId="29846"/>
    <cellStyle name="计算 3 2 2 3 9" xfId="29847"/>
    <cellStyle name="好 5 3 2 2 2" xfId="29848"/>
    <cellStyle name="好 5 3 3" xfId="29849"/>
    <cellStyle name="好 5 3 3 2" xfId="29850"/>
    <cellStyle name="好 6 2 2" xfId="29851"/>
    <cellStyle name="计算 3 2 3 2 9" xfId="29852"/>
    <cellStyle name="好 6 2 2 2 2" xfId="29853"/>
    <cellStyle name="好 6 2 3" xfId="29854"/>
    <cellStyle name="注释 2 5 9 8" xfId="29855"/>
    <cellStyle name="好 6 2 3 2" xfId="29856"/>
    <cellStyle name="好 6 2 4" xfId="29857"/>
    <cellStyle name="好 6 2 4 2" xfId="29858"/>
    <cellStyle name="好 6 3" xfId="29859"/>
    <cellStyle name="好 6 3 2" xfId="29860"/>
    <cellStyle name="好 6 3 2 2 2" xfId="29861"/>
    <cellStyle name="好 6 3 3" xfId="29862"/>
    <cellStyle name="注释 2 6 9 8" xfId="29863"/>
    <cellStyle name="好 6 3 3 2" xfId="29864"/>
    <cellStyle name="好 6 4 2 2" xfId="29865"/>
    <cellStyle name="好 6 4 3" xfId="29866"/>
    <cellStyle name="好 6 4 3 2" xfId="29867"/>
    <cellStyle name="好 6 5 2" xfId="29868"/>
    <cellStyle name="计算 2 4 2 2 2 2" xfId="29869"/>
    <cellStyle name="好 7 2" xfId="29870"/>
    <cellStyle name="好 7 2 2" xfId="29871"/>
    <cellStyle name="计算 3 2 4 2 9" xfId="29872"/>
    <cellStyle name="好 7 3" xfId="29873"/>
    <cellStyle name="好 7 3 2" xfId="29874"/>
    <cellStyle name="好 8" xfId="29875"/>
    <cellStyle name="检查单元格 3 5 2 2" xfId="29876"/>
    <cellStyle name="好 8 2" xfId="29877"/>
    <cellStyle name="检查单元格 3 5 2 2 2" xfId="29878"/>
    <cellStyle name="好 8 2 2" xfId="29879"/>
    <cellStyle name="好 8 3" xfId="29880"/>
    <cellStyle name="检查单元格 2 5 2 2 2 2" xfId="29881"/>
    <cellStyle name="好 8 3 2" xfId="29882"/>
    <cellStyle name="计算 3 2 5 3 9" xfId="29883"/>
    <cellStyle name="检查单元格 2 5 2 2 2 2 2" xfId="29884"/>
    <cellStyle name="汇总 2" xfId="29885"/>
    <cellStyle name="汇总 2 11" xfId="29886"/>
    <cellStyle name="汇总 2 17" xfId="29887"/>
    <cellStyle name="汇总 2 18" xfId="29888"/>
    <cellStyle name="汇总 2 19" xfId="29889"/>
    <cellStyle name="汇总 2 2" xfId="29890"/>
    <cellStyle name="汇总 2 2 10" xfId="29891"/>
    <cellStyle name="汇总 2 2 2" xfId="29892"/>
    <cellStyle name="计算 2 3 3 4 2 7" xfId="29893"/>
    <cellStyle name="注释 4 4 3 4" xfId="29894"/>
    <cellStyle name="汇总 2 2 2 10" xfId="29895"/>
    <cellStyle name="强调文字颜色 3 2 5 2 8" xfId="29896"/>
    <cellStyle name="计算 2 3 3 4 2 8" xfId="29897"/>
    <cellStyle name="注释 4 4 3 5" xfId="29898"/>
    <cellStyle name="汇总 2 2 2 11" xfId="29899"/>
    <cellStyle name="强调文字颜色 3 2 5 2 9" xfId="29900"/>
    <cellStyle name="注释 4 4 3 6" xfId="29901"/>
    <cellStyle name="汇总 2 2 2 12" xfId="29902"/>
    <cellStyle name="计算 2 3 3 4 2 9" xfId="29903"/>
    <cellStyle name="注释 4 4 3 8" xfId="29904"/>
    <cellStyle name="汇总 2 2 2 14" xfId="29905"/>
    <cellStyle name="汇总 2 2 2 2 12" xfId="29906"/>
    <cellStyle name="汇总 2 2 2 2 13" xfId="29907"/>
    <cellStyle name="汇总 2 2 2 2 2" xfId="29908"/>
    <cellStyle name="汇总 2 2 2 2 2 12" xfId="29909"/>
    <cellStyle name="强调文字颜色 6 2 2 6 5" xfId="29910"/>
    <cellStyle name="汇总 2 2 2 2 2 2" xfId="29911"/>
    <cellStyle name="汇总 2 2 2 2 2 2 2" xfId="29912"/>
    <cellStyle name="汇总 2 2 2 2 2 7" xfId="29913"/>
    <cellStyle name="汇总 2 2 2 2 2 8" xfId="29914"/>
    <cellStyle name="汇总 2 2 2 2 3" xfId="29915"/>
    <cellStyle name="汇总 2 2 2 2 3 2" xfId="29916"/>
    <cellStyle name="汇总 2 2 2 2 4" xfId="29917"/>
    <cellStyle name="汇总 2 2 2 2 6" xfId="29918"/>
    <cellStyle name="汇总 2 2 2 2 8" xfId="29919"/>
    <cellStyle name="强调文字颜色 2 4 2 10" xfId="29920"/>
    <cellStyle name="汇总 2 2 2 3 10" xfId="29921"/>
    <cellStyle name="链接单元格 2 7" xfId="29922"/>
    <cellStyle name="汇总 2 2 2 3 11" xfId="29923"/>
    <cellStyle name="链接单元格 2 8" xfId="29924"/>
    <cellStyle name="汇总 2 2 2 3 2" xfId="29925"/>
    <cellStyle name="汇总 2 2 2 3 2 2" xfId="29926"/>
    <cellStyle name="汇总 2 2 2 3 3" xfId="29927"/>
    <cellStyle name="汇总 2 2 2 3 4" xfId="29928"/>
    <cellStyle name="汇总 2 2 2 3 5" xfId="29929"/>
    <cellStyle name="汇总 2 2 2 3 6" xfId="29930"/>
    <cellStyle name="汇总 2 2 2 3 7" xfId="29931"/>
    <cellStyle name="汇总 2 2 2 3 8" xfId="29932"/>
    <cellStyle name="汇总 2 2 2 4" xfId="29933"/>
    <cellStyle name="汇总 2 2 2 5" xfId="29934"/>
    <cellStyle name="汇总 2 2 2 6" xfId="29935"/>
    <cellStyle name="汇总 2 2 2 7" xfId="29936"/>
    <cellStyle name="汇总 2 2 2 8" xfId="29937"/>
    <cellStyle name="计算 3 2 3 2 3 2 10" xfId="29938"/>
    <cellStyle name="汇总 2 2 2 9" xfId="29939"/>
    <cellStyle name="计算 3 2 3 2 3 2 11" xfId="29940"/>
    <cellStyle name="汇总 2 2 3" xfId="29941"/>
    <cellStyle name="汇总 2 2 3 12" xfId="29942"/>
    <cellStyle name="汇总 2 2 3 2" xfId="29943"/>
    <cellStyle name="汇总 2 2 3 2 10" xfId="29944"/>
    <cellStyle name="汇总 2 2 3 2 11" xfId="29945"/>
    <cellStyle name="汇总 2 2 3 2 12" xfId="29946"/>
    <cellStyle name="汇总 2 2 3 2 2" xfId="29947"/>
    <cellStyle name="汇总 2 2 3 2 2 2" xfId="29948"/>
    <cellStyle name="计算 6 2 4 2 9" xfId="29949"/>
    <cellStyle name="汇总 2 2 3 2 3" xfId="29950"/>
    <cellStyle name="汇总 2 2 3 2 8" xfId="29951"/>
    <cellStyle name="汇总 2 2 3 2 9" xfId="29952"/>
    <cellStyle name="汇总 2 2 3 3" xfId="29953"/>
    <cellStyle name="检查单元格 3 8 2 2" xfId="29954"/>
    <cellStyle name="汇总 2 2 3 4" xfId="29955"/>
    <cellStyle name="汇总 2 2 3 6" xfId="29956"/>
    <cellStyle name="千位分隔 2 3 4 2 2" xfId="29957"/>
    <cellStyle name="汇总 2 2 3 7" xfId="29958"/>
    <cellStyle name="汇总 2 2 3 8" xfId="29959"/>
    <cellStyle name="汇总 2 2 3 9" xfId="29960"/>
    <cellStyle name="汇总 2 2 4" xfId="29961"/>
    <cellStyle name="汇总 2 2 4 2" xfId="29962"/>
    <cellStyle name="汇总 2 2 4 2 2" xfId="29963"/>
    <cellStyle name="汇总 2 2 4 3" xfId="29964"/>
    <cellStyle name="检查单元格 3 8 3 2" xfId="29965"/>
    <cellStyle name="汇总 2 2 4 4" xfId="29966"/>
    <cellStyle name="强调文字颜色 3 2 5 10 2" xfId="29967"/>
    <cellStyle name="汇总 2 2 4 6" xfId="29968"/>
    <cellStyle name="汇总 2 2 4 7" xfId="29969"/>
    <cellStyle name="汇总 2 2 4 8" xfId="29970"/>
    <cellStyle name="汇总 2 2 4 9" xfId="29971"/>
    <cellStyle name="汇总 2 2 5" xfId="29972"/>
    <cellStyle name="汇总 2 2 5 2" xfId="29973"/>
    <cellStyle name="汇总 2 2 6" xfId="29974"/>
    <cellStyle name="汇总 2 2 7" xfId="29975"/>
    <cellStyle name="汇总 2 2 8" xfId="29976"/>
    <cellStyle name="汇总 2 3" xfId="29977"/>
    <cellStyle name="汇总 2 3 10" xfId="29978"/>
    <cellStyle name="汇总 2 3 11" xfId="29979"/>
    <cellStyle name="汇总 2 3 13" xfId="29980"/>
    <cellStyle name="汇总 2 3 14" xfId="29981"/>
    <cellStyle name="汇总 2 3 15" xfId="29982"/>
    <cellStyle name="汇总 2 3 2" xfId="29983"/>
    <cellStyle name="注释 4 9 3 8" xfId="29984"/>
    <cellStyle name="汇总 2 3 2 14" xfId="29985"/>
    <cellStyle name="汇总 2 3 2 2" xfId="29986"/>
    <cellStyle name="计算 4 2 2 3" xfId="29987"/>
    <cellStyle name="汇总 2 3 2 2 10" xfId="29988"/>
    <cellStyle name="计算 4 2 2 3 10" xfId="29989"/>
    <cellStyle name="汇总 2 3 2 2 11" xfId="29990"/>
    <cellStyle name="计算 4 2 2 3 11" xfId="29991"/>
    <cellStyle name="汇总 2 3 2 2 12" xfId="29992"/>
    <cellStyle name="计算 4 2 2 3 12" xfId="29993"/>
    <cellStyle name="汇总 2 3 2 2 13" xfId="29994"/>
    <cellStyle name="计算 4 2 2 3 13" xfId="29995"/>
    <cellStyle name="汇总 2 3 2 2 2" xfId="29996"/>
    <cellStyle name="计算 4 2 2 3 2" xfId="29997"/>
    <cellStyle name="汇总 2 3 2 2 2 10" xfId="29998"/>
    <cellStyle name="计算 4 2 2 3 2 10" xfId="29999"/>
    <cellStyle name="强调文字颜色 1 2 3 2 3 2" xfId="30000"/>
    <cellStyle name="汇总 2 3 2 2 2 11" xfId="30001"/>
    <cellStyle name="计算 2 6 5 2" xfId="30002"/>
    <cellStyle name="计算 4 2 2 3 2 11" xfId="30003"/>
    <cellStyle name="适中 4 4 2 2" xfId="30004"/>
    <cellStyle name="强调文字颜色 1 2 3 2 3 3" xfId="30005"/>
    <cellStyle name="汇总 2 3 2 2 2 12" xfId="30006"/>
    <cellStyle name="计算 4 2 2 3 2 12" xfId="30007"/>
    <cellStyle name="适中 4 4 2 3" xfId="30008"/>
    <cellStyle name="强调文字颜色 1 2 3 2 3 4" xfId="30009"/>
    <cellStyle name="汇总 2 3 2 2 2 7" xfId="30010"/>
    <cellStyle name="计算 4 2 2 3 2 7" xfId="30011"/>
    <cellStyle name="汇总 2 3 2 2 2 8" xfId="30012"/>
    <cellStyle name="计算 4 2 2 3 2 8" xfId="30013"/>
    <cellStyle name="汇总 2 3 2 2 3" xfId="30014"/>
    <cellStyle name="计算 4 2 2 3 3" xfId="30015"/>
    <cellStyle name="汇总 2 3 2 2 3 2" xfId="30016"/>
    <cellStyle name="计算 4 2 2 3 3 2" xfId="30017"/>
    <cellStyle name="汇总 2 3 2 2 8" xfId="30018"/>
    <cellStyle name="计算 4 2 2 3 8" xfId="30019"/>
    <cellStyle name="汇总 2 3 2 2 9" xfId="30020"/>
    <cellStyle name="计算 4 2 2 3 9" xfId="30021"/>
    <cellStyle name="强调文字颜色 1 3 5 2" xfId="30022"/>
    <cellStyle name="汇总 2 3 2 3" xfId="30023"/>
    <cellStyle name="计算 4 2 2 4" xfId="30024"/>
    <cellStyle name="汇总 2 3 2 3 10" xfId="30025"/>
    <cellStyle name="计算 4 2 2 4 10" xfId="30026"/>
    <cellStyle name="汇总 2 3 2 3 11" xfId="30027"/>
    <cellStyle name="计算 4 2 2 4 11" xfId="30028"/>
    <cellStyle name="汇总 2 3 2 3 12" xfId="30029"/>
    <cellStyle name="计算 4 2 2 4 12" xfId="30030"/>
    <cellStyle name="汇总 2 3 2 3 2" xfId="30031"/>
    <cellStyle name="计算 4 2 2 4 2" xfId="30032"/>
    <cellStyle name="汇总 2 3 2 3 2 2" xfId="30033"/>
    <cellStyle name="计算 4 2 2 4 2 2" xfId="30034"/>
    <cellStyle name="汇总 2 3 2 3 3" xfId="30035"/>
    <cellStyle name="计算 4 2 2 4 3" xfId="30036"/>
    <cellStyle name="汇总 2 3 2 3 4" xfId="30037"/>
    <cellStyle name="计算 4 2 2 4 4" xfId="30038"/>
    <cellStyle name="汇总 2 3 2 3 5" xfId="30039"/>
    <cellStyle name="计算 4 2 2 4 5" xfId="30040"/>
    <cellStyle name="汇总 2 3 2 3 6" xfId="30041"/>
    <cellStyle name="计算 4 2 2 4 6" xfId="30042"/>
    <cellStyle name="汇总 2 3 2 3 7" xfId="30043"/>
    <cellStyle name="计算 4 2 2 4 7" xfId="30044"/>
    <cellStyle name="汇总 2 3 2 3 8" xfId="30045"/>
    <cellStyle name="计算 4 2 2 4 8" xfId="30046"/>
    <cellStyle name="汇总 2 3 2 4" xfId="30047"/>
    <cellStyle name="计算 4 2 2 5" xfId="30048"/>
    <cellStyle name="汇总 2 3 2 5" xfId="30049"/>
    <cellStyle name="计算 4 2 2 6" xfId="30050"/>
    <cellStyle name="汇总 2 3 2 6" xfId="30051"/>
    <cellStyle name="计算 4 2 2 7" xfId="30052"/>
    <cellStyle name="汇总 2 3 2 7" xfId="30053"/>
    <cellStyle name="计算 4 2 2 8" xfId="30054"/>
    <cellStyle name="汇总 2 3 2 8" xfId="30055"/>
    <cellStyle name="计算 4 2 2 9" xfId="30056"/>
    <cellStyle name="汇总 2 3 3 10" xfId="30057"/>
    <cellStyle name="计算 2 2 2 2 3 2 2" xfId="30058"/>
    <cellStyle name="汇总 2 3 3 11" xfId="30059"/>
    <cellStyle name="计算 2 2 2 2 3 2 3" xfId="30060"/>
    <cellStyle name="汇总 2 3 3 12" xfId="30061"/>
    <cellStyle name="计算 2 2 2 2 3 2 4" xfId="30062"/>
    <cellStyle name="汇总 2 3 3 13" xfId="30063"/>
    <cellStyle name="计算 2 2 2 2 3 2 5" xfId="30064"/>
    <cellStyle name="解释性文本 4 5 2" xfId="30065"/>
    <cellStyle name="汇总 2 3 3 14" xfId="30066"/>
    <cellStyle name="计算 2 2 2 2 3 2 6" xfId="30067"/>
    <cellStyle name="解释性文本 4 5 3" xfId="30068"/>
    <cellStyle name="汇总 2 3 3 15" xfId="30069"/>
    <cellStyle name="计算 2 2 2 2 3 2 7" xfId="30070"/>
    <cellStyle name="汇总 2 3 3 2 10" xfId="30071"/>
    <cellStyle name="适中 5 4 3 2" xfId="30072"/>
    <cellStyle name="强调文字颜色 1 2 4 2 4 3" xfId="30073"/>
    <cellStyle name="汇总 2 3 3 2 11" xfId="30074"/>
    <cellStyle name="汇总 2 3 3 2 12" xfId="30075"/>
    <cellStyle name="汇总 2 3 3 2 6" xfId="30076"/>
    <cellStyle name="汇总 2 3 3 2 7" xfId="30077"/>
    <cellStyle name="汇总 2 3 3 2 8" xfId="30078"/>
    <cellStyle name="汇总 2 3 3 2 9" xfId="30079"/>
    <cellStyle name="强调文字颜色 1 4 5 2" xfId="30080"/>
    <cellStyle name="汇总 2 3 3 8" xfId="30081"/>
    <cellStyle name="计算 4 2 3 9" xfId="30082"/>
    <cellStyle name="汇总 2 3 3 9" xfId="30083"/>
    <cellStyle name="汇总 2 3 4 10" xfId="30084"/>
    <cellStyle name="汇总 2 3 4 11" xfId="30085"/>
    <cellStyle name="强调文字颜色 1 2 2 5 2" xfId="30086"/>
    <cellStyle name="汇总 2 3 4 12" xfId="30087"/>
    <cellStyle name="强调文字颜色 1 2 2 5 3" xfId="30088"/>
    <cellStyle name="强调文字颜色 2 2 3 2 8 2 2" xfId="30089"/>
    <cellStyle name="汇总 2 3 4 13" xfId="30090"/>
    <cellStyle name="强调文字颜色 1 2 2 5 4" xfId="30091"/>
    <cellStyle name="汇总 2 3 4 14" xfId="30092"/>
    <cellStyle name="强调文字颜色 1 2 2 5 5" xfId="30093"/>
    <cellStyle name="汇总 2 3 4 8" xfId="30094"/>
    <cellStyle name="计算 3 2 3 4 12" xfId="30095"/>
    <cellStyle name="计算 4 2 4 9" xfId="30096"/>
    <cellStyle name="汇总 2 3 4 9" xfId="30097"/>
    <cellStyle name="汇总 2 4" xfId="30098"/>
    <cellStyle name="汇总 2 4 2 10" xfId="30099"/>
    <cellStyle name="汇总 2 4 2 11" xfId="30100"/>
    <cellStyle name="汇总 2 4 2 13" xfId="30101"/>
    <cellStyle name="汇总 2 4 2 2" xfId="30102"/>
    <cellStyle name="计算 4 3 2 3" xfId="30103"/>
    <cellStyle name="汇总 2 4 2 2 12" xfId="30104"/>
    <cellStyle name="汇总 2 4 2 2 2" xfId="30105"/>
    <cellStyle name="计算 4 3 2 3 2" xfId="30106"/>
    <cellStyle name="汇总 2 4 2 2 2 2" xfId="30107"/>
    <cellStyle name="汇总 2 4 2 2 3" xfId="30108"/>
    <cellStyle name="汇总 2 4 2 2 4" xfId="30109"/>
    <cellStyle name="汇总 2 4 2 2 5" xfId="30110"/>
    <cellStyle name="汇总 2 4 2 2 6" xfId="30111"/>
    <cellStyle name="汇总 2 4 2 2 7" xfId="30112"/>
    <cellStyle name="汇总 2 4 2 2 8" xfId="30113"/>
    <cellStyle name="汇总 2 4 2 2 9" xfId="30114"/>
    <cellStyle name="强调文字颜色 2 3 5 2" xfId="30115"/>
    <cellStyle name="汇总 2 4 2 3" xfId="30116"/>
    <cellStyle name="计算 4 3 2 4" xfId="30117"/>
    <cellStyle name="汇总 2 4 2 3 2" xfId="30118"/>
    <cellStyle name="计算 4 3 2 4 2" xfId="30119"/>
    <cellStyle name="汇总 2 4 3 13" xfId="30120"/>
    <cellStyle name="汇总 2 4 3 14" xfId="30121"/>
    <cellStyle name="汇总 2 4 3 6" xfId="30122"/>
    <cellStyle name="计算 4 3 3 7" xfId="30123"/>
    <cellStyle name="千位分隔 2 3 6 2 2" xfId="30124"/>
    <cellStyle name="汇总 2 5" xfId="30125"/>
    <cellStyle name="警告文本 3 5 2 2 2" xfId="30126"/>
    <cellStyle name="汇总 2 5 10" xfId="30127"/>
    <cellStyle name="强调文字颜色 4 2 2 2 5 2 2" xfId="30128"/>
    <cellStyle name="汇总 2 5 2 10" xfId="30129"/>
    <cellStyle name="汇总 2 5 2 4" xfId="30130"/>
    <cellStyle name="计算 4 4 2 5" xfId="30131"/>
    <cellStyle name="汇总 2 5 2 5" xfId="30132"/>
    <cellStyle name="计算 4 4 2 6" xfId="30133"/>
    <cellStyle name="汇总 2 5 2 6" xfId="30134"/>
    <cellStyle name="计算 4 4 2 7" xfId="30135"/>
    <cellStyle name="汇总 2 5 2 8" xfId="30136"/>
    <cellStyle name="计算 4 4 2 9" xfId="30137"/>
    <cellStyle name="汇总 2 5 2 9" xfId="30138"/>
    <cellStyle name="汇总 2 6" xfId="30139"/>
    <cellStyle name="汇总 2 6 2" xfId="30140"/>
    <cellStyle name="汇总 2 6 7" xfId="30141"/>
    <cellStyle name="汇总 2 7" xfId="30142"/>
    <cellStyle name="汇总 2 7 2" xfId="30143"/>
    <cellStyle name="汇总 2 9" xfId="30144"/>
    <cellStyle name="汇总 3" xfId="30145"/>
    <cellStyle name="汇总 3 12" xfId="30146"/>
    <cellStyle name="汇总 3 13" xfId="30147"/>
    <cellStyle name="汇总 3 14" xfId="30148"/>
    <cellStyle name="汇总 3 2" xfId="30149"/>
    <cellStyle name="汇总 3 2 11" xfId="30150"/>
    <cellStyle name="汇总 3 2 12" xfId="30151"/>
    <cellStyle name="汇总 3 2 13" xfId="30152"/>
    <cellStyle name="汇总 3 2 2" xfId="30153"/>
    <cellStyle name="汇总 3 2 2 2" xfId="30154"/>
    <cellStyle name="计算 3 6 3 2 5" xfId="30155"/>
    <cellStyle name="汇总 3 2 2 2 10" xfId="30156"/>
    <cellStyle name="输出 2 4 2 3 2 2 2" xfId="30157"/>
    <cellStyle name="汇总 3 2 2 2 2 10" xfId="30158"/>
    <cellStyle name="汇总 3 2 2 2 2 11" xfId="30159"/>
    <cellStyle name="汇总 3 2 2 2 2 12" xfId="30160"/>
    <cellStyle name="汇总 3 2 2 2 3 2" xfId="30161"/>
    <cellStyle name="汇总 3 2 2 2 8" xfId="30162"/>
    <cellStyle name="汇总 3 2 2 3" xfId="30163"/>
    <cellStyle name="计算 3 6 3 2 6" xfId="30164"/>
    <cellStyle name="汇总 3 2 2 3 10" xfId="30165"/>
    <cellStyle name="计算 2 3 2 2 2 3 2 9" xfId="30166"/>
    <cellStyle name="汇总 3 2 2 3 11" xfId="30167"/>
    <cellStyle name="汇总 3 2 2 3 12" xfId="30168"/>
    <cellStyle name="汇总 3 2 2 3 2 2" xfId="30169"/>
    <cellStyle name="汇总 3 2 2 3 4" xfId="30170"/>
    <cellStyle name="汇总 3 2 2 3 3" xfId="30171"/>
    <cellStyle name="汇总 3 2 2 3 6" xfId="30172"/>
    <cellStyle name="汇总 3 2 2 3 7" xfId="30173"/>
    <cellStyle name="汇总 3 2 2 3 8" xfId="30174"/>
    <cellStyle name="汇总 3 2 2 4" xfId="30175"/>
    <cellStyle name="计算 3 6 3 2 7" xfId="30176"/>
    <cellStyle name="汇总 3 2 2 5" xfId="30177"/>
    <cellStyle name="计算 3 6 3 2 8" xfId="30178"/>
    <cellStyle name="汇总 3 2 2 6" xfId="30179"/>
    <cellStyle name="计算 3 6 3 2 9" xfId="30180"/>
    <cellStyle name="汇总 3 2 2 7" xfId="30181"/>
    <cellStyle name="汇总 3 2 2 8" xfId="30182"/>
    <cellStyle name="汇总 3 2 2 9" xfId="30183"/>
    <cellStyle name="汇总 3 2 3 11" xfId="30184"/>
    <cellStyle name="汇总 3 2 3 12" xfId="30185"/>
    <cellStyle name="汇总 3 2 3 2" xfId="30186"/>
    <cellStyle name="汇总 3 2 3 2 10" xfId="30187"/>
    <cellStyle name="计算 6 2 2 3 2 2" xfId="30188"/>
    <cellStyle name="汇总 3 2 3 2 7" xfId="30189"/>
    <cellStyle name="汇总 3 2 3 2 8" xfId="30190"/>
    <cellStyle name="汇总 3 2 3 2 9" xfId="30191"/>
    <cellStyle name="检查单元格 5 7 2 2" xfId="30192"/>
    <cellStyle name="汇总 3 2 3 3" xfId="30193"/>
    <cellStyle name="检查单元格 4 8 2 2" xfId="30194"/>
    <cellStyle name="汇总 3 2 3 4" xfId="30195"/>
    <cellStyle name="汇总 3 2 3 8" xfId="30196"/>
    <cellStyle name="汇总 3 2 3 9" xfId="30197"/>
    <cellStyle name="汇总 3 2 4" xfId="30198"/>
    <cellStyle name="汇总 3 2 4 2" xfId="30199"/>
    <cellStyle name="汇总 3 2 4 3" xfId="30200"/>
    <cellStyle name="检查单元格 4 8 3 2" xfId="30201"/>
    <cellStyle name="汇总 3 2 4 4" xfId="30202"/>
    <cellStyle name="汇总 3 2 4 5" xfId="30203"/>
    <cellStyle name="汇总 3 2 4 7" xfId="30204"/>
    <cellStyle name="汇总 3 2 4 8" xfId="30205"/>
    <cellStyle name="汇总 3 2 4 9" xfId="30206"/>
    <cellStyle name="汇总 3 2 5" xfId="30207"/>
    <cellStyle name="汇总 3 2 5 2" xfId="30208"/>
    <cellStyle name="汇总 3 2 6" xfId="30209"/>
    <cellStyle name="汇总 3 2 7" xfId="30210"/>
    <cellStyle name="汇总 3 2 9" xfId="30211"/>
    <cellStyle name="汇总 3 3" xfId="30212"/>
    <cellStyle name="汇总 3 3 14" xfId="30213"/>
    <cellStyle name="汇总 3 3 2" xfId="30214"/>
    <cellStyle name="汇总 3 3 2 10" xfId="30215"/>
    <cellStyle name="警告文本 2 3 3 4" xfId="30216"/>
    <cellStyle name="汇总 3 3 2 11" xfId="30217"/>
    <cellStyle name="汇总 3 3 2 12" xfId="30218"/>
    <cellStyle name="汇总 3 3 2 13" xfId="30219"/>
    <cellStyle name="汇总 3 3 2 2" xfId="30220"/>
    <cellStyle name="计算 5 2 2 3" xfId="30221"/>
    <cellStyle name="汇总 3 3 2 2 10" xfId="30222"/>
    <cellStyle name="强调文字颜色 1 2 2 3 2 3 3" xfId="30223"/>
    <cellStyle name="强调文字颜色 3 2 3 6 2" xfId="30224"/>
    <cellStyle name="汇总 3 3 2 2 11" xfId="30225"/>
    <cellStyle name="强调文字颜色 3 2 3 6 3" xfId="30226"/>
    <cellStyle name="汇总 3 3 2 2 12" xfId="30227"/>
    <cellStyle name="汇总 3 3 2 2 8" xfId="30228"/>
    <cellStyle name="强调文字颜色 3 2 2 2 2 4 2 2" xfId="30229"/>
    <cellStyle name="汇总 3 3 2 2 9" xfId="30230"/>
    <cellStyle name="检查单元格 6 6 2 2" xfId="30231"/>
    <cellStyle name="强调文字颜色 3 2 2 2 2 4 2 3" xfId="30232"/>
    <cellStyle name="汇总 3 3 2 3" xfId="30233"/>
    <cellStyle name="计算 5 2 2 4" xfId="30234"/>
    <cellStyle name="汇总 3 3 2 3 2" xfId="30235"/>
    <cellStyle name="汇总 3 3 2 4" xfId="30236"/>
    <cellStyle name="计算 5 2 2 5" xfId="30237"/>
    <cellStyle name="汇总 3 3 2 5" xfId="30238"/>
    <cellStyle name="计算 5 2 2 6" xfId="30239"/>
    <cellStyle name="汇总 3 3 2 6" xfId="30240"/>
    <cellStyle name="计算 5 2 2 7" xfId="30241"/>
    <cellStyle name="汇总 3 3 2 7" xfId="30242"/>
    <cellStyle name="计算 5 2 2 8" xfId="30243"/>
    <cellStyle name="汇总 3 3 2 8" xfId="30244"/>
    <cellStyle name="计算 5 2 2 9" xfId="30245"/>
    <cellStyle name="输入 10 3 9" xfId="30246"/>
    <cellStyle name="汇总 3 3 3 6" xfId="30247"/>
    <cellStyle name="计算 2 2 3 11" xfId="30248"/>
    <cellStyle name="计算 5 2 3 7" xfId="30249"/>
    <cellStyle name="汇总 3 3 3 7" xfId="30250"/>
    <cellStyle name="计算 2 2 3 12" xfId="30251"/>
    <cellStyle name="计算 5 2 3 8" xfId="30252"/>
    <cellStyle name="汇总 3 3 3 8" xfId="30253"/>
    <cellStyle name="计算 2 2 3 13" xfId="30254"/>
    <cellStyle name="计算 5 2 3 9" xfId="30255"/>
    <cellStyle name="汇总 3 3 3 9" xfId="30256"/>
    <cellStyle name="计算 2 2 3 14" xfId="30257"/>
    <cellStyle name="汇总 3 3 8" xfId="30258"/>
    <cellStyle name="汇总 3 3 9" xfId="30259"/>
    <cellStyle name="汇总 3 4" xfId="30260"/>
    <cellStyle name="汇总 3 4 13" xfId="30261"/>
    <cellStyle name="计算 2 2 8 9" xfId="30262"/>
    <cellStyle name="汇总 3 4 2" xfId="30263"/>
    <cellStyle name="汇总 3 4 2 11" xfId="30264"/>
    <cellStyle name="汇总 3 4 2 12" xfId="30265"/>
    <cellStyle name="汇总 3 4 2 2" xfId="30266"/>
    <cellStyle name="计算 5 3 2 3" xfId="30267"/>
    <cellStyle name="汇总 3 4 2 2 2" xfId="30268"/>
    <cellStyle name="汇总 3 4 2 3" xfId="30269"/>
    <cellStyle name="计算 5 3 2 4" xfId="30270"/>
    <cellStyle name="汇总 3 4 2 4" xfId="30271"/>
    <cellStyle name="计算 5 3 2 5" xfId="30272"/>
    <cellStyle name="汇总 3 4 2 6" xfId="30273"/>
    <cellStyle name="计算 5 3 2 7" xfId="30274"/>
    <cellStyle name="汇总 3 4 2 8" xfId="30275"/>
    <cellStyle name="计算 5 3 2 9" xfId="30276"/>
    <cellStyle name="汇总 3 5" xfId="30277"/>
    <cellStyle name="注释 4 2 3 3 3 2 5" xfId="30278"/>
    <cellStyle name="汇总 3 5 2" xfId="30279"/>
    <cellStyle name="注释 4 2 3 3 3 2 8" xfId="30280"/>
    <cellStyle name="汇总 3 5 5" xfId="30281"/>
    <cellStyle name="注释 4 2 3 3 3 2 9" xfId="30282"/>
    <cellStyle name="汇总 3 5 6" xfId="30283"/>
    <cellStyle name="汇总 3 6" xfId="30284"/>
    <cellStyle name="汇总 3 6 2" xfId="30285"/>
    <cellStyle name="汇总 3 7" xfId="30286"/>
    <cellStyle name="汇总 3 8" xfId="30287"/>
    <cellStyle name="汇总 4 10" xfId="30288"/>
    <cellStyle name="检查单元格 3 4 3 2 2" xfId="30289"/>
    <cellStyle name="汇总 4 11" xfId="30290"/>
    <cellStyle name="汇总 4 14" xfId="30291"/>
    <cellStyle name="计算 2 3 3 4 3" xfId="30292"/>
    <cellStyle name="汇总 4 2 2 2 12" xfId="30293"/>
    <cellStyle name="计算 6 2 4 2 5" xfId="30294"/>
    <cellStyle name="汇总 4 2 2 2 2" xfId="30295"/>
    <cellStyle name="汇总 4 2 2 2 2 2" xfId="30296"/>
    <cellStyle name="汇总 4 2 2 2 3" xfId="30297"/>
    <cellStyle name="汇总 4 2 2 2 4" xfId="30298"/>
    <cellStyle name="汇总 4 2 2 2 9" xfId="30299"/>
    <cellStyle name="汇总 4 2 2 3" xfId="30300"/>
    <cellStyle name="汇总 4 2 2 3 2" xfId="30301"/>
    <cellStyle name="汇总 4 2 2 4" xfId="30302"/>
    <cellStyle name="汇总 4 2 2 5" xfId="30303"/>
    <cellStyle name="汇总 4 2 2 6" xfId="30304"/>
    <cellStyle name="汇总 4 2 2 7" xfId="30305"/>
    <cellStyle name="汇总 4 2 2 8" xfId="30306"/>
    <cellStyle name="汇总 4 2 2 9" xfId="30307"/>
    <cellStyle name="汇总 4 2 3 2" xfId="30308"/>
    <cellStyle name="汇总 4 2 3 2 2" xfId="30309"/>
    <cellStyle name="汇总 4 2 3 3" xfId="30310"/>
    <cellStyle name="汇总 4 2 3 4" xfId="30311"/>
    <cellStyle name="强调文字颜色 2 2 2 2 2 8 2 2" xfId="30312"/>
    <cellStyle name="汇总 4 2 3 5" xfId="30313"/>
    <cellStyle name="汇总 4 2 3 6" xfId="30314"/>
    <cellStyle name="汇总 4 2 3 7" xfId="30315"/>
    <cellStyle name="汇总 4 2 3 8" xfId="30316"/>
    <cellStyle name="汇总 4 2 3 9" xfId="30317"/>
    <cellStyle name="强调文字颜色 3 3 2 2 2 3 2 2" xfId="30318"/>
    <cellStyle name="汇总 4 2 4" xfId="30319"/>
    <cellStyle name="汇总 4 2 4 2" xfId="30320"/>
    <cellStyle name="汇总 4 2 5" xfId="30321"/>
    <cellStyle name="汇总 4 2 6" xfId="30322"/>
    <cellStyle name="汇总 4 2 8" xfId="30323"/>
    <cellStyle name="汇总 4 2 9" xfId="30324"/>
    <cellStyle name="汇总 4 3 11" xfId="30325"/>
    <cellStyle name="计算 2 7 3 7" xfId="30326"/>
    <cellStyle name="汇总 4 3 12" xfId="30327"/>
    <cellStyle name="计算 2 7 3 8" xfId="30328"/>
    <cellStyle name="汇总 4 3 2 2 2" xfId="30329"/>
    <cellStyle name="计算 6 2 2 3 2" xfId="30330"/>
    <cellStyle name="汇总 4 3 2 4" xfId="30331"/>
    <cellStyle name="注释 2 6 2 2 3 2" xfId="30332"/>
    <cellStyle name="计算 6 2 2 5" xfId="30333"/>
    <cellStyle name="汇总 4 3 2 5" xfId="30334"/>
    <cellStyle name="注释 2 6 2 2 3 3" xfId="30335"/>
    <cellStyle name="计算 6 2 2 6" xfId="30336"/>
    <cellStyle name="汇总 4 3 2 6" xfId="30337"/>
    <cellStyle name="注释 2 6 2 2 3 4" xfId="30338"/>
    <cellStyle name="计算 6 2 2 7" xfId="30339"/>
    <cellStyle name="汇总 4 3 2 7" xfId="30340"/>
    <cellStyle name="注释 2 6 2 2 3 5" xfId="30341"/>
    <cellStyle name="计算 6 2 2 8" xfId="30342"/>
    <cellStyle name="汇总 4 3 2 8" xfId="30343"/>
    <cellStyle name="注释 2 6 2 2 3 6" xfId="30344"/>
    <cellStyle name="计算 6 2 2 9" xfId="30345"/>
    <cellStyle name="汇总 4 3 6" xfId="30346"/>
    <cellStyle name="汇总 4 3 8" xfId="30347"/>
    <cellStyle name="汇总 4 3 9" xfId="30348"/>
    <cellStyle name="汇总 4 4 11" xfId="30349"/>
    <cellStyle name="汇总 4 4 12" xfId="30350"/>
    <cellStyle name="汇总 4 4 2 2" xfId="30351"/>
    <cellStyle name="计算 6 3 2 3" xfId="30352"/>
    <cellStyle name="汇总 4 4 4" xfId="30353"/>
    <cellStyle name="汇总 4 4 5" xfId="30354"/>
    <cellStyle name="汇总 4 4 6" xfId="30355"/>
    <cellStyle name="汇总 4 4 7" xfId="30356"/>
    <cellStyle name="汇总 4 5" xfId="30357"/>
    <cellStyle name="汇总 4 5 2" xfId="30358"/>
    <cellStyle name="汇总 4 6" xfId="30359"/>
    <cellStyle name="汇总 4 7" xfId="30360"/>
    <cellStyle name="汇总 4 8" xfId="30361"/>
    <cellStyle name="汇总 5 10" xfId="30362"/>
    <cellStyle name="计算 2 2 3 2 2 3 2 13" xfId="30363"/>
    <cellStyle name="汇总 5 11" xfId="30364"/>
    <cellStyle name="汇总 5 12" xfId="30365"/>
    <cellStyle name="汇总 5 13" xfId="30366"/>
    <cellStyle name="汇总 5 2 10" xfId="30367"/>
    <cellStyle name="汇总 5 2 11" xfId="30368"/>
    <cellStyle name="汇总 5 2 2 13" xfId="30369"/>
    <cellStyle name="汇总 5 2 2 14" xfId="30370"/>
    <cellStyle name="汇总 5 2 2 2 2" xfId="30371"/>
    <cellStyle name="汇总 5 2 2 5" xfId="30372"/>
    <cellStyle name="汇总 5 2 2 6" xfId="30373"/>
    <cellStyle name="强调文字颜色 1 5 2 2 4 2" xfId="30374"/>
    <cellStyle name="强调文字颜色 5 2 4 2 2 2 2 2" xfId="30375"/>
    <cellStyle name="汇总 5 2 3 2" xfId="30376"/>
    <cellStyle name="强调文字颜色 3 2 2 2 2 6 2 2" xfId="30377"/>
    <cellStyle name="强调文字颜色 5 2 4 2 2 2 3" xfId="30378"/>
    <cellStyle name="汇总 5 2 4" xfId="30379"/>
    <cellStyle name="注释 3 3 2 3 13" xfId="30380"/>
    <cellStyle name="强调文字颜色 3 2 2 2 2 6 3" xfId="30381"/>
    <cellStyle name="汇总 5 2 5" xfId="30382"/>
    <cellStyle name="汇总 5 2 6" xfId="30383"/>
    <cellStyle name="汇总 5 2 7" xfId="30384"/>
    <cellStyle name="汇总 5 2 8" xfId="30385"/>
    <cellStyle name="汇总 5 2 9" xfId="30386"/>
    <cellStyle name="汇总 5 3 10" xfId="30387"/>
    <cellStyle name="汇总 5 3 11" xfId="30388"/>
    <cellStyle name="强调文字颜色 2 3 2 2 2 2 2" xfId="30389"/>
    <cellStyle name="汇总 5 3 12" xfId="30390"/>
    <cellStyle name="强调文字颜色 2 3 2 2 2 2 3" xfId="30391"/>
    <cellStyle name="汇总 5 3 2 2" xfId="30392"/>
    <cellStyle name="汇总 5 3 9" xfId="30393"/>
    <cellStyle name="汇总 5 4 2" xfId="30394"/>
    <cellStyle name="汇总 5 5" xfId="30395"/>
    <cellStyle name="汇总 5 6" xfId="30396"/>
    <cellStyle name="汇总 5 7" xfId="30397"/>
    <cellStyle name="汇总 6 10" xfId="30398"/>
    <cellStyle name="汇总 6 12" xfId="30399"/>
    <cellStyle name="汇总 6 4" xfId="30400"/>
    <cellStyle name="汇总 7 10" xfId="30401"/>
    <cellStyle name="汇总 7 11" xfId="30402"/>
    <cellStyle name="输入 4 3 3 3" xfId="30403"/>
    <cellStyle name="汇总 7 2 2" xfId="30404"/>
    <cellStyle name="汇总 7 3" xfId="30405"/>
    <cellStyle name="汇总 7 4" xfId="30406"/>
    <cellStyle name="汇总 7 8" xfId="30407"/>
    <cellStyle name="计算 2" xfId="30408"/>
    <cellStyle name="计算 2 10" xfId="30409"/>
    <cellStyle name="计算 2 10 2" xfId="30410"/>
    <cellStyle name="计算 2 11" xfId="30411"/>
    <cellStyle name="计算 2 12" xfId="30412"/>
    <cellStyle name="计算 2 13" xfId="30413"/>
    <cellStyle name="计算 2 14" xfId="30414"/>
    <cellStyle name="计算 2 16" xfId="30415"/>
    <cellStyle name="计算 2 21" xfId="30416"/>
    <cellStyle name="计算 2 17" xfId="30417"/>
    <cellStyle name="计算 2 22" xfId="30418"/>
    <cellStyle name="计算 2 18" xfId="30419"/>
    <cellStyle name="计算 2 23" xfId="30420"/>
    <cellStyle name="计算 2 2" xfId="30421"/>
    <cellStyle name="计算 2 2 10" xfId="30422"/>
    <cellStyle name="计算 2 2 11" xfId="30423"/>
    <cellStyle name="链接单元格 4 2 2 3 2 2" xfId="30424"/>
    <cellStyle name="计算 2 2 12" xfId="30425"/>
    <cellStyle name="计算 2 2 13" xfId="30426"/>
    <cellStyle name="计算 2 2 14" xfId="30427"/>
    <cellStyle name="计算 2 2 15" xfId="30428"/>
    <cellStyle name="输入 3 2 2 3 4 2" xfId="30429"/>
    <cellStyle name="计算 2 2 17" xfId="30430"/>
    <cellStyle name="计算 3 2 5 3 2 10" xfId="30431"/>
    <cellStyle name="强调文字颜色 2 4 4 3 2" xfId="30432"/>
    <cellStyle name="计算 2 2 18" xfId="30433"/>
    <cellStyle name="计算 3 2 5 3 2 11" xfId="30434"/>
    <cellStyle name="强调文字颜色 2 4 4 3 3" xfId="30435"/>
    <cellStyle name="计算 2 2 2" xfId="30436"/>
    <cellStyle name="计算 5 9" xfId="30437"/>
    <cellStyle name="计算 2 2 2 2" xfId="30438"/>
    <cellStyle name="计算 2 2 2 2 10" xfId="30439"/>
    <cellStyle name="计算 2 2 2 2 11" xfId="30440"/>
    <cellStyle name="计算 6 2 2 2 2" xfId="30441"/>
    <cellStyle name="计算 2 2 2 2 12" xfId="30442"/>
    <cellStyle name="计算 2 2 2 2 13" xfId="30443"/>
    <cellStyle name="计算 2 2 2 2 15" xfId="30444"/>
    <cellStyle name="计算 2 2 2 2 16" xfId="30445"/>
    <cellStyle name="计算 2 2 2 2 2 10" xfId="30446"/>
    <cellStyle name="计算 2 2 2 2 2 11" xfId="30447"/>
    <cellStyle name="计算 2 2 2 2 2 2" xfId="30448"/>
    <cellStyle name="计算 2 2 2 2 2 2 10" xfId="30449"/>
    <cellStyle name="计算 2 2 2 2 2 2 11" xfId="30450"/>
    <cellStyle name="计算 2 2 2 2 2 2 12" xfId="30451"/>
    <cellStyle name="计算 2 2 2 2 2 2 13" xfId="30452"/>
    <cellStyle name="计算 3 3 3 2 10" xfId="30453"/>
    <cellStyle name="强调文字颜色 4 2 2 2 2 5 2" xfId="30454"/>
    <cellStyle name="强调文字颜色 3 2 3 2 2 3 2 2" xfId="30455"/>
    <cellStyle name="计算 2 2 2 2 2 2 2" xfId="30456"/>
    <cellStyle name="计算 2 2 2 2 2 2 2 2" xfId="30457"/>
    <cellStyle name="计算 2 2 2 2 2 2 3" xfId="30458"/>
    <cellStyle name="计算 2 2 2 2 2 2 3 10" xfId="30459"/>
    <cellStyle name="计算 2 2 2 2 2 2 3 2" xfId="30460"/>
    <cellStyle name="计算 2 2 2 2 2 2 3 2 2" xfId="30461"/>
    <cellStyle name="计算 2 2 2 2 2 2 3 2 3" xfId="30462"/>
    <cellStyle name="计算 2 2 2 2 2 2 3 2 4" xfId="30463"/>
    <cellStyle name="计算 2 2 2 2 2 2 3 2 6" xfId="30464"/>
    <cellStyle name="强调文字颜色 1 10" xfId="30465"/>
    <cellStyle name="计算 2 2 2 2 2 2 3 2 7" xfId="30466"/>
    <cellStyle name="强调文字颜色 1 11" xfId="30467"/>
    <cellStyle name="计算 2 2 2 2 2 2 3 2 8" xfId="30468"/>
    <cellStyle name="计算 2 2 2 2 2 2 3 2 9" xfId="30469"/>
    <cellStyle name="计算 2 2 2 2 2 2 3 3" xfId="30470"/>
    <cellStyle name="计算 2 2 2 2 2 2 3 4" xfId="30471"/>
    <cellStyle name="计算 2 2 2 2 2 2 3 5" xfId="30472"/>
    <cellStyle name="强调文字颜色 3 2 4 8 2" xfId="30473"/>
    <cellStyle name="计算 2 2 2 2 2 2 3 6" xfId="30474"/>
    <cellStyle name="计算 2 2 2 2 2 2 3 7" xfId="30475"/>
    <cellStyle name="计算 2 2 2 2 2 2 3 8" xfId="30476"/>
    <cellStyle name="计算 2 2 2 2 2 2 4" xfId="30477"/>
    <cellStyle name="计算 2 2 2 2 2 2 5" xfId="30478"/>
    <cellStyle name="解释性文本 3 5 2" xfId="30479"/>
    <cellStyle name="计算 2 2 2 2 2 2 6" xfId="30480"/>
    <cellStyle name="解释性文本 3 5 3" xfId="30481"/>
    <cellStyle name="计算 2 2 2 2 2 2 7" xfId="30482"/>
    <cellStyle name="解释性文本 3 5 4" xfId="30483"/>
    <cellStyle name="计算 2 2 2 2 2 2 8" xfId="30484"/>
    <cellStyle name="计算 2 2 2 2 2 2 9" xfId="30485"/>
    <cellStyle name="计算 2 2 2 2 2 4 2 10" xfId="30486"/>
    <cellStyle name="计算 2 2 2 2 2 4 2 11" xfId="30487"/>
    <cellStyle name="计算 2 2 2 2 2 4 2 4" xfId="30488"/>
    <cellStyle name="计算 2 2 2 2 2 4 2 5" xfId="30489"/>
    <cellStyle name="强调文字颜色 3 2 2 10" xfId="30490"/>
    <cellStyle name="强调文字颜色 3 2 6 7 2" xfId="30491"/>
    <cellStyle name="计算 2 2 2 2 2 4 2 7" xfId="30492"/>
    <cellStyle name="强调文字颜色 3 2 2 12" xfId="30493"/>
    <cellStyle name="计算 2 2 2 2 2 4 2 8" xfId="30494"/>
    <cellStyle name="计算 2 2 2 2 2 4 2 9" xfId="30495"/>
    <cellStyle name="计算 2 2 2 2 2 4 3" xfId="30496"/>
    <cellStyle name="注释 2 3 2" xfId="30497"/>
    <cellStyle name="计算 2 2 2 2 2 4 7" xfId="30498"/>
    <cellStyle name="注释 2 3 3" xfId="30499"/>
    <cellStyle name="计算 2 2 2 2 2 4 8" xfId="30500"/>
    <cellStyle name="注释 2 3 4" xfId="30501"/>
    <cellStyle name="计算 2 2 2 2 2 4 9" xfId="30502"/>
    <cellStyle name="计算 2 2 2 2 2 7" xfId="30503"/>
    <cellStyle name="计算 2 2 2 2 2 8" xfId="30504"/>
    <cellStyle name="计算 2 2 2 2 2 9" xfId="30505"/>
    <cellStyle name="计算 2 2 2 2 3" xfId="30506"/>
    <cellStyle name="计算 2 2 2 2 3 11" xfId="30507"/>
    <cellStyle name="计算 2 2 2 2 3 12" xfId="30508"/>
    <cellStyle name="计算 2 2 2 2 3 13" xfId="30509"/>
    <cellStyle name="计算 2 2 2 2 3 2" xfId="30510"/>
    <cellStyle name="计算 2 2 2 2 3 2 2 2" xfId="30511"/>
    <cellStyle name="计算 2 2 2 2 3 2 8" xfId="30512"/>
    <cellStyle name="计算 2 2 2 2 3 2 9" xfId="30513"/>
    <cellStyle name="计算 2 2 2 2 3 3 2" xfId="30514"/>
    <cellStyle name="计算 2 2 2 2 3 4" xfId="30515"/>
    <cellStyle name="计算 2 2 2 2 3 5" xfId="30516"/>
    <cellStyle name="计算 2 2 2 2 3 6" xfId="30517"/>
    <cellStyle name="计算 2 2 2 2 3 7" xfId="30518"/>
    <cellStyle name="计算 2 2 2 2 3 8" xfId="30519"/>
    <cellStyle name="计算 2 2 2 2 3 9" xfId="30520"/>
    <cellStyle name="计算 2 2 2 2 4" xfId="30521"/>
    <cellStyle name="计算 2 2 2 2 4 10" xfId="30522"/>
    <cellStyle name="计算 2 2 2 2 4 11" xfId="30523"/>
    <cellStyle name="计算 2 2 2 2 4 2" xfId="30524"/>
    <cellStyle name="计算 2 2 2 2 4 3 10" xfId="30525"/>
    <cellStyle name="计算 2 2 2 2 4 3 11" xfId="30526"/>
    <cellStyle name="计算 2 2 2 2 4 3 12" xfId="30527"/>
    <cellStyle name="注释 4 2 2" xfId="30528"/>
    <cellStyle name="计算 2 2 2 2 4 3 7" xfId="30529"/>
    <cellStyle name="注释 4 2 3" xfId="30530"/>
    <cellStyle name="计算 2 2 2 2 4 3 8" xfId="30531"/>
    <cellStyle name="注释 4 2 4" xfId="30532"/>
    <cellStyle name="计算 2 2 2 2 4 3 9" xfId="30533"/>
    <cellStyle name="计算 2 2 2 2 4 4" xfId="30534"/>
    <cellStyle name="计算 2 2 2 2 4 5" xfId="30535"/>
    <cellStyle name="计算 2 2 2 2 4 6" xfId="30536"/>
    <cellStyle name="计算 2 2 2 2 4 7" xfId="30537"/>
    <cellStyle name="计算 2 2 2 2 4 8" xfId="30538"/>
    <cellStyle name="计算 2 2 2 2 4 9" xfId="30539"/>
    <cellStyle name="计算 2 2 2 2 6 3" xfId="30540"/>
    <cellStyle name="计算 2 2 2 2 6 4" xfId="30541"/>
    <cellStyle name="计算 2 2 2 2 6 5" xfId="30542"/>
    <cellStyle name="强调文字颜色 4 3 2 6 2 2" xfId="30543"/>
    <cellStyle name="计算 2 2 2 2 6 6" xfId="30544"/>
    <cellStyle name="计算 2 2 2 2 6 7" xfId="30545"/>
    <cellStyle name="计算 2 2 2 2 6 8" xfId="30546"/>
    <cellStyle name="计算 2 2 2 2 6 9" xfId="30547"/>
    <cellStyle name="计算 2 2 2 3" xfId="30548"/>
    <cellStyle name="计算 2 2 2 3 2" xfId="30549"/>
    <cellStyle name="计算 2 2 2 3 2 10" xfId="30550"/>
    <cellStyle name="计算 2 2 2 3 2 12" xfId="30551"/>
    <cellStyle name="计算 2 2 2 3 2 13" xfId="30552"/>
    <cellStyle name="计算 2 2 2 3 2 2" xfId="30553"/>
    <cellStyle name="注释 2 2 3 3 3 8" xfId="30554"/>
    <cellStyle name="计算 2 2 2 3 2 3 10" xfId="30555"/>
    <cellStyle name="注释 2 2 3 3 3 9" xfId="30556"/>
    <cellStyle name="计算 2 2 2 3 2 3 11" xfId="30557"/>
    <cellStyle name="计算 2 2 2 3 2 3 2 10" xfId="30558"/>
    <cellStyle name="解释性文本 2 2 2 8" xfId="30559"/>
    <cellStyle name="计算 2 2 2 3 2 3 2 4" xfId="30560"/>
    <cellStyle name="计算 2 2 2 3 2 3 2 5" xfId="30561"/>
    <cellStyle name="计算 2 2 2 3 2 3 2 7" xfId="30562"/>
    <cellStyle name="计算 2 2 2 3 2 3 2 8" xfId="30563"/>
    <cellStyle name="计算 2 2 2 3 2 3 6" xfId="30564"/>
    <cellStyle name="计算 2 2 2 3 2 3 7" xfId="30565"/>
    <cellStyle name="计算 2 2 2 3 2 3 8" xfId="30566"/>
    <cellStyle name="计算 2 2 2 3 2 3 9" xfId="30567"/>
    <cellStyle name="计算 2 2 2 3 2 4" xfId="30568"/>
    <cellStyle name="计算 2 2 2 3 2 5" xfId="30569"/>
    <cellStyle name="计算 2 2 2 3 2 6" xfId="30570"/>
    <cellStyle name="计算 2 2 2 3 2 8" xfId="30571"/>
    <cellStyle name="计算 2 2 2 3 2 9" xfId="30572"/>
    <cellStyle name="强调文字颜色 1 2 2 2 7 3 2" xfId="30573"/>
    <cellStyle name="计算 2 2 2 3 3" xfId="30574"/>
    <cellStyle name="计算 2 2 2 3 3 2" xfId="30575"/>
    <cellStyle name="计算 2 2 2 3 4" xfId="30576"/>
    <cellStyle name="计算 2 2 2 3 4 2" xfId="30577"/>
    <cellStyle name="输入 2 6 3 2 3" xfId="30578"/>
    <cellStyle name="计算 2 2 2 3 4 2 10" xfId="30579"/>
    <cellStyle name="计算 2 2 2 3 4 2 11" xfId="30580"/>
    <cellStyle name="计算 2 2 2 3 4 2 4" xfId="30581"/>
    <cellStyle name="计算 2 2 2 3 4 2 6" xfId="30582"/>
    <cellStyle name="计算 2 2 2 3 4 2 7" xfId="30583"/>
    <cellStyle name="计算 2 2 2 3 4 2 8" xfId="30584"/>
    <cellStyle name="计算 2 2 2 3 4 2 9" xfId="30585"/>
    <cellStyle name="计算 2 2 2 3 4 4" xfId="30586"/>
    <cellStyle name="计算 2 2 2 3 4 5" xfId="30587"/>
    <cellStyle name="计算 2 2 2 3 4 6" xfId="30588"/>
    <cellStyle name="计算 2 2 2 3 4 8" xfId="30589"/>
    <cellStyle name="计算 2 2 2 3 4 9" xfId="30590"/>
    <cellStyle name="计算 2 2 2 3 5" xfId="30591"/>
    <cellStyle name="计算 2 5 2 2 2 10" xfId="30592"/>
    <cellStyle name="计算 2 2 2 3 6" xfId="30593"/>
    <cellStyle name="计算 2 5 2 2 2 11" xfId="30594"/>
    <cellStyle name="计算 2 2 2 3 9" xfId="30595"/>
    <cellStyle name="计算 2 2 2 4" xfId="30596"/>
    <cellStyle name="计算 2 2 2 4 10" xfId="30597"/>
    <cellStyle name="计算 2 2 2 4 11" xfId="30598"/>
    <cellStyle name="计算 2 2 2 4 12" xfId="30599"/>
    <cellStyle name="计算 2 2 2 4 13" xfId="30600"/>
    <cellStyle name="计算 2 2 2 4 2" xfId="30601"/>
    <cellStyle name="计算 2 2 2 4 2 10" xfId="30602"/>
    <cellStyle name="强调文字颜色 2 6 6 2" xfId="30603"/>
    <cellStyle name="计算 2 2 2 4 2 11" xfId="30604"/>
    <cellStyle name="强调文字颜色 2 6 6 3" xfId="30605"/>
    <cellStyle name="计算 2 2 2 4 2 12" xfId="30606"/>
    <cellStyle name="计算 2 2 2 4 2 2" xfId="30607"/>
    <cellStyle name="计算 2 2 2 4 2 2 2" xfId="30608"/>
    <cellStyle name="注释 2 2 3 2 6 2" xfId="30609"/>
    <cellStyle name="计算 2 2 2 4 2 3" xfId="30610"/>
    <cellStyle name="注释 2 2 3 2 6 3" xfId="30611"/>
    <cellStyle name="计算 2 2 2 4 2 4" xfId="30612"/>
    <cellStyle name="注释 2 2 3 2 6 4" xfId="30613"/>
    <cellStyle name="计算 2 2 2 4 2 5" xfId="30614"/>
    <cellStyle name="注释 2 2 3 2 6 5" xfId="30615"/>
    <cellStyle name="计算 2 2 2 4 2 6" xfId="30616"/>
    <cellStyle name="注释 2 2 3 2 6 6" xfId="30617"/>
    <cellStyle name="计算 2 2 2 4 2 7" xfId="30618"/>
    <cellStyle name="注释 2 2 3 2 6 7" xfId="30619"/>
    <cellStyle name="计算 2 2 2 4 2 8" xfId="30620"/>
    <cellStyle name="注释 2 2 3 2 6 8" xfId="30621"/>
    <cellStyle name="计算 2 2 2 4 2 9" xfId="30622"/>
    <cellStyle name="计算 2 2 2 4 3 2" xfId="30623"/>
    <cellStyle name="计算 2 2 2 4 5" xfId="30624"/>
    <cellStyle name="计算 2 2 2 4 6" xfId="30625"/>
    <cellStyle name="计算 2 2 2 4 7" xfId="30626"/>
    <cellStyle name="强调文字颜色 2 3 2 3 4 2" xfId="30627"/>
    <cellStyle name="计算 2 2 2 4 8" xfId="30628"/>
    <cellStyle name="计算 2 2 2 5" xfId="30629"/>
    <cellStyle name="强调文字颜色 2 4 3 5 2 2" xfId="30630"/>
    <cellStyle name="计算 2 2 2 5 10" xfId="30631"/>
    <cellStyle name="计算 2 2 2 5 11" xfId="30632"/>
    <cellStyle name="计算 2 2 2 5 12" xfId="30633"/>
    <cellStyle name="计算 2 2 2 5 13" xfId="30634"/>
    <cellStyle name="计算 2 2 2 5 3 11" xfId="30635"/>
    <cellStyle name="计算 2 3 2 2 3" xfId="30636"/>
    <cellStyle name="计算 2 2 2 5 3 12" xfId="30637"/>
    <cellStyle name="计算 2 3 2 2 4" xfId="30638"/>
    <cellStyle name="计算 2 2 2 5 3 2 10" xfId="30639"/>
    <cellStyle name="计算 2 2 2 5 3 2 4" xfId="30640"/>
    <cellStyle name="计算 2 2 2 5 3 2 5" xfId="30641"/>
    <cellStyle name="计算 2 2 2 5 3 2 6" xfId="30642"/>
    <cellStyle name="千位分隔 2 6 2 2" xfId="30643"/>
    <cellStyle name="计算 2 2 2 5 3 2 7" xfId="30644"/>
    <cellStyle name="计算 2 2 2 5 3 2 9" xfId="30645"/>
    <cellStyle name="计算 2 2 2 5 3 3" xfId="30646"/>
    <cellStyle name="计算 2 2 2 5 3 4" xfId="30647"/>
    <cellStyle name="计算 2 2 2 5 3 6" xfId="30648"/>
    <cellStyle name="计算 2 2 2 5 3 7" xfId="30649"/>
    <cellStyle name="计算 2 2 2 5 3 8" xfId="30650"/>
    <cellStyle name="计算 2 2 2 5 3 9" xfId="30651"/>
    <cellStyle name="计算 2 2 2 5 5" xfId="30652"/>
    <cellStyle name="计算 2 2 2 5 6" xfId="30653"/>
    <cellStyle name="计算 2 2 2 5 7" xfId="30654"/>
    <cellStyle name="计算 2 2 2 5 8" xfId="30655"/>
    <cellStyle name="计算 2 2 2 6" xfId="30656"/>
    <cellStyle name="计算 2 2 2 7" xfId="30657"/>
    <cellStyle name="计算 2 2 2 7 2" xfId="30658"/>
    <cellStyle name="计算 2 2 2 7 3" xfId="30659"/>
    <cellStyle name="计算 2 2 2 7 4" xfId="30660"/>
    <cellStyle name="计算 2 2 2 7 5" xfId="30661"/>
    <cellStyle name="计算 2 2 2 7 6" xfId="30662"/>
    <cellStyle name="计算 2 2 2 7 7" xfId="30663"/>
    <cellStyle name="计算 2 2 2 7 8" xfId="30664"/>
    <cellStyle name="计算 2 2 2 7 9" xfId="30665"/>
    <cellStyle name="计算 2 2 2 8" xfId="30666"/>
    <cellStyle name="计算 2 2 2 9" xfId="30667"/>
    <cellStyle name="计算 2 2 3 15" xfId="30668"/>
    <cellStyle name="计算 2 2 3 16" xfId="30669"/>
    <cellStyle name="计算 2 2 3 2" xfId="30670"/>
    <cellStyle name="计算 3 3 4 3 4" xfId="30671"/>
    <cellStyle name="计算 2 2 3 2 2 10" xfId="30672"/>
    <cellStyle name="强调文字颜色 3 2 5 5 2 2" xfId="30673"/>
    <cellStyle name="计算 2 2 3 2 2 11" xfId="30674"/>
    <cellStyle name="强调文字颜色 3 2 5 5 2 3" xfId="30675"/>
    <cellStyle name="计算 2 2 3 2 2 12" xfId="30676"/>
    <cellStyle name="计算 2 2 3 2 2 3 2 10" xfId="30677"/>
    <cellStyle name="计算 2 2 3 2 2 3 2 11" xfId="30678"/>
    <cellStyle name="计算 2 2 3 2 2 3 2 12" xfId="30679"/>
    <cellStyle name="计算 2 2 3 2 2 3 2 6" xfId="30680"/>
    <cellStyle name="计算 2 2 3 2 2 3 2 7" xfId="30681"/>
    <cellStyle name="计算 2 2 3 2 2 3 2 8" xfId="30682"/>
    <cellStyle name="计算 2 2 3 2 2 3 7" xfId="30683"/>
    <cellStyle name="计算 2 2 3 2 2 3 8" xfId="30684"/>
    <cellStyle name="计算 2 2 3 2 2 3 9" xfId="30685"/>
    <cellStyle name="计算 2 2 3 2 2 9" xfId="30686"/>
    <cellStyle name="强调文字颜色 1 2 2 3 6 3 2" xfId="30687"/>
    <cellStyle name="计算 2 2 3 2 3" xfId="30688"/>
    <cellStyle name="计算 2 2 3 2 4" xfId="30689"/>
    <cellStyle name="计算 2 2 3 2 4 10" xfId="30690"/>
    <cellStyle name="注释 2 3 2 4" xfId="30691"/>
    <cellStyle name="计算 2 2 3 2 4 2 11" xfId="30692"/>
    <cellStyle name="注释 2 3 2 6" xfId="30693"/>
    <cellStyle name="计算 2 2 3 2 4 2 13" xfId="30694"/>
    <cellStyle name="强调文字颜色 3 2 3 11" xfId="30695"/>
    <cellStyle name="注释 4 2 3 2 2" xfId="30696"/>
    <cellStyle name="强调文字颜色 3 2 3 2 6 2" xfId="30697"/>
    <cellStyle name="计算 2 2 3 2 4 2 7" xfId="30698"/>
    <cellStyle name="计算 2 2 3 2 4 2 8" xfId="30699"/>
    <cellStyle name="计算 2 2 3 2 4 2 9" xfId="30700"/>
    <cellStyle name="计算 2 2 3 2 4 7" xfId="30701"/>
    <cellStyle name="计算 2 2 3 2 4 8" xfId="30702"/>
    <cellStyle name="计算 2 2 3 2 4 9" xfId="30703"/>
    <cellStyle name="计算 2 2 3 3" xfId="30704"/>
    <cellStyle name="计算 3 3 4 3 5" xfId="30705"/>
    <cellStyle name="计算 2 2 3 3 10" xfId="30706"/>
    <cellStyle name="计算 2 2 3 3 11" xfId="30707"/>
    <cellStyle name="计算 2 2 3 3 12" xfId="30708"/>
    <cellStyle name="计算 2 2 3 3 2" xfId="30709"/>
    <cellStyle name="计算 2 2 3 3 2 12" xfId="30710"/>
    <cellStyle name="强调文字颜色 2 3 2 2 4 3 2" xfId="30711"/>
    <cellStyle name="计算 2 2 3 3 3" xfId="30712"/>
    <cellStyle name="计算 2 2 3 4" xfId="30713"/>
    <cellStyle name="计算 3 3 4 3 6" xfId="30714"/>
    <cellStyle name="计算 2 2 3 4 10" xfId="30715"/>
    <cellStyle name="计算 2 2 3 4 11" xfId="30716"/>
    <cellStyle name="计算 2 2 3 4 13" xfId="30717"/>
    <cellStyle name="计算 2 2 3 4 2" xfId="30718"/>
    <cellStyle name="计算 2 2 3 4 3" xfId="30719"/>
    <cellStyle name="计算 2 2 3 4 3 10" xfId="30720"/>
    <cellStyle name="计算 2 2 3 4 3 11" xfId="30721"/>
    <cellStyle name="计算 2 2 3 4 3 2 11" xfId="30722"/>
    <cellStyle name="计算 2 2 3 4 3 2 12" xfId="30723"/>
    <cellStyle name="输入 6 6 2 2" xfId="30724"/>
    <cellStyle name="计算 2 2 3 4 3 2 13" xfId="30725"/>
    <cellStyle name="计算 2 2 3 4 3 9" xfId="30726"/>
    <cellStyle name="计算 2 2 3 6 10" xfId="30727"/>
    <cellStyle name="强调文字颜色 3 3 2 5" xfId="30728"/>
    <cellStyle name="计算 2 2 3 6 11" xfId="30729"/>
    <cellStyle name="计算 2 2 3 6 4" xfId="30730"/>
    <cellStyle name="计算 2 2 3 6 9" xfId="30731"/>
    <cellStyle name="计算 2 3 2 2 3 2" xfId="30732"/>
    <cellStyle name="计算 2 2 4" xfId="30733"/>
    <cellStyle name="计算 2 2 4 10" xfId="30734"/>
    <cellStyle name="计算 2 2 4 12" xfId="30735"/>
    <cellStyle name="计算 2 2 4 2" xfId="30736"/>
    <cellStyle name="计算 4 2 2 4 3 2 10" xfId="30737"/>
    <cellStyle name="计算 2 2 4 2 12" xfId="30738"/>
    <cellStyle name="计算 2 2 4 2 2" xfId="30739"/>
    <cellStyle name="计算 2 2 4 2 2 2" xfId="30740"/>
    <cellStyle name="计算 2 4 2 11" xfId="30741"/>
    <cellStyle name="强调文字颜色 2 3 3 2 3" xfId="30742"/>
    <cellStyle name="计算 2 2 4 2 3" xfId="30743"/>
    <cellStyle name="计算 2 2 4 2 3 11" xfId="30744"/>
    <cellStyle name="计算 3 2 4 2 4" xfId="30745"/>
    <cellStyle name="计算 2 2 4 2 3 12" xfId="30746"/>
    <cellStyle name="计算 3 2 4 2 5" xfId="30747"/>
    <cellStyle name="计算 2 2 4 2 3 2" xfId="30748"/>
    <cellStyle name="强调文字颜色 2 3 3 3 3" xfId="30749"/>
    <cellStyle name="计算 2 2 4 2 3 2 10" xfId="30750"/>
    <cellStyle name="计算 2 2 4 2 3 2 11" xfId="30751"/>
    <cellStyle name="计算 2 2 4 2 3 2 2" xfId="30752"/>
    <cellStyle name="计算 2 3 2 3 7" xfId="30753"/>
    <cellStyle name="强调文字颜色 2 3 3 3 3 2" xfId="30754"/>
    <cellStyle name="计算 2 2 4 2 3 2 3" xfId="30755"/>
    <cellStyle name="计算 2 3 2 3 8" xfId="30756"/>
    <cellStyle name="计算 2 2 4 2 3 2 4" xfId="30757"/>
    <cellStyle name="计算 2 3 2 3 9" xfId="30758"/>
    <cellStyle name="计算 2 2 4 2 3 2 5" xfId="30759"/>
    <cellStyle name="计算 2 2 4 2 3 2 6" xfId="30760"/>
    <cellStyle name="计算 2 2 4 2 3 2 7" xfId="30761"/>
    <cellStyle name="适中 4 2 4 3" xfId="30762"/>
    <cellStyle name="计算 2 2 4 2 3 2 9" xfId="30763"/>
    <cellStyle name="计算 2 2 4 2 3 3" xfId="30764"/>
    <cellStyle name="强调文字颜色 2 3 3 3 4" xfId="30765"/>
    <cellStyle name="计算 2 2 4 2 3 4" xfId="30766"/>
    <cellStyle name="强调文字颜色 2 3 3 3 5" xfId="30767"/>
    <cellStyle name="计算 2 2 4 2 3 5" xfId="30768"/>
    <cellStyle name="计算 3 2 2 2 2 3 2 2" xfId="30769"/>
    <cellStyle name="计算 2 2 4 2 3 6" xfId="30770"/>
    <cellStyle name="计算 3 2 2 2 2 3 2 3" xfId="30771"/>
    <cellStyle name="计算 2 2 4 2 3 7" xfId="30772"/>
    <cellStyle name="计算 3 2 2 2 2 3 2 4" xfId="30773"/>
    <cellStyle name="计算 2 2 4 2 3 8" xfId="30774"/>
    <cellStyle name="计算 3 2 2 2 2 3 2 5" xfId="30775"/>
    <cellStyle name="计算 2 2 4 2 4" xfId="30776"/>
    <cellStyle name="计算 2 2 4 3" xfId="30777"/>
    <cellStyle name="计算 4 2 2 4 3 2 11" xfId="30778"/>
    <cellStyle name="计算 2 2 4 3 2" xfId="30779"/>
    <cellStyle name="计算 2 2 4 4" xfId="30780"/>
    <cellStyle name="计算 2 2 4 4 12" xfId="30781"/>
    <cellStyle name="计算 2 2 4 4 2" xfId="30782"/>
    <cellStyle name="计算 2 2 4 4 2 10" xfId="30783"/>
    <cellStyle name="检查单元格 2 2 4 2 2 2" xfId="30784"/>
    <cellStyle name="计算 2 2 4 4 2 11" xfId="30785"/>
    <cellStyle name="计算 2 2 4 4 2 3" xfId="30786"/>
    <cellStyle name="计算 2 2 4 4 2 4" xfId="30787"/>
    <cellStyle name="计算 2 2 4 4 2 6" xfId="30788"/>
    <cellStyle name="计算 2 2 4 4 2 7" xfId="30789"/>
    <cellStyle name="计算 2 2 4 4 2 8" xfId="30790"/>
    <cellStyle name="计算 2 2 4 4 2 9" xfId="30791"/>
    <cellStyle name="计算 2 2 4 9" xfId="30792"/>
    <cellStyle name="计算 2 2 5" xfId="30793"/>
    <cellStyle name="计算 2 2 5 11" xfId="30794"/>
    <cellStyle name="计算 2 2 5 13" xfId="30795"/>
    <cellStyle name="计算 2 2 5 2" xfId="30796"/>
    <cellStyle name="计算 2 2 5 2 2" xfId="30797"/>
    <cellStyle name="计算 2 2 5 2 2 2" xfId="30798"/>
    <cellStyle name="强调文字颜色 2 4 3 2 3" xfId="30799"/>
    <cellStyle name="计算 2 2 5 3" xfId="30800"/>
    <cellStyle name="计算 2 2 5 3 2" xfId="30801"/>
    <cellStyle name="计算 2 2 5 4" xfId="30802"/>
    <cellStyle name="计算 2 2 5 8" xfId="30803"/>
    <cellStyle name="计算 2 2 5 9" xfId="30804"/>
    <cellStyle name="计算 3 4 2 10" xfId="30805"/>
    <cellStyle name="计算 2 2 6" xfId="30806"/>
    <cellStyle name="计算 2 2 6 10" xfId="30807"/>
    <cellStyle name="强调文字颜色 1 4 2 2 2 3" xfId="30808"/>
    <cellStyle name="强调文字颜色 1 5 2 6" xfId="30809"/>
    <cellStyle name="计算 2 2 6 2" xfId="30810"/>
    <cellStyle name="解释性文本 5 3 2 3" xfId="30811"/>
    <cellStyle name="强调文字颜色 6 3 2 2 5 3" xfId="30812"/>
    <cellStyle name="计算 2 2 6 2 2" xfId="30813"/>
    <cellStyle name="计算 2 2 6 3" xfId="30814"/>
    <cellStyle name="计算 2 2 6 3 11" xfId="30815"/>
    <cellStyle name="计算 4 3 2 2 3 9" xfId="30816"/>
    <cellStyle name="强调文字颜色 6 3 2 2 6 3" xfId="30817"/>
    <cellStyle name="计算 2 2 6 3 2" xfId="30818"/>
    <cellStyle name="计算 2 2 6 3 2 10" xfId="30819"/>
    <cellStyle name="检查单元格 2 4 3 2" xfId="30820"/>
    <cellStyle name="计算 2 2 6 3 2 11" xfId="30821"/>
    <cellStyle name="检查单元格 2 4 3 3" xfId="30822"/>
    <cellStyle name="强调文字颜色 6 3 2 2 6 3 2" xfId="30823"/>
    <cellStyle name="计算 2 2 6 3 2 2" xfId="30824"/>
    <cellStyle name="强调文字颜色 2 5 4 2 3" xfId="30825"/>
    <cellStyle name="计算 2 2 6 3 2 3" xfId="30826"/>
    <cellStyle name="计算 2 2 6 3 2 6" xfId="30827"/>
    <cellStyle name="链接单元格 3 3 4" xfId="30828"/>
    <cellStyle name="计算 2 2 6 3 2 9" xfId="30829"/>
    <cellStyle name="链接单元格 3 3 7" xfId="30830"/>
    <cellStyle name="计算 2 2 6 3 3" xfId="30831"/>
    <cellStyle name="计算 2 2 6 3 4" xfId="30832"/>
    <cellStyle name="计算 2 2 7" xfId="30833"/>
    <cellStyle name="计算 2 2 7 2" xfId="30834"/>
    <cellStyle name="计算 2 2 8" xfId="30835"/>
    <cellStyle name="计算 2 2 8 2" xfId="30836"/>
    <cellStyle name="计算 2 2 8 3" xfId="30837"/>
    <cellStyle name="计算 2 2 9" xfId="30838"/>
    <cellStyle name="计算 2 3 10" xfId="30839"/>
    <cellStyle name="计算 2 3 11" xfId="30840"/>
    <cellStyle name="计算 2 3 16" xfId="30841"/>
    <cellStyle name="计算 2 3 2" xfId="30842"/>
    <cellStyle name="计算 6 9" xfId="30843"/>
    <cellStyle name="计算 2 3 2 11" xfId="30844"/>
    <cellStyle name="计算 2 3 2 12" xfId="30845"/>
    <cellStyle name="计算 2 3 2 13" xfId="30846"/>
    <cellStyle name="计算 2 3 2 2" xfId="30847"/>
    <cellStyle name="计算 2 3 2 2 12" xfId="30848"/>
    <cellStyle name="计算 2 3 2 2 13" xfId="30849"/>
    <cellStyle name="强调文字颜色 1 5 2 2 2" xfId="30850"/>
    <cellStyle name="计算 2 3 2 2 14" xfId="30851"/>
    <cellStyle name="强调文字颜色 1 5 2 2 3" xfId="30852"/>
    <cellStyle name="计算 2 3 2 2 2 2" xfId="30853"/>
    <cellStyle name="解释性文本 3 2 2 2 2 3" xfId="30854"/>
    <cellStyle name="计算 2 3 2 2 2 2 2" xfId="30855"/>
    <cellStyle name="计算 2 3 2 2 2 3" xfId="30856"/>
    <cellStyle name="计算 2 3 2 2 2 3 10" xfId="30857"/>
    <cellStyle name="计算 2 3 2 2 2 3 11" xfId="30858"/>
    <cellStyle name="计算 2 3 2 2 2 3 12" xfId="30859"/>
    <cellStyle name="强调文字颜色 3 2 6 2 3 2 2" xfId="30860"/>
    <cellStyle name="计算 2 3 2 2 2 3 2" xfId="30861"/>
    <cellStyle name="计算 2 3 2 2 2 3 2 10" xfId="30862"/>
    <cellStyle name="计算 2 3 2 2 2 3 2 2" xfId="30863"/>
    <cellStyle name="计算 2 3 2 2 2 3 2 5" xfId="30864"/>
    <cellStyle name="计算 2 3 2 2 2 3 2 6" xfId="30865"/>
    <cellStyle name="计算 2 3 2 2 2 3 2 7" xfId="30866"/>
    <cellStyle name="计算 2 3 2 2 2 3 2 8" xfId="30867"/>
    <cellStyle name="计算 2 3 2 2 2 3 3" xfId="30868"/>
    <cellStyle name="计算 2 3 2 2 2 3 4" xfId="30869"/>
    <cellStyle name="计算 2 3 2 2 2 3 6" xfId="30870"/>
    <cellStyle name="计算 2 3 2 2 2 3 7" xfId="30871"/>
    <cellStyle name="计算 2 3 2 2 2 3 8" xfId="30872"/>
    <cellStyle name="计算 2 3 2 2 2 3 9" xfId="30873"/>
    <cellStyle name="计算 2 3 2 2 2 4" xfId="30874"/>
    <cellStyle name="强调文字颜色 1 7 2 2 2" xfId="30875"/>
    <cellStyle name="计算 2 3 2 2 2 5" xfId="30876"/>
    <cellStyle name="计算 2 3 2 2 2 8" xfId="30877"/>
    <cellStyle name="计算 2 3 2 2 2 9" xfId="30878"/>
    <cellStyle name="强调文字颜色 1 2 3 2 6 3 2" xfId="30879"/>
    <cellStyle name="计算 2 3 2 2 4 2" xfId="30880"/>
    <cellStyle name="计算 2 3 2 2 4 2 10" xfId="30881"/>
    <cellStyle name="计算 2 3 2 2 4 2 11" xfId="30882"/>
    <cellStyle name="计算 2 3 2 2 4 2 3" xfId="30883"/>
    <cellStyle name="计算 2 3 2 2 4 2 5" xfId="30884"/>
    <cellStyle name="计算 2 3 2 2 4 2 6" xfId="30885"/>
    <cellStyle name="计算 2 3 2 2 4 2 7" xfId="30886"/>
    <cellStyle name="计算 2 3 2 2 4 3" xfId="30887"/>
    <cellStyle name="计算 2 3 2 2 4 4" xfId="30888"/>
    <cellStyle name="计算 2 3 2 2 4 5" xfId="30889"/>
    <cellStyle name="计算 2 3 2 2 4 6" xfId="30890"/>
    <cellStyle name="计算 2 3 2 2 4 7" xfId="30891"/>
    <cellStyle name="计算 2 3 2 2 4 8" xfId="30892"/>
    <cellStyle name="强调文字颜色 1 2 10 2 2" xfId="30893"/>
    <cellStyle name="计算 2 3 2 2 4 9" xfId="30894"/>
    <cellStyle name="计算 2 3 2 2 8" xfId="30895"/>
    <cellStyle name="警告文本 3 2 7 2" xfId="30896"/>
    <cellStyle name="强调文字颜色 2 3 3 3 2 3" xfId="30897"/>
    <cellStyle name="计算 2 3 2 2 9" xfId="30898"/>
    <cellStyle name="计算 2 3 2 3" xfId="30899"/>
    <cellStyle name="计算 2 3 2 3 10" xfId="30900"/>
    <cellStyle name="计算 2 3 2 3 11" xfId="30901"/>
    <cellStyle name="计算 2 3 2 3 12" xfId="30902"/>
    <cellStyle name="计算 2 3 2 3 13" xfId="30903"/>
    <cellStyle name="强调文字颜色 1 4 2 2 2 4 2" xfId="30904"/>
    <cellStyle name="强调文字颜色 1 5 2 7 2" xfId="30905"/>
    <cellStyle name="计算 2 3 2 3 2" xfId="30906"/>
    <cellStyle name="计算 2 3 2 3 2 10" xfId="30907"/>
    <cellStyle name="计算 2 3 2 3 2 11" xfId="30908"/>
    <cellStyle name="计算 2 3 2 3 2 12" xfId="30909"/>
    <cellStyle name="计算 2 3 2 3 2 2" xfId="30910"/>
    <cellStyle name="解释性文本 3 2 2 3 2 3" xfId="30911"/>
    <cellStyle name="强调文字颜色 2 3 2 9 5" xfId="30912"/>
    <cellStyle name="计算 2 3 2 3 2 3" xfId="30913"/>
    <cellStyle name="计算 2 3 2 3 2 4" xfId="30914"/>
    <cellStyle name="计算 2 3 2 3 2 5" xfId="30915"/>
    <cellStyle name="强调文字颜色 1 2 2 2 7 2" xfId="30916"/>
    <cellStyle name="计算 2 3 2 3 2 6" xfId="30917"/>
    <cellStyle name="计算 4 3 4 3 2 2" xfId="30918"/>
    <cellStyle name="强调文字颜色 1 2 2 2 7 3" xfId="30919"/>
    <cellStyle name="计算 2 3 2 3 2 7" xfId="30920"/>
    <cellStyle name="计算 4 3 4 3 2 3" xfId="30921"/>
    <cellStyle name="计算 2 3 2 3 2 8" xfId="30922"/>
    <cellStyle name="计算 4 3 4 3 2 4" xfId="30923"/>
    <cellStyle name="计算 2 3 2 3 2 9" xfId="30924"/>
    <cellStyle name="计算 4 3 4 3 2 5" xfId="30925"/>
    <cellStyle name="注释 4 3 3 3 2" xfId="30926"/>
    <cellStyle name="强调文字颜色 3 2 4 2 7 2" xfId="30927"/>
    <cellStyle name="计算 2 3 2 3 3" xfId="30928"/>
    <cellStyle name="计算 2 3 2 3 3 2" xfId="30929"/>
    <cellStyle name="计算 2 3 2 3 4" xfId="30930"/>
    <cellStyle name="计算 2 3 2 3 5" xfId="30931"/>
    <cellStyle name="计算 2 3 2 3 6" xfId="30932"/>
    <cellStyle name="计算 2 3 2 4" xfId="30933"/>
    <cellStyle name="计算 2 3 2 4 10" xfId="30934"/>
    <cellStyle name="计算 2 3 2 4 11" xfId="30935"/>
    <cellStyle name="解释性文本 5 3 2 2 2" xfId="30936"/>
    <cellStyle name="计算 2 3 2 4 12" xfId="30937"/>
    <cellStyle name="计算 2 3 2 4 13" xfId="30938"/>
    <cellStyle name="计算 2 3 2 4 2" xfId="30939"/>
    <cellStyle name="计算 2 3 2 4 2 2" xfId="30940"/>
    <cellStyle name="计算 2 3 2 4 3" xfId="30941"/>
    <cellStyle name="计算 2 3 2 4 3 10" xfId="30942"/>
    <cellStyle name="计算 2 3 2 4 3 2 10" xfId="30943"/>
    <cellStyle name="计算 2 3 2 4 3 2 2" xfId="30944"/>
    <cellStyle name="计算 2 3 2 4 3 2 3" xfId="30945"/>
    <cellStyle name="强调文字颜色 3 2 9 2 2" xfId="30946"/>
    <cellStyle name="计算 2 3 2 4 3 2 4" xfId="30947"/>
    <cellStyle name="计算 2 3 2 4 3 2 5" xfId="30948"/>
    <cellStyle name="计算 2 3 2 4 3 2 6" xfId="30949"/>
    <cellStyle name="计算 2 3 2 4 3 2 7" xfId="30950"/>
    <cellStyle name="计算 2 3 2 4 3 2 8" xfId="30951"/>
    <cellStyle name="计算 2 3 2 4 3 2 9" xfId="30952"/>
    <cellStyle name="计算 2 3 2 4 3 3" xfId="30953"/>
    <cellStyle name="计算 3 4 2 3 10" xfId="30954"/>
    <cellStyle name="计算 2 3 2 4 3 4" xfId="30955"/>
    <cellStyle name="计算 3 4 2 3 11" xfId="30956"/>
    <cellStyle name="计算 2 3 2 4 3 5" xfId="30957"/>
    <cellStyle name="计算 3 4 2 3 12" xfId="30958"/>
    <cellStyle name="注释 2 5 3 3 3 2 3" xfId="30959"/>
    <cellStyle name="强调文字颜色 1 2 2 3 8 2" xfId="30960"/>
    <cellStyle name="计算 2 3 2 4 3 6" xfId="30961"/>
    <cellStyle name="注释 2 5 3 3 3 2 4" xfId="30962"/>
    <cellStyle name="强调文字颜色 1 2 2 3 8 3" xfId="30963"/>
    <cellStyle name="计算 2 3 2 4 3 7" xfId="30964"/>
    <cellStyle name="计算 2 3 2 4 3 9" xfId="30965"/>
    <cellStyle name="计算 2 3 2 4 5" xfId="30966"/>
    <cellStyle name="计算 2 3 2 4 6" xfId="30967"/>
    <cellStyle name="计算 2 3 2 4 7" xfId="30968"/>
    <cellStyle name="强调文字颜色 2 3 3 3 4 2" xfId="30969"/>
    <cellStyle name="计算 2 3 2 4 8" xfId="30970"/>
    <cellStyle name="计算 2 3 2 5" xfId="30971"/>
    <cellStyle name="强调文字颜色 2 4 3 6 2 2" xfId="30972"/>
    <cellStyle name="计算 2 3 2 5 2" xfId="30973"/>
    <cellStyle name="计算 3 2 4 2 12" xfId="30974"/>
    <cellStyle name="计算 2 3 2 6" xfId="30975"/>
    <cellStyle name="计算 2 3 2 6 11" xfId="30976"/>
    <cellStyle name="计算 3 3 2 4 2 9" xfId="30977"/>
    <cellStyle name="计算 2 3 2 6 2" xfId="30978"/>
    <cellStyle name="计算 2 3 2 6 3" xfId="30979"/>
    <cellStyle name="计算 2 3 2 6 4" xfId="30980"/>
    <cellStyle name="计算 2 3 2 6 5" xfId="30981"/>
    <cellStyle name="计算 2 3 2 6 6" xfId="30982"/>
    <cellStyle name="计算 2 3 2 6 7" xfId="30983"/>
    <cellStyle name="计算 2 3 2 6 8" xfId="30984"/>
    <cellStyle name="强调文字颜色 3 2 2 3 2" xfId="30985"/>
    <cellStyle name="计算 2 3 2 6 9" xfId="30986"/>
    <cellStyle name="强调文字颜色 3 2 2 3 3" xfId="30987"/>
    <cellStyle name="计算 2 3 2 8" xfId="30988"/>
    <cellStyle name="计算 2 3 2 9" xfId="30989"/>
    <cellStyle name="计算 2 3 3 14" xfId="30990"/>
    <cellStyle name="计算 2 3 3 2" xfId="30991"/>
    <cellStyle name="计算 2 3 3 2 10" xfId="30992"/>
    <cellStyle name="计算 2 3 3 2 11" xfId="30993"/>
    <cellStyle name="计算 2 3 3 2 12" xfId="30994"/>
    <cellStyle name="计算 2 3 3 2 13" xfId="30995"/>
    <cellStyle name="计算 2 5 2 3 2 2 2" xfId="30996"/>
    <cellStyle name="强调文字颜色 1 5 7 2 2" xfId="30997"/>
    <cellStyle name="计算 2 3 3 2 2 2" xfId="30998"/>
    <cellStyle name="强调文字颜色 3 2 3 2 3" xfId="30999"/>
    <cellStyle name="计算 2 3 3 2 3" xfId="31000"/>
    <cellStyle name="计算 2 3 3 2 3 2" xfId="31001"/>
    <cellStyle name="强调文字颜色 3 2 3 3 3" xfId="31002"/>
    <cellStyle name="计算 2 3 3 2 3 2 10" xfId="31003"/>
    <cellStyle name="计算 2 3 3 2 3 2 11" xfId="31004"/>
    <cellStyle name="计算 2 3 3 2 3 2 2" xfId="31005"/>
    <cellStyle name="强调文字颜色 3 2 3 3 3 2" xfId="31006"/>
    <cellStyle name="计算 2 3 3 2 3 2 3" xfId="31007"/>
    <cellStyle name="强调文字颜色 3 2 3 3 3 3" xfId="31008"/>
    <cellStyle name="计算 2 3 3 2 3 2 4" xfId="31009"/>
    <cellStyle name="计算 2 3 3 2 3 2 5" xfId="31010"/>
    <cellStyle name="计算 2 3 3 2 3 2 6" xfId="31011"/>
    <cellStyle name="强调文字颜色 2 6 8 2 2" xfId="31012"/>
    <cellStyle name="计算 2 3 3 2 3 2 7" xfId="31013"/>
    <cellStyle name="计算 2 3 3 2 3 2 8" xfId="31014"/>
    <cellStyle name="计算 2 3 3 2 3 2 9" xfId="31015"/>
    <cellStyle name="计算 2 3 3 2 3 4" xfId="31016"/>
    <cellStyle name="强调文字颜色 3 2 3 3 5" xfId="31017"/>
    <cellStyle name="计算 2 3 3 2 3 5" xfId="31018"/>
    <cellStyle name="计算 2 3 3 2 3 6" xfId="31019"/>
    <cellStyle name="计算 2 3 3 2 3 7" xfId="31020"/>
    <cellStyle name="计算 2 3 3 2 3 8" xfId="31021"/>
    <cellStyle name="注释 2 3 2 10" xfId="31022"/>
    <cellStyle name="计算 2 3 3 2 3 9" xfId="31023"/>
    <cellStyle name="计算 2 3 3 2 4" xfId="31024"/>
    <cellStyle name="计算 2 3 3 2 6" xfId="31025"/>
    <cellStyle name="计算 2 3 3 2 7" xfId="31026"/>
    <cellStyle name="强调文字颜色 2 3 3 4 2 2" xfId="31027"/>
    <cellStyle name="计算 2 3 3 2 8" xfId="31028"/>
    <cellStyle name="强调文字颜色 2 3 3 4 2 3" xfId="31029"/>
    <cellStyle name="计算 2 3 3 2 9" xfId="31030"/>
    <cellStyle name="计算 2 3 3 3" xfId="31031"/>
    <cellStyle name="计算 2 3 3 3 2" xfId="31032"/>
    <cellStyle name="计算 2 3 3 4" xfId="31033"/>
    <cellStyle name="计算 2 4 2 3 10" xfId="31034"/>
    <cellStyle name="计算 2 3 3 4 10" xfId="31035"/>
    <cellStyle name="计算 2 3 3 4 11" xfId="31036"/>
    <cellStyle name="计算 2 3 3 4 12" xfId="31037"/>
    <cellStyle name="计算 2 3 3 4 2 11" xfId="31038"/>
    <cellStyle name="计算 2 3 3 4 2 3" xfId="31039"/>
    <cellStyle name="强调文字颜色 3 2 5 2 4" xfId="31040"/>
    <cellStyle name="计算 2 3 3 4 2 4" xfId="31041"/>
    <cellStyle name="强调文字颜色 3 2 5 2 5" xfId="31042"/>
    <cellStyle name="计算 2 3 3 4 2 5" xfId="31043"/>
    <cellStyle name="注释 4 4 3 2" xfId="31044"/>
    <cellStyle name="强调文字颜色 3 2 5 2 6" xfId="31045"/>
    <cellStyle name="计算 2 3 3 4 2 6" xfId="31046"/>
    <cellStyle name="注释 4 4 3 3" xfId="31047"/>
    <cellStyle name="强调文字颜色 3 2 5 2 7" xfId="31048"/>
    <cellStyle name="计算 2 3 3 4 6" xfId="31049"/>
    <cellStyle name="计算 2 3 3 4 7" xfId="31050"/>
    <cellStyle name="计算 3 2 2 4 3 10" xfId="31051"/>
    <cellStyle name="计算 2 3 3 4 8" xfId="31052"/>
    <cellStyle name="计算 3 2 2 4 3 11" xfId="31053"/>
    <cellStyle name="计算 5 2 2 2 10" xfId="31054"/>
    <cellStyle name="计算 2 3 3 9" xfId="31055"/>
    <cellStyle name="计算 2 3 4" xfId="31056"/>
    <cellStyle name="计算 2 3 4 10" xfId="31057"/>
    <cellStyle name="计算 2 3 4 11" xfId="31058"/>
    <cellStyle name="计算 2 3 4 2" xfId="31059"/>
    <cellStyle name="计算 2 3 4 2 10" xfId="31060"/>
    <cellStyle name="检查单元格 3 2 4 6" xfId="31061"/>
    <cellStyle name="计算 2 3 4 2 2" xfId="31062"/>
    <cellStyle name="计算 2 3 4 2 2 2" xfId="31063"/>
    <cellStyle name="计算 2 3 4 2 3" xfId="31064"/>
    <cellStyle name="计算 2 3 4 2 4" xfId="31065"/>
    <cellStyle name="计算 2 3 4 2 6" xfId="31066"/>
    <cellStyle name="强调文字颜色 2 4 2 6 2" xfId="31067"/>
    <cellStyle name="计算 2 3 4 2 7" xfId="31068"/>
    <cellStyle name="强调文字颜色 2 3 3 5 2 2" xfId="31069"/>
    <cellStyle name="强调文字颜色 2 4 2 6 3" xfId="31070"/>
    <cellStyle name="计算 2 3 4 2 8" xfId="31071"/>
    <cellStyle name="计算 2 3 4 2 9" xfId="31072"/>
    <cellStyle name="计算 2 3 4 3" xfId="31073"/>
    <cellStyle name="计算 2 3 4 3 2" xfId="31074"/>
    <cellStyle name="计算 2 3 4 4" xfId="31075"/>
    <cellStyle name="计算 2 3 4 8" xfId="31076"/>
    <cellStyle name="计算 2 3 4 9" xfId="31077"/>
    <cellStyle name="计算 2 3 5 13" xfId="31078"/>
    <cellStyle name="计算 2 3 5 2 2" xfId="31079"/>
    <cellStyle name="计算 2 3 5 3" xfId="31080"/>
    <cellStyle name="计算 2 3 5 3 2" xfId="31081"/>
    <cellStyle name="计算 2 3 5 3 2 4" xfId="31082"/>
    <cellStyle name="计算 2 3 5 3 2 5" xfId="31083"/>
    <cellStyle name="强调文字颜色 1 2 5 2 7 2" xfId="31084"/>
    <cellStyle name="计算 2 3 5 3 2 6" xfId="31085"/>
    <cellStyle name="计算 2 3 5 3 5" xfId="31086"/>
    <cellStyle name="计算 2 3 5 3 6" xfId="31087"/>
    <cellStyle name="强调文字颜色 2 4 3 7 2" xfId="31088"/>
    <cellStyle name="计算 2 3 5 4" xfId="31089"/>
    <cellStyle name="计算 2 3 5 6" xfId="31090"/>
    <cellStyle name="计算 2 3 5 7" xfId="31091"/>
    <cellStyle name="计算 2 3 5 8" xfId="31092"/>
    <cellStyle name="计算 2 3 5 9" xfId="31093"/>
    <cellStyle name="计算 2 3 6" xfId="31094"/>
    <cellStyle name="计算 2 3 6 2" xfId="31095"/>
    <cellStyle name="计算 2 3 7 10" xfId="31096"/>
    <cellStyle name="计算 2 3 7 11" xfId="31097"/>
    <cellStyle name="计算 2 3 7 12" xfId="31098"/>
    <cellStyle name="计算 2 4" xfId="31099"/>
    <cellStyle name="计算 2 4 2" xfId="31100"/>
    <cellStyle name="计算 7 9" xfId="31101"/>
    <cellStyle name="计算 2 4 2 10" xfId="31102"/>
    <cellStyle name="强调文字颜色 2 3 3 2 2" xfId="31103"/>
    <cellStyle name="计算 2 4 2 12" xfId="31104"/>
    <cellStyle name="警告文本 2 5 3 2" xfId="31105"/>
    <cellStyle name="强调文字颜色 2 3 3 2 4" xfId="31106"/>
    <cellStyle name="计算 2 4 2 13" xfId="31107"/>
    <cellStyle name="强调文字颜色 2 3 3 2 5" xfId="31108"/>
    <cellStyle name="计算 2 4 2 14" xfId="31109"/>
    <cellStyle name="计算 2 4 2 2" xfId="31110"/>
    <cellStyle name="计算 2 4 2 2 2 10" xfId="31111"/>
    <cellStyle name="适中 5 2 2 2 2 2" xfId="31112"/>
    <cellStyle name="计算 2 4 2 2 2 11" xfId="31113"/>
    <cellStyle name="计算 2 4 2 2 2 2 2" xfId="31114"/>
    <cellStyle name="计算 2 4 2 2 2 3" xfId="31115"/>
    <cellStyle name="计算 2 4 2 2 2 4" xfId="31116"/>
    <cellStyle name="强调文字颜色 2 7 2 2 2" xfId="31117"/>
    <cellStyle name="计算 2 4 2 2 2 5" xfId="31118"/>
    <cellStyle name="计算 2 4 2 2 2 8" xfId="31119"/>
    <cellStyle name="计算 2 4 2 2 2 9" xfId="31120"/>
    <cellStyle name="计算 2 4 2 2 3 2" xfId="31121"/>
    <cellStyle name="计算 2 4 2 2 4" xfId="31122"/>
    <cellStyle name="计算 2 4 2 2 8" xfId="31123"/>
    <cellStyle name="计算 2 4 2 2 9" xfId="31124"/>
    <cellStyle name="计算 2 4 2 3" xfId="31125"/>
    <cellStyle name="计算 2 4 2 3 2" xfId="31126"/>
    <cellStyle name="计算 2 4 2 3 2 2" xfId="31127"/>
    <cellStyle name="计算 2 4 2 3 4" xfId="31128"/>
    <cellStyle name="计算 2 4 2 3 5" xfId="31129"/>
    <cellStyle name="计算 2 4 2 3 6" xfId="31130"/>
    <cellStyle name="计算 2 4 2 3 7" xfId="31131"/>
    <cellStyle name="强调文字颜色 2 3 4 3 3 2" xfId="31132"/>
    <cellStyle name="计算 2 4 2 3 8" xfId="31133"/>
    <cellStyle name="计算 2 4 2 3 9" xfId="31134"/>
    <cellStyle name="计算 2 4 2 4 4" xfId="31135"/>
    <cellStyle name="计算 2 4 2 9" xfId="31136"/>
    <cellStyle name="计算 2 4 3" xfId="31137"/>
    <cellStyle name="计算 2 4 3 2" xfId="31138"/>
    <cellStyle name="计算 2 4 3 2 10" xfId="31139"/>
    <cellStyle name="计算 2 4 3 2 2 2" xfId="31140"/>
    <cellStyle name="计算 2 4 3 2 3" xfId="31141"/>
    <cellStyle name="计算 2 4 3 2 4" xfId="31142"/>
    <cellStyle name="计算 2 4 3 2 6" xfId="31143"/>
    <cellStyle name="计算 2 4 3 2 7" xfId="31144"/>
    <cellStyle name="计算 2 4 3 2 8" xfId="31145"/>
    <cellStyle name="计算 2 4 3 2 9" xfId="31146"/>
    <cellStyle name="计算 2 4 3 3" xfId="31147"/>
    <cellStyle name="计算 2 4 3 8" xfId="31148"/>
    <cellStyle name="计算 2 4 4" xfId="31149"/>
    <cellStyle name="计算 2 4 4 10" xfId="31150"/>
    <cellStyle name="计算 2 4 4 2" xfId="31151"/>
    <cellStyle name="强调文字颜色 2 2 2 2 12" xfId="31152"/>
    <cellStyle name="计算 2 4 4 3" xfId="31153"/>
    <cellStyle name="强调文字颜色 2 2 2 2 13" xfId="31154"/>
    <cellStyle name="计算 2 4 4 7" xfId="31155"/>
    <cellStyle name="计算 2 4 5" xfId="31156"/>
    <cellStyle name="计算 2 4 5 2" xfId="31157"/>
    <cellStyle name="计算 2 4 6" xfId="31158"/>
    <cellStyle name="计算 2 5 14" xfId="31159"/>
    <cellStyle name="计算 2 5 15" xfId="31160"/>
    <cellStyle name="计算 2 5 16" xfId="31161"/>
    <cellStyle name="计算 2 5 2" xfId="31162"/>
    <cellStyle name="计算 8 9" xfId="31163"/>
    <cellStyle name="计算 2 5 2 10" xfId="31164"/>
    <cellStyle name="强调文字颜色 2 3 8 2 2" xfId="31165"/>
    <cellStyle name="计算 2 5 2 13" xfId="31166"/>
    <cellStyle name="计算 2 5 2 14" xfId="31167"/>
    <cellStyle name="计算 2 5 2 15" xfId="31168"/>
    <cellStyle name="计算 2 5 2 16" xfId="31169"/>
    <cellStyle name="计算 2 5 2 2 2 2" xfId="31170"/>
    <cellStyle name="强调文字颜色 1 4 7 2" xfId="31171"/>
    <cellStyle name="计算 2 5 2 2 2 2 2" xfId="31172"/>
    <cellStyle name="强调文字颜色 1 4 7 2 2" xfId="31173"/>
    <cellStyle name="计算 2 5 2 2 2 3" xfId="31174"/>
    <cellStyle name="强调文字颜色 1 4 7 3" xfId="31175"/>
    <cellStyle name="计算 2 5 2 2 2 3 12" xfId="31176"/>
    <cellStyle name="计算 2 5 2 2 2 3 2" xfId="31177"/>
    <cellStyle name="计算 2 5 2 2 2 3 2 10" xfId="31178"/>
    <cellStyle name="计算 2 5 2 2 2 3 2 2" xfId="31179"/>
    <cellStyle name="计算 2 5 2 2 2 3 2 3" xfId="31180"/>
    <cellStyle name="计算 2 5 2 2 2 3 2 4" xfId="31181"/>
    <cellStyle name="计算 2 5 2 2 2 3 2 5" xfId="31182"/>
    <cellStyle name="计算 2 5 2 2 2 3 2 6" xfId="31183"/>
    <cellStyle name="计算 2 5 2 2 2 3 2 7" xfId="31184"/>
    <cellStyle name="计算 2 5 2 2 2 3 2 8" xfId="31185"/>
    <cellStyle name="计算 2 5 2 2 2 3 2 9" xfId="31186"/>
    <cellStyle name="计算 2 5 2 2 2 3 3" xfId="31187"/>
    <cellStyle name="计算 2 5 2 2 2 3 4" xfId="31188"/>
    <cellStyle name="计算 2 5 2 2 2 3 5" xfId="31189"/>
    <cellStyle name="计算 2 5 2 2 2 4" xfId="31190"/>
    <cellStyle name="计算 2 5 2 2 2 5" xfId="31191"/>
    <cellStyle name="计算 2 5 2 2 3" xfId="31192"/>
    <cellStyle name="强调文字颜色 1 4 8" xfId="31193"/>
    <cellStyle name="计算 2 5 2 2 3 2" xfId="31194"/>
    <cellStyle name="强调文字颜色 1 4 8 2" xfId="31195"/>
    <cellStyle name="计算 2 5 2 2 4" xfId="31196"/>
    <cellStyle name="强调文字颜色 1 4 9" xfId="31197"/>
    <cellStyle name="计算 2 5 2 2 4 10" xfId="31198"/>
    <cellStyle name="解释性文本 2 3 2 2" xfId="31199"/>
    <cellStyle name="计算 2 5 2 2 4 2" xfId="31200"/>
    <cellStyle name="强调文字颜色 1 4 9 2" xfId="31201"/>
    <cellStyle name="计算 2 5 2 2 4 2 11" xfId="31202"/>
    <cellStyle name="计算 2 5 2 2 4 3" xfId="31203"/>
    <cellStyle name="计算 2 5 2 2 4 5" xfId="31204"/>
    <cellStyle name="计算 2 5 2 2 4 9" xfId="31205"/>
    <cellStyle name="计算 2 5 2 2 9" xfId="31206"/>
    <cellStyle name="计算 5 2 5" xfId="31207"/>
    <cellStyle name="计算 2 5 2 3 11" xfId="31208"/>
    <cellStyle name="计算 2 5 2 3 2" xfId="31209"/>
    <cellStyle name="强调文字颜色 1 5 7" xfId="31210"/>
    <cellStyle name="计算 2 5 2 3 2 2" xfId="31211"/>
    <cellStyle name="强调文字颜色 1 5 7 2" xfId="31212"/>
    <cellStyle name="计算 2 5 2 3 2 3" xfId="31213"/>
    <cellStyle name="计算 2 5 2 3 2 4" xfId="31214"/>
    <cellStyle name="计算 2 5 2 3 2 5" xfId="31215"/>
    <cellStyle name="强调文字颜色 1 4 2 2 7 2" xfId="31216"/>
    <cellStyle name="计算 2 5 2 3 3" xfId="31217"/>
    <cellStyle name="强调文字颜色 1 5 8" xfId="31218"/>
    <cellStyle name="计算 2 5 2 3 3 2" xfId="31219"/>
    <cellStyle name="强调文字颜色 1 5 8 2" xfId="31220"/>
    <cellStyle name="计算 2 5 2 3 4" xfId="31221"/>
    <cellStyle name="强调文字颜色 1 5 9" xfId="31222"/>
    <cellStyle name="计算 2 5 2 3 5" xfId="31223"/>
    <cellStyle name="计算 2 5 2 3 6" xfId="31224"/>
    <cellStyle name="计算 5 3 2" xfId="31225"/>
    <cellStyle name="计算 2 5 2 3 7" xfId="31226"/>
    <cellStyle name="计算 5 3 3" xfId="31227"/>
    <cellStyle name="计算 2 5 2 3 9" xfId="31228"/>
    <cellStyle name="计算 5 3 5" xfId="31229"/>
    <cellStyle name="计算 2 5 2 4 10" xfId="31230"/>
    <cellStyle name="计算 2 5 2 4 11" xfId="31231"/>
    <cellStyle name="计算 2 5 2 4 12" xfId="31232"/>
    <cellStyle name="计算 2 5 2 4 13" xfId="31233"/>
    <cellStyle name="计算 2 5 2 4 14" xfId="31234"/>
    <cellStyle name="计算 2 5 2 4 2 2" xfId="31235"/>
    <cellStyle name="强调文字颜色 1 6 7 2" xfId="31236"/>
    <cellStyle name="计算 2 5 2 4 3 11" xfId="31237"/>
    <cellStyle name="计算 2 5 2 4 3 2" xfId="31238"/>
    <cellStyle name="强调文字颜色 1 6 8 2" xfId="31239"/>
    <cellStyle name="计算 2 5 2 4 3 2 10" xfId="31240"/>
    <cellStyle name="计算 2 5 2 4 3 2 11" xfId="31241"/>
    <cellStyle name="计算 2 5 2 4 3 2 2" xfId="31242"/>
    <cellStyle name="强调文字颜色 1 6 8 2 2" xfId="31243"/>
    <cellStyle name="计算 2 5 2 4 3 2 3" xfId="31244"/>
    <cellStyle name="计算 2 5 2 4 3 2 4" xfId="31245"/>
    <cellStyle name="计算 2 5 2 4 3 2 5" xfId="31246"/>
    <cellStyle name="计算 2 5 2 4 3 2 6" xfId="31247"/>
    <cellStyle name="计算 2 5 2 4 3 2 7" xfId="31248"/>
    <cellStyle name="计算 2 5 2 4 3 2 8" xfId="31249"/>
    <cellStyle name="计算 2 5 2 4 3 6" xfId="31250"/>
    <cellStyle name="计算 2 5 2 4 4" xfId="31251"/>
    <cellStyle name="强调文字颜色 1 6 9" xfId="31252"/>
    <cellStyle name="计算 2 5 2 4 5" xfId="31253"/>
    <cellStyle name="计算 2 5 2 5 2" xfId="31254"/>
    <cellStyle name="计算 2 5 2 6" xfId="31255"/>
    <cellStyle name="计算 2 5 2 6 3" xfId="31256"/>
    <cellStyle name="计算 2 5 2 6 4" xfId="31257"/>
    <cellStyle name="计算 2 5 2 6 5" xfId="31258"/>
    <cellStyle name="计算 2 5 2 9" xfId="31259"/>
    <cellStyle name="计算 2 5 3" xfId="31260"/>
    <cellStyle name="计算 2 5 3 13" xfId="31261"/>
    <cellStyle name="计算 2 5 3 14" xfId="31262"/>
    <cellStyle name="计算 2 5 3 2 10" xfId="31263"/>
    <cellStyle name="警告文本 3 2 2 3 4" xfId="31264"/>
    <cellStyle name="计算 2 5 3 2 11" xfId="31265"/>
    <cellStyle name="计算 2 5 3 2 12" xfId="31266"/>
    <cellStyle name="计算 2 5 3 2 13" xfId="31267"/>
    <cellStyle name="计算 2 5 3 2 2 2" xfId="31268"/>
    <cellStyle name="输出 2 3 7 3 2 2" xfId="31269"/>
    <cellStyle name="强调文字颜色 2 4 7 2" xfId="31270"/>
    <cellStyle name="计算 2 5 3 2 3" xfId="31271"/>
    <cellStyle name="输出 2 3 7 3 3" xfId="31272"/>
    <cellStyle name="强调文字颜色 2 4 8" xfId="31273"/>
    <cellStyle name="计算 2 5 3 2 3 2" xfId="31274"/>
    <cellStyle name="强调文字颜色 2 4 8 2" xfId="31275"/>
    <cellStyle name="计算 2 5 3 2 3 2 10" xfId="31276"/>
    <cellStyle name="计算 4 2 2 2 4 2 2" xfId="31277"/>
    <cellStyle name="计算 2 5 3 2 3 2 2" xfId="31278"/>
    <cellStyle name="强调文字颜色 2 4 8 2 2" xfId="31279"/>
    <cellStyle name="计算 2 5 3 2 3 2 4" xfId="31280"/>
    <cellStyle name="计算 2 5 3 2 3 2 5" xfId="31281"/>
    <cellStyle name="计算 2 5 3 2 3 2 6" xfId="31282"/>
    <cellStyle name="计算 2 5 3 2 3 2 7" xfId="31283"/>
    <cellStyle name="计算 2 5 3 2 3 2 8" xfId="31284"/>
    <cellStyle name="计算 2 5 3 2 3 2 9" xfId="31285"/>
    <cellStyle name="计算 2 5 3 2 3 3" xfId="31286"/>
    <cellStyle name="强调文字颜色 2 4 8 3" xfId="31287"/>
    <cellStyle name="计算 2 5 3 2 3 4" xfId="31288"/>
    <cellStyle name="计算 2 5 3 2 3 5" xfId="31289"/>
    <cellStyle name="计算 2 5 3 2 3 9" xfId="31290"/>
    <cellStyle name="计算 2 5 3 2 4" xfId="31291"/>
    <cellStyle name="输出 2 3 7 3 4" xfId="31292"/>
    <cellStyle name="强调文字颜色 2 4 9" xfId="31293"/>
    <cellStyle name="计算 2 5 3 2 6" xfId="31294"/>
    <cellStyle name="适中 2 10 2 2" xfId="31295"/>
    <cellStyle name="计算 6 2 2" xfId="31296"/>
    <cellStyle name="计算 2 5 3 2 7" xfId="31297"/>
    <cellStyle name="计算 6 2 3" xfId="31298"/>
    <cellStyle name="计算 2 5 3 3 2" xfId="31299"/>
    <cellStyle name="强调文字颜色 2 5 7" xfId="31300"/>
    <cellStyle name="计算 2 5 3 4 10" xfId="31301"/>
    <cellStyle name="计算 2 5 3 4 11" xfId="31302"/>
    <cellStyle name="计算 2 5 3 4 12" xfId="31303"/>
    <cellStyle name="计算 2 5 3 4 2" xfId="31304"/>
    <cellStyle name="强调文字颜色 2 6 7" xfId="31305"/>
    <cellStyle name="计算 2 5 3 4 2 10" xfId="31306"/>
    <cellStyle name="计算 2 5 3 4 2 2" xfId="31307"/>
    <cellStyle name="强调文字颜色 2 6 7 2" xfId="31308"/>
    <cellStyle name="计算 2 5 3 4 2 3" xfId="31309"/>
    <cellStyle name="计算 2 5 3 4 3" xfId="31310"/>
    <cellStyle name="强调文字颜色 2 6 8" xfId="31311"/>
    <cellStyle name="计算 2 5 3 4 4" xfId="31312"/>
    <cellStyle name="强调文字颜色 2 6 9" xfId="31313"/>
    <cellStyle name="计算 2 5 3 4 5" xfId="31314"/>
    <cellStyle name="计算 2 5 4" xfId="31315"/>
    <cellStyle name="计算 2 5 4 10" xfId="31316"/>
    <cellStyle name="计算 2 5 4 11" xfId="31317"/>
    <cellStyle name="强调文字颜色 1 2 2 2 9 2 2" xfId="31318"/>
    <cellStyle name="计算 2 5 4 12" xfId="31319"/>
    <cellStyle name="计算 2 5 4 13" xfId="31320"/>
    <cellStyle name="计算 2 5 4 2" xfId="31321"/>
    <cellStyle name="计算 2 5 4 2 10" xfId="31322"/>
    <cellStyle name="计算 2 5 4 2 12" xfId="31323"/>
    <cellStyle name="强调文字颜色 2 5 4 2 2" xfId="31324"/>
    <cellStyle name="计算 2 5 4 2 2" xfId="31325"/>
    <cellStyle name="计算 2 5 4 2 2 2" xfId="31326"/>
    <cellStyle name="计算 2 5 4 2 3" xfId="31327"/>
    <cellStyle name="计算 2 5 4 2 4" xfId="31328"/>
    <cellStyle name="计算 2 5 4 2 5" xfId="31329"/>
    <cellStyle name="计算 2 5 4 2 6" xfId="31330"/>
    <cellStyle name="计算 7 2 2" xfId="31331"/>
    <cellStyle name="计算 2 5 4 2 7" xfId="31332"/>
    <cellStyle name="计算 2 5 4 2 9" xfId="31333"/>
    <cellStyle name="计算 2 5 4 3" xfId="31334"/>
    <cellStyle name="计算 2 5 4 3 2" xfId="31335"/>
    <cellStyle name="计算 2 5 4 4" xfId="31336"/>
    <cellStyle name="计算 2 5 5" xfId="31337"/>
    <cellStyle name="计算 2 5 5 12" xfId="31338"/>
    <cellStyle name="计算 2 5 5 13" xfId="31339"/>
    <cellStyle name="计算 2 5 5 2" xfId="31340"/>
    <cellStyle name="计算 2 5 5 2 2" xfId="31341"/>
    <cellStyle name="计算 2 5 5 3" xfId="31342"/>
    <cellStyle name="计算 2 5 5 3 10" xfId="31343"/>
    <cellStyle name="计算 2 5 5 3 11" xfId="31344"/>
    <cellStyle name="计算 2 5 5 3 12" xfId="31345"/>
    <cellStyle name="计算 2 5 5 3 2" xfId="31346"/>
    <cellStyle name="计算 2 5 5 3 3" xfId="31347"/>
    <cellStyle name="计算 2 5 5 3 4" xfId="31348"/>
    <cellStyle name="计算 2 5 5 3 5" xfId="31349"/>
    <cellStyle name="计算 2 5 5 3 6" xfId="31350"/>
    <cellStyle name="计算 8 3 2" xfId="31351"/>
    <cellStyle name="计算 2 5 5 4" xfId="31352"/>
    <cellStyle name="计算 2 5 5 6" xfId="31353"/>
    <cellStyle name="计算 2 5 5 7" xfId="31354"/>
    <cellStyle name="计算 2 5 5 9" xfId="31355"/>
    <cellStyle name="计算 6 3 2 11" xfId="31356"/>
    <cellStyle name="计算 2 5 6" xfId="31357"/>
    <cellStyle name="计算 2 5 6 2" xfId="31358"/>
    <cellStyle name="计算 2 5 7 2" xfId="31359"/>
    <cellStyle name="计算 2 5 7 3" xfId="31360"/>
    <cellStyle name="计算 2 5 7 8" xfId="31361"/>
    <cellStyle name="计算 2 5 7 9" xfId="31362"/>
    <cellStyle name="计算 2 5 8" xfId="31363"/>
    <cellStyle name="计算 2 5 9" xfId="31364"/>
    <cellStyle name="计算 2 6 10" xfId="31365"/>
    <cellStyle name="计算 2 6 11" xfId="31366"/>
    <cellStyle name="强调文字颜色 3 2 11 2" xfId="31367"/>
    <cellStyle name="计算 2 6 12" xfId="31368"/>
    <cellStyle name="计算 2 6 13" xfId="31369"/>
    <cellStyle name="计算 2 6 14" xfId="31370"/>
    <cellStyle name="计算 2 6 15" xfId="31371"/>
    <cellStyle name="强调文字颜色 1 4 2 3 3 2 2" xfId="31372"/>
    <cellStyle name="计算 2 6 2" xfId="31373"/>
    <cellStyle name="计算 2 6 2 10" xfId="31374"/>
    <cellStyle name="计算 2 6 2 2 13" xfId="31375"/>
    <cellStyle name="计算 2 6 2 2 2 11" xfId="31376"/>
    <cellStyle name="计算 2 6 2 2 2 12" xfId="31377"/>
    <cellStyle name="计算 2 6 2 2 2 2" xfId="31378"/>
    <cellStyle name="计算 2 6 2 2 2 3" xfId="31379"/>
    <cellStyle name="计算 2 6 2 2 2 4" xfId="31380"/>
    <cellStyle name="计算 2 6 2 2 2 5" xfId="31381"/>
    <cellStyle name="计算 2 6 2 2 2 7" xfId="31382"/>
    <cellStyle name="计算 2 6 2 2 2 8" xfId="31383"/>
    <cellStyle name="计算 2 6 2 2 2 9" xfId="31384"/>
    <cellStyle name="计算 2 6 2 2 3" xfId="31385"/>
    <cellStyle name="计算 2 6 2 2 3 2" xfId="31386"/>
    <cellStyle name="计算 2 6 2 2 5" xfId="31387"/>
    <cellStyle name="计算 2 6 2 2 9" xfId="31388"/>
    <cellStyle name="计算 2 6 2 3 11" xfId="31389"/>
    <cellStyle name="计算 2 6 2 3 12" xfId="31390"/>
    <cellStyle name="计算 2 6 2 3 2" xfId="31391"/>
    <cellStyle name="计算 2 6 2 3 2 2" xfId="31392"/>
    <cellStyle name="计算 2 6 2 3 3" xfId="31393"/>
    <cellStyle name="计算 2 6 2 3 6" xfId="31394"/>
    <cellStyle name="计算 4 2 2 6 10" xfId="31395"/>
    <cellStyle name="计算 2 6 2 3 7" xfId="31396"/>
    <cellStyle name="计算 4 2 2 6 11" xfId="31397"/>
    <cellStyle name="计算 2 6 2 3 8" xfId="31398"/>
    <cellStyle name="计算 2 6 2 3 9" xfId="31399"/>
    <cellStyle name="计算 2 6 2 4 2" xfId="31400"/>
    <cellStyle name="计算 2 6 2 5" xfId="31401"/>
    <cellStyle name="计算 2 6 2 6" xfId="31402"/>
    <cellStyle name="计算 2 6 2 7" xfId="31403"/>
    <cellStyle name="计算 2 6 2 8" xfId="31404"/>
    <cellStyle name="计算 2 6 2 9" xfId="31405"/>
    <cellStyle name="计算 2 6 3 12" xfId="31406"/>
    <cellStyle name="强调文字颜色 2 2 2 2 2 4 2 5" xfId="31407"/>
    <cellStyle name="计算 2 6 3 13" xfId="31408"/>
    <cellStyle name="计算 2 6 3 2 11" xfId="31409"/>
    <cellStyle name="计算 2 6 3 2 2 2" xfId="31410"/>
    <cellStyle name="计算 2 6 3 2 3" xfId="31411"/>
    <cellStyle name="计算 2 6 3 2 5" xfId="31412"/>
    <cellStyle name="计算 2 6 3 2 6" xfId="31413"/>
    <cellStyle name="计算 2 6 3 2 7" xfId="31414"/>
    <cellStyle name="计算 2 6 3 2 9" xfId="31415"/>
    <cellStyle name="计算 2 6 3 3 2" xfId="31416"/>
    <cellStyle name="计算 2 6 3 4" xfId="31417"/>
    <cellStyle name="计算 2 6 3 7" xfId="31418"/>
    <cellStyle name="计算 2 6 3 8" xfId="31419"/>
    <cellStyle name="强调文字颜色 1 2 2 2 2 2 3 2 2" xfId="31420"/>
    <cellStyle name="计算 2 6 3 9" xfId="31421"/>
    <cellStyle name="计算 2 6 4 11" xfId="31422"/>
    <cellStyle name="计算 2 6 4 12" xfId="31423"/>
    <cellStyle name="计算 2 6 4 2 2" xfId="31424"/>
    <cellStyle name="强调文字颜色 1 2 3 2 2 3 2" xfId="31425"/>
    <cellStyle name="计算 2 6 4 3" xfId="31426"/>
    <cellStyle name="强调文字颜色 1 2 3 2 2 4" xfId="31427"/>
    <cellStyle name="计算 2 6 4 4" xfId="31428"/>
    <cellStyle name="强调文字颜色 1 2 3 2 2 5" xfId="31429"/>
    <cellStyle name="计算 2 6 4 6" xfId="31430"/>
    <cellStyle name="强调文字颜色 3 2 5 2 2 3" xfId="31431"/>
    <cellStyle name="计算 2 6 4 7" xfId="31432"/>
    <cellStyle name="强调文字颜色 3 2 5 2 2 4" xfId="31433"/>
    <cellStyle name="计算 2 6 4 9" xfId="31434"/>
    <cellStyle name="计算 2 6 5" xfId="31435"/>
    <cellStyle name="计算 2 6 6" xfId="31436"/>
    <cellStyle name="计算 2 7" xfId="31437"/>
    <cellStyle name="警告文本 3 2 2 2 3 2" xfId="31438"/>
    <cellStyle name="计算 2 7 10" xfId="31439"/>
    <cellStyle name="计算 2 7 11" xfId="31440"/>
    <cellStyle name="计算 2 7 12" xfId="31441"/>
    <cellStyle name="计算 2 7 13" xfId="31442"/>
    <cellStyle name="计算 2 7 14" xfId="31443"/>
    <cellStyle name="计算 2 7 2 2 10" xfId="31444"/>
    <cellStyle name="计算 2 7 2 2 11" xfId="31445"/>
    <cellStyle name="计算 2 7 2 2 12" xfId="31446"/>
    <cellStyle name="计算 2 7 2 2 5" xfId="31447"/>
    <cellStyle name="计算 2 7 2 2 7" xfId="31448"/>
    <cellStyle name="计算 2 7 2 2 8" xfId="31449"/>
    <cellStyle name="计算 2 7 2 2 9" xfId="31450"/>
    <cellStyle name="计算 2 7 2 7" xfId="31451"/>
    <cellStyle name="计算 2 7 2 8" xfId="31452"/>
    <cellStyle name="计算 2 7 2 9" xfId="31453"/>
    <cellStyle name="输入 2 6 3 4 2" xfId="31454"/>
    <cellStyle name="计算 2 7 3 10" xfId="31455"/>
    <cellStyle name="计算 2 7 3 11" xfId="31456"/>
    <cellStyle name="计算 2 7 3 12" xfId="31457"/>
    <cellStyle name="计算 2 7 3 2" xfId="31458"/>
    <cellStyle name="计算 2 7 3 3" xfId="31459"/>
    <cellStyle name="计算 2 7 4" xfId="31460"/>
    <cellStyle name="计算 2 7 4 2" xfId="31461"/>
    <cellStyle name="强调文字颜色 1 2 3 3 2 3" xfId="31462"/>
    <cellStyle name="计算 2 7 6" xfId="31463"/>
    <cellStyle name="计算 2 7 8" xfId="31464"/>
    <cellStyle name="计算 2 7 9" xfId="31465"/>
    <cellStyle name="计算 2 8" xfId="31466"/>
    <cellStyle name="计算 2 8 10" xfId="31467"/>
    <cellStyle name="计算 3 2 5 3 2 8" xfId="31468"/>
    <cellStyle name="计算 2 8 11" xfId="31469"/>
    <cellStyle name="计算 3 2 5 3 2 9" xfId="31470"/>
    <cellStyle name="计算 2 8 12" xfId="31471"/>
    <cellStyle name="计算 2 8 2" xfId="31472"/>
    <cellStyle name="计算 2 8 2 12" xfId="31473"/>
    <cellStyle name="计算 2 8 2 2" xfId="31474"/>
    <cellStyle name="计算 2 8 2 3" xfId="31475"/>
    <cellStyle name="计算 2 8 2 4" xfId="31476"/>
    <cellStyle name="计算 2 8 2 5" xfId="31477"/>
    <cellStyle name="计算 2 8 2 6" xfId="31478"/>
    <cellStyle name="计算 2 8 2 7" xfId="31479"/>
    <cellStyle name="计算 2 8 2 8" xfId="31480"/>
    <cellStyle name="计算 2 8 2 9" xfId="31481"/>
    <cellStyle name="计算 2 8 6" xfId="31482"/>
    <cellStyle name="计算 2 8 8" xfId="31483"/>
    <cellStyle name="计算 2 9" xfId="31484"/>
    <cellStyle name="计算 2 9 5" xfId="31485"/>
    <cellStyle name="强调文字颜色 2 4 3 2 2 2" xfId="31486"/>
    <cellStyle name="计算 2 9 6" xfId="31487"/>
    <cellStyle name="强调文字颜色 2 4 3 2 2 3" xfId="31488"/>
    <cellStyle name="计算 2 9 8" xfId="31489"/>
    <cellStyle name="计算 2 9 9" xfId="31490"/>
    <cellStyle name="计算 3" xfId="31491"/>
    <cellStyle name="计算 3 11" xfId="31492"/>
    <cellStyle name="计算 3 12" xfId="31493"/>
    <cellStyle name="计算 3 13" xfId="31494"/>
    <cellStyle name="计算 3 14" xfId="31495"/>
    <cellStyle name="计算 3 17" xfId="31496"/>
    <cellStyle name="计算 3 18" xfId="31497"/>
    <cellStyle name="计算 3 2" xfId="31498"/>
    <cellStyle name="计算 3 2 10" xfId="31499"/>
    <cellStyle name="计算 3 2 13" xfId="31500"/>
    <cellStyle name="计算 3 2 14" xfId="31501"/>
    <cellStyle name="计算 3 2 2" xfId="31502"/>
    <cellStyle name="计算 3 2 2 2" xfId="31503"/>
    <cellStyle name="计算 3 4 4 2 4" xfId="31504"/>
    <cellStyle name="计算 3 2 2 2 2 2 2" xfId="31505"/>
    <cellStyle name="计算 3 2 2 2 2 3" xfId="31506"/>
    <cellStyle name="计算 3 2 2 2 2 3 10" xfId="31507"/>
    <cellStyle name="计算 3 2 2 2 2 3 2" xfId="31508"/>
    <cellStyle name="计算 3 2 2 2 2 3 2 10" xfId="31509"/>
    <cellStyle name="计算 3 2 2 2 2 3 2 11" xfId="31510"/>
    <cellStyle name="强调文字颜色 5 3 2 2 8 2" xfId="31511"/>
    <cellStyle name="计算 3 2 2 2 2 3 2 7" xfId="31512"/>
    <cellStyle name="强调文字颜色 5 3 2 2 8 3" xfId="31513"/>
    <cellStyle name="计算 3 2 2 2 2 3 2 8" xfId="31514"/>
    <cellStyle name="计算 3 2 2 2 2 3 2 9" xfId="31515"/>
    <cellStyle name="链接单元格 4 2 4 2 2" xfId="31516"/>
    <cellStyle name="计算 3 2 2 2 2 3 3" xfId="31517"/>
    <cellStyle name="计算 3 2 2 2 2 3 4" xfId="31518"/>
    <cellStyle name="计算 3 2 2 2 2 3 5" xfId="31519"/>
    <cellStyle name="计算 3 2 2 2 2 3 6" xfId="31520"/>
    <cellStyle name="计算 3 2 2 2 2 3 7" xfId="31521"/>
    <cellStyle name="计算 3 2 2 2 2 3 9" xfId="31522"/>
    <cellStyle name="计算 3 2 2 2 2 7" xfId="31523"/>
    <cellStyle name="计算 3 2 2 2 2 8" xfId="31524"/>
    <cellStyle name="计算 3 2 2 2 2 9" xfId="31525"/>
    <cellStyle name="强调文字颜色 1 3 2 2 6 3 2" xfId="31526"/>
    <cellStyle name="计算 3 2 2 2 4 2 10" xfId="31527"/>
    <cellStyle name="计算 3 2 2 2 4 2 11" xfId="31528"/>
    <cellStyle name="计算 3 2 2 2 4 2 2" xfId="31529"/>
    <cellStyle name="计算 3 2 2 2 4 2 3" xfId="31530"/>
    <cellStyle name="计算 3 2 2 2 4 2 4" xfId="31531"/>
    <cellStyle name="计算 3 2 2 2 4 2 7" xfId="31532"/>
    <cellStyle name="计算 3 2 2 2 4 2 9" xfId="31533"/>
    <cellStyle name="计算 3 2 2 2 4 3" xfId="31534"/>
    <cellStyle name="计算 3 2 2 2 4 5" xfId="31535"/>
    <cellStyle name="计算 3 2 2 2 8" xfId="31536"/>
    <cellStyle name="强调文字颜色 2 4 2 3 2 3" xfId="31537"/>
    <cellStyle name="计算 3 2 2 3" xfId="31538"/>
    <cellStyle name="计算 3 4 4 2 5" xfId="31539"/>
    <cellStyle name="计算 3 2 2 3 11" xfId="31540"/>
    <cellStyle name="计算 3 2 2 3 2 12" xfId="31541"/>
    <cellStyle name="计算 3 2 2 3 2 2" xfId="31542"/>
    <cellStyle name="计算 3 2 2 3 2 2 2" xfId="31543"/>
    <cellStyle name="计算 3 2 2 3 2 3" xfId="31544"/>
    <cellStyle name="计算 3 2 2 3 2 8" xfId="31545"/>
    <cellStyle name="计算 3 2 2 3 2 9" xfId="31546"/>
    <cellStyle name="计算 3 2 2 3 5" xfId="31547"/>
    <cellStyle name="计算 3 2 2 3 6" xfId="31548"/>
    <cellStyle name="计算 3 2 2 3 8" xfId="31549"/>
    <cellStyle name="强调文字颜色 2 4 2 3 3 3" xfId="31550"/>
    <cellStyle name="计算 3 2 2 4" xfId="31551"/>
    <cellStyle name="计算 3 4 4 2 6" xfId="31552"/>
    <cellStyle name="计算 3 2 2 4 13" xfId="31553"/>
    <cellStyle name="计算 3 2 2 4 2" xfId="31554"/>
    <cellStyle name="计算 3 2 2 4 2 2" xfId="31555"/>
    <cellStyle name="计算 3 2 2 4 3 2 11" xfId="31556"/>
    <cellStyle name="计算 3 2 2 4 3 2 2" xfId="31557"/>
    <cellStyle name="计算 3 2 2 4 3 2 5" xfId="31558"/>
    <cellStyle name="计算 3 2 2 4 3 2 6" xfId="31559"/>
    <cellStyle name="计算 3 2 2 4 3 3" xfId="31560"/>
    <cellStyle name="计算 3 2 2 4 3 4" xfId="31561"/>
    <cellStyle name="计算 3 2 2 4 3 5" xfId="31562"/>
    <cellStyle name="计算 3 2 2 4 3 6" xfId="31563"/>
    <cellStyle name="强调文字颜色 1 2 5 10 2" xfId="31564"/>
    <cellStyle name="计算 3 2 2 4 4" xfId="31565"/>
    <cellStyle name="计算 3 2 2 4 5" xfId="31566"/>
    <cellStyle name="检查单元格 7 2 2" xfId="31567"/>
    <cellStyle name="计算 3 2 2 4 6" xfId="31568"/>
    <cellStyle name="检查单元格 7 2 3" xfId="31569"/>
    <cellStyle name="计算 3 2 2 4 7" xfId="31570"/>
    <cellStyle name="强调文字颜色 2 4 2 3 4 2" xfId="31571"/>
    <cellStyle name="计算 3 2 2 4 8" xfId="31572"/>
    <cellStyle name="计算 3 2 2 5" xfId="31573"/>
    <cellStyle name="计算 3 4 4 2 7" xfId="31574"/>
    <cellStyle name="计算 3 2 2 6" xfId="31575"/>
    <cellStyle name="计算 3 4 4 2 8" xfId="31576"/>
    <cellStyle name="计算 3 2 2 6 3" xfId="31577"/>
    <cellStyle name="计算 3 2 2 6 5" xfId="31578"/>
    <cellStyle name="计算 3 2 2 6 6" xfId="31579"/>
    <cellStyle name="计算 3 2 2 6 7" xfId="31580"/>
    <cellStyle name="计算 3 2 2 6 8" xfId="31581"/>
    <cellStyle name="计算 3 2 2 6 9" xfId="31582"/>
    <cellStyle name="计算 3 2 2 7" xfId="31583"/>
    <cellStyle name="计算 3 4 4 2 9" xfId="31584"/>
    <cellStyle name="计算 3 2 2 8" xfId="31585"/>
    <cellStyle name="计算 3 2 2 9" xfId="31586"/>
    <cellStyle name="计算 3 2 3" xfId="31587"/>
    <cellStyle name="计算 3 2 3 2" xfId="31588"/>
    <cellStyle name="计算 3 2 3 2 11" xfId="31589"/>
    <cellStyle name="计算 3 2 3 2 3 10" xfId="31590"/>
    <cellStyle name="计算 3 2 3 2 3 11" xfId="31591"/>
    <cellStyle name="计算 3 2 3 2 3 2" xfId="31592"/>
    <cellStyle name="计算 3 2 3 2 3 2 2" xfId="31593"/>
    <cellStyle name="计算 3 2 3 2 3 2 3" xfId="31594"/>
    <cellStyle name="计算 3 2 3 2 3 2 4" xfId="31595"/>
    <cellStyle name="计算 3 2 3 2 3 2 5" xfId="31596"/>
    <cellStyle name="计算 3 2 3 2 3 2 6" xfId="31597"/>
    <cellStyle name="强调文字颜色 2 2 2 10 3 2" xfId="31598"/>
    <cellStyle name="计算 3 2 3 2 3 2 7" xfId="31599"/>
    <cellStyle name="计算 3 2 3 2 3 2 8" xfId="31600"/>
    <cellStyle name="计算 3 2 3 2 3 2 9" xfId="31601"/>
    <cellStyle name="计算 3 2 3 2 3 3" xfId="31602"/>
    <cellStyle name="计算 3 2 3 2 3 6" xfId="31603"/>
    <cellStyle name="计算 3 2 3 2 4" xfId="31604"/>
    <cellStyle name="计算 3 2 3 2 5" xfId="31605"/>
    <cellStyle name="计算 3 2 3 2 6" xfId="31606"/>
    <cellStyle name="计算 3 2 3 2 7" xfId="31607"/>
    <cellStyle name="强调文字颜色 2 4 2 4 2 2" xfId="31608"/>
    <cellStyle name="计算 3 2 3 2 8" xfId="31609"/>
    <cellStyle name="强调文字颜色 2 4 2 4 2 3" xfId="31610"/>
    <cellStyle name="计算 3 2 3 3" xfId="31611"/>
    <cellStyle name="计算 3 2 3 4" xfId="31612"/>
    <cellStyle name="检查单元格 2 9 2 2" xfId="31613"/>
    <cellStyle name="计算 3 2 3 4 2" xfId="31614"/>
    <cellStyle name="计算 3 2 3 4 2 10" xfId="31615"/>
    <cellStyle name="计算 3 2 3 4 2 11" xfId="31616"/>
    <cellStyle name="计算 3 2 3 4 2 2" xfId="31617"/>
    <cellStyle name="计算 3 2 3 4 2 3" xfId="31618"/>
    <cellStyle name="计算 3 2 3 4 2 4" xfId="31619"/>
    <cellStyle name="计算 3 2 3 4 2 5" xfId="31620"/>
    <cellStyle name="计算 3 2 3 4 2 6" xfId="31621"/>
    <cellStyle name="强调文字颜色 1 2 2 4 2" xfId="31622"/>
    <cellStyle name="计算 3 2 3 4 2 7" xfId="31623"/>
    <cellStyle name="强调文字颜色 1 2 2 4 3" xfId="31624"/>
    <cellStyle name="检查单元格 3 2 8 2 2" xfId="31625"/>
    <cellStyle name="计算 3 2 3 4 2 8" xfId="31626"/>
    <cellStyle name="强调文字颜色 1 2 2 4 4" xfId="31627"/>
    <cellStyle name="计算 3 2 3 4 2 9" xfId="31628"/>
    <cellStyle name="强调文字颜色 1 2 2 4 5" xfId="31629"/>
    <cellStyle name="计算 3 2 3 4 3" xfId="31630"/>
    <cellStyle name="计算 3 2 3 4 5" xfId="31631"/>
    <cellStyle name="检查单元格 8 2 2" xfId="31632"/>
    <cellStyle name="计算 3 2 3 4 6" xfId="31633"/>
    <cellStyle name="计算 3 2 3 4 7" xfId="31634"/>
    <cellStyle name="强调文字颜色 2 4 2 4 4 2" xfId="31635"/>
    <cellStyle name="计算 3 2 3 4 8" xfId="31636"/>
    <cellStyle name="计算 3 2 3 9" xfId="31637"/>
    <cellStyle name="计算 3 2 4" xfId="31638"/>
    <cellStyle name="计算 3 2 4 12" xfId="31639"/>
    <cellStyle name="计算 3 2 4 13" xfId="31640"/>
    <cellStyle name="计算 3 2 4 2" xfId="31641"/>
    <cellStyle name="计算 3 2 4 2 6" xfId="31642"/>
    <cellStyle name="计算 3 2 4 2 7" xfId="31643"/>
    <cellStyle name="强调文字颜色 2 4 2 5 2 2" xfId="31644"/>
    <cellStyle name="计算 3 2 4 2 8" xfId="31645"/>
    <cellStyle name="强调文字颜色 2 4 2 5 2 3" xfId="31646"/>
    <cellStyle name="计算 3 2 4 3" xfId="31647"/>
    <cellStyle name="计算 3 2 4 4" xfId="31648"/>
    <cellStyle name="计算 3 2 4 9" xfId="31649"/>
    <cellStyle name="计算 3 2 5" xfId="31650"/>
    <cellStyle name="计算 3 2 5 10" xfId="31651"/>
    <cellStyle name="计算 3 2 5 2" xfId="31652"/>
    <cellStyle name="计算 3 2 5 3" xfId="31653"/>
    <cellStyle name="计算 3 2 5 3 2" xfId="31654"/>
    <cellStyle name="计算 3 2 5 3 2 2" xfId="31655"/>
    <cellStyle name="计算 3 2 5 3 2 3" xfId="31656"/>
    <cellStyle name="计算 3 2 5 3 2 5" xfId="31657"/>
    <cellStyle name="计算 3 2 5 3 2 6" xfId="31658"/>
    <cellStyle name="计算 3 2 5 3 2 7" xfId="31659"/>
    <cellStyle name="计算 3 2 5 3 3" xfId="31660"/>
    <cellStyle name="计算 3 2 5 3 4" xfId="31661"/>
    <cellStyle name="计算 3 2 5 3 5" xfId="31662"/>
    <cellStyle name="计算 3 2 5 3 6" xfId="31663"/>
    <cellStyle name="计算 3 2 5 3 7" xfId="31664"/>
    <cellStyle name="计算 3 2 5 3 8" xfId="31665"/>
    <cellStyle name="计算 3 2 5 4" xfId="31666"/>
    <cellStyle name="计算 3 2 5 8" xfId="31667"/>
    <cellStyle name="计算 3 2 5 9" xfId="31668"/>
    <cellStyle name="计算 3 2 6 2" xfId="31669"/>
    <cellStyle name="计算 3 2 7" xfId="31670"/>
    <cellStyle name="计算 3 2 7 2" xfId="31671"/>
    <cellStyle name="计算 3 2 7 3" xfId="31672"/>
    <cellStyle name="计算 3 2 7 8" xfId="31673"/>
    <cellStyle name="计算 3 2 7 9" xfId="31674"/>
    <cellStyle name="强调文字颜色 1 7 2 2" xfId="31675"/>
    <cellStyle name="计算 3 2 8" xfId="31676"/>
    <cellStyle name="计算 3 2 9" xfId="31677"/>
    <cellStyle name="计算 4 2 6 2" xfId="31678"/>
    <cellStyle name="计算 3 3 10" xfId="31679"/>
    <cellStyle name="计算 3 3 11" xfId="31680"/>
    <cellStyle name="计算 3 3 12" xfId="31681"/>
    <cellStyle name="计算 3 3 13" xfId="31682"/>
    <cellStyle name="计算 3 3 14" xfId="31683"/>
    <cellStyle name="计算 3 3 15" xfId="31684"/>
    <cellStyle name="计算 3 3 16" xfId="31685"/>
    <cellStyle name="计算 3 3 2" xfId="31686"/>
    <cellStyle name="计算 3 3 2 2" xfId="31687"/>
    <cellStyle name="计算 3 3 2 2 10" xfId="31688"/>
    <cellStyle name="计算 3 3 2 2 11" xfId="31689"/>
    <cellStyle name="计算 3 3 2 2 12" xfId="31690"/>
    <cellStyle name="计算 3 3 2 2 13" xfId="31691"/>
    <cellStyle name="解释性文本 6 3 2" xfId="31692"/>
    <cellStyle name="计算 3 3 2 2 3 10" xfId="31693"/>
    <cellStyle name="计算 3 3 2 2 3 2 3" xfId="31694"/>
    <cellStyle name="计算 3 3 2 2 3 2 4" xfId="31695"/>
    <cellStyle name="强调文字颜色 2 6 3 3 2 2" xfId="31696"/>
    <cellStyle name="计算 3 3 2 2 3 2 5" xfId="31697"/>
    <cellStyle name="计算 3 3 2 2 3 2 6" xfId="31698"/>
    <cellStyle name="计算 3 3 2 2 3 2 7" xfId="31699"/>
    <cellStyle name="计算 3 3 2 2 3 2 9" xfId="31700"/>
    <cellStyle name="计算 3 3 2 2 5" xfId="31701"/>
    <cellStyle name="计算 3 3 2 2 6" xfId="31702"/>
    <cellStyle name="计算 3 3 2 2 7" xfId="31703"/>
    <cellStyle name="强调文字颜色 2 4 3 3 2 2" xfId="31704"/>
    <cellStyle name="计算 3 3 2 2 8" xfId="31705"/>
    <cellStyle name="强调文字颜色 2 4 3 3 2 3" xfId="31706"/>
    <cellStyle name="计算 3 3 2 2 9" xfId="31707"/>
    <cellStyle name="计算 3 3 2 3" xfId="31708"/>
    <cellStyle name="计算 3 3 2 4" xfId="31709"/>
    <cellStyle name="计算 3 3 2 4 11" xfId="31710"/>
    <cellStyle name="强调文字颜色 1 2 4 8 2" xfId="31711"/>
    <cellStyle name="计算 3 3 2 4 12" xfId="31712"/>
    <cellStyle name="计算 3 3 2 4 2" xfId="31713"/>
    <cellStyle name="计算 3 3 2 4 2 11" xfId="31714"/>
    <cellStyle name="计算 3 3 2 4 2 4" xfId="31715"/>
    <cellStyle name="计算 3 3 2 4 2 6" xfId="31716"/>
    <cellStyle name="计算 3 3 2 4 2 7" xfId="31717"/>
    <cellStyle name="计算 3 3 2 4 3" xfId="31718"/>
    <cellStyle name="计算 3 3 2 4 4" xfId="31719"/>
    <cellStyle name="计算 3 3 2 4 5" xfId="31720"/>
    <cellStyle name="计算 3 3 2 4 6" xfId="31721"/>
    <cellStyle name="计算 3 3 2 4 7" xfId="31722"/>
    <cellStyle name="强调文字颜色 2 4 3 3 4 2" xfId="31723"/>
    <cellStyle name="计算 3 3 2 4 8" xfId="31724"/>
    <cellStyle name="计算 3 3 2 8" xfId="31725"/>
    <cellStyle name="计算 3 3 2 9" xfId="31726"/>
    <cellStyle name="计算 3 3 3" xfId="31727"/>
    <cellStyle name="计算 3 3 3 2" xfId="31728"/>
    <cellStyle name="计算 3 3 3 2 11" xfId="31729"/>
    <cellStyle name="计算 3 3 3 2 12" xfId="31730"/>
    <cellStyle name="计算 3 3 3 2 4" xfId="31731"/>
    <cellStyle name="计算 3 3 3 2 5" xfId="31732"/>
    <cellStyle name="计算 3 3 3 2 6" xfId="31733"/>
    <cellStyle name="计算 3 3 3 2 7" xfId="31734"/>
    <cellStyle name="强调文字颜色 2 4 3 4 2 2" xfId="31735"/>
    <cellStyle name="计算 3 3 3 2 8" xfId="31736"/>
    <cellStyle name="强调文字颜色 2 4 3 4 2 3" xfId="31737"/>
    <cellStyle name="计算 3 3 3 2 9" xfId="31738"/>
    <cellStyle name="计算 3 3 3 3" xfId="31739"/>
    <cellStyle name="检查单元格 2 3 2 2 2 2 2" xfId="31740"/>
    <cellStyle name="计算 3 3 3 4" xfId="31741"/>
    <cellStyle name="计算 3 3 3 9" xfId="31742"/>
    <cellStyle name="计算 3 3 4" xfId="31743"/>
    <cellStyle name="计算 3 3 4 2" xfId="31744"/>
    <cellStyle name="计算 3 3 4 3" xfId="31745"/>
    <cellStyle name="检查单元格 2 3 2 2 2 3 2" xfId="31746"/>
    <cellStyle name="计算 3 3 4 3 10" xfId="31747"/>
    <cellStyle name="计算 3 3 4 3 11" xfId="31748"/>
    <cellStyle name="计算 3 3 4 3 12" xfId="31749"/>
    <cellStyle name="计算 3 3 4 3 2 10" xfId="31750"/>
    <cellStyle name="计算 3 3 4 3 2 11" xfId="31751"/>
    <cellStyle name="计算 3 3 4 3 2 6" xfId="31752"/>
    <cellStyle name="计算 3 3 4 3 2 7" xfId="31753"/>
    <cellStyle name="计算 3 3 4 3 3" xfId="31754"/>
    <cellStyle name="计算 3 3 4 4" xfId="31755"/>
    <cellStyle name="计算 3 3 4 8" xfId="31756"/>
    <cellStyle name="计算 3 3 4 9" xfId="31757"/>
    <cellStyle name="计算 3 3 5" xfId="31758"/>
    <cellStyle name="计算 3 3 5 2" xfId="31759"/>
    <cellStyle name="计算 3 3 6" xfId="31760"/>
    <cellStyle name="计算 3 3 6 10" xfId="31761"/>
    <cellStyle name="计算 3 3 6 11" xfId="31762"/>
    <cellStyle name="计算 3 3 6 2" xfId="31763"/>
    <cellStyle name="计算 3 3 6 3" xfId="31764"/>
    <cellStyle name="计算 3 3 6 4" xfId="31765"/>
    <cellStyle name="计算 3 3 6 5" xfId="31766"/>
    <cellStyle name="计算 3 3 6 6" xfId="31767"/>
    <cellStyle name="计算 3 3 6 7" xfId="31768"/>
    <cellStyle name="计算 3 3 6 8" xfId="31769"/>
    <cellStyle name="计算 3 3 6 9" xfId="31770"/>
    <cellStyle name="计算 3 4 2 11" xfId="31771"/>
    <cellStyle name="计算 3 4 2 12" xfId="31772"/>
    <cellStyle name="计算 3 4 2 13" xfId="31773"/>
    <cellStyle name="计算 3 4 2 3 2 10" xfId="31774"/>
    <cellStyle name="计算 3 4 2 3 2 11" xfId="31775"/>
    <cellStyle name="计算 3 4 2 3 2 2" xfId="31776"/>
    <cellStyle name="计算 3 4 2 3 2 3" xfId="31777"/>
    <cellStyle name="计算 3 4 2 3 2 4" xfId="31778"/>
    <cellStyle name="计算 3 4 2 3 2 5" xfId="31779"/>
    <cellStyle name="强调文字颜色 2 3 2 2 7 2" xfId="31780"/>
    <cellStyle name="计算 3 4 2 3 2 6" xfId="31781"/>
    <cellStyle name="计算 3 4 2 3 2 7" xfId="31782"/>
    <cellStyle name="计算 3 4 2 3 2 9" xfId="31783"/>
    <cellStyle name="计算 3 4 2 3 4" xfId="31784"/>
    <cellStyle name="计算 3 4 2 3 5" xfId="31785"/>
    <cellStyle name="检查单元格 2 7 2 3" xfId="31786"/>
    <cellStyle name="计算 3 4 2 3 7" xfId="31787"/>
    <cellStyle name="强调文字颜色 2 4 4 3 3 2" xfId="31788"/>
    <cellStyle name="计算 3 4 2 3 9" xfId="31789"/>
    <cellStyle name="千位分隔 2 2 3 2 2" xfId="31790"/>
    <cellStyle name="计算 3 4 2 8" xfId="31791"/>
    <cellStyle name="计算 3 4 2 9" xfId="31792"/>
    <cellStyle name="计算 3 4 4 2 10" xfId="31793"/>
    <cellStyle name="计算 3 4 4 2 11" xfId="31794"/>
    <cellStyle name="计算 3 4 4 3" xfId="31795"/>
    <cellStyle name="计算 3 4 4 4" xfId="31796"/>
    <cellStyle name="计算 3 4 6" xfId="31797"/>
    <cellStyle name="计算 3 4 8" xfId="31798"/>
    <cellStyle name="计算 3 4 9" xfId="31799"/>
    <cellStyle name="计算 3 5 2 10" xfId="31800"/>
    <cellStyle name="计算 3 5 9" xfId="31801"/>
    <cellStyle name="注释 4 9 7" xfId="31802"/>
    <cellStyle name="计算 3 6 10" xfId="31803"/>
    <cellStyle name="注释 4 9 8" xfId="31804"/>
    <cellStyle name="注释 3 2 4 2 2" xfId="31805"/>
    <cellStyle name="计算 3 6 11" xfId="31806"/>
    <cellStyle name="强调文字颜色 3 3 11 2" xfId="31807"/>
    <cellStyle name="注释 4 9 9" xfId="31808"/>
    <cellStyle name="注释 3 2 4 2 3" xfId="31809"/>
    <cellStyle name="计算 3 6 12" xfId="31810"/>
    <cellStyle name="解释性文本 2 2 10" xfId="31811"/>
    <cellStyle name="计算 3 6 13" xfId="31812"/>
    <cellStyle name="计算 3 6 3 10" xfId="31813"/>
    <cellStyle name="计算 3 6 3 11" xfId="31814"/>
    <cellStyle name="计算 3 6 3 2 11" xfId="31815"/>
    <cellStyle name="计算 3 6 3 6" xfId="31816"/>
    <cellStyle name="计算 3 6 4" xfId="31817"/>
    <cellStyle name="计算 3 6 5" xfId="31818"/>
    <cellStyle name="计算 3 6 6" xfId="31819"/>
    <cellStyle name="计算 3 6 8" xfId="31820"/>
    <cellStyle name="计算 3 6 9" xfId="31821"/>
    <cellStyle name="计算 3 8 10" xfId="31822"/>
    <cellStyle name="计算 3 8 11" xfId="31823"/>
    <cellStyle name="计算 3 8 2" xfId="31824"/>
    <cellStyle name="强调文字颜色 2 4 10 3 2" xfId="31825"/>
    <cellStyle name="计算 3 8 3" xfId="31826"/>
    <cellStyle name="计算 3 8 4" xfId="31827"/>
    <cellStyle name="计算 3 8 5" xfId="31828"/>
    <cellStyle name="计算 3 8 6" xfId="31829"/>
    <cellStyle name="计算 3 8 8" xfId="31830"/>
    <cellStyle name="计算 3 8 9" xfId="31831"/>
    <cellStyle name="计算 4 11" xfId="31832"/>
    <cellStyle name="计算 4 16" xfId="31833"/>
    <cellStyle name="计算 4 17" xfId="31834"/>
    <cellStyle name="计算 4 18" xfId="31835"/>
    <cellStyle name="计算 4 2" xfId="31836"/>
    <cellStyle name="计算 4 2 10" xfId="31837"/>
    <cellStyle name="计算 4 2 11" xfId="31838"/>
    <cellStyle name="计算 4 2 12" xfId="31839"/>
    <cellStyle name="计算 4 2 13" xfId="31840"/>
    <cellStyle name="计算 4 2 15" xfId="31841"/>
    <cellStyle name="计算 4 2 16" xfId="31842"/>
    <cellStyle name="计算 4 2 2 10" xfId="31843"/>
    <cellStyle name="计算 4 2 2 11" xfId="31844"/>
    <cellStyle name="计算 4 2 2 2 10" xfId="31845"/>
    <cellStyle name="计算 4 2 2 2 11" xfId="31846"/>
    <cellStyle name="计算 4 2 2 2 12" xfId="31847"/>
    <cellStyle name="强调文字颜色 1 3 11 2" xfId="31848"/>
    <cellStyle name="计算 4 2 2 2 14" xfId="31849"/>
    <cellStyle name="计算 4 2 2 2 2 12" xfId="31850"/>
    <cellStyle name="计算 4 2 2 2 2 13" xfId="31851"/>
    <cellStyle name="计算 4 2 2 2 2 3 2" xfId="31852"/>
    <cellStyle name="计算 4 2 2 2 2 3 2 10" xfId="31853"/>
    <cellStyle name="强调文字颜色 2 4 3 6 2" xfId="31854"/>
    <cellStyle name="计算 4 2 2 2 2 3 2 2" xfId="31855"/>
    <cellStyle name="计算 4 2 2 2 2 3 2 3" xfId="31856"/>
    <cellStyle name="注释 2 2 2 7 3 2 10" xfId="31857"/>
    <cellStyle name="计算 4 2 2 2 2 3 2 4" xfId="31858"/>
    <cellStyle name="注释 2 2 2 7 3 2 11" xfId="31859"/>
    <cellStyle name="计算 4 2 2 2 2 3 2 5" xfId="31860"/>
    <cellStyle name="计算 4 2 2 2 2 3 2 6" xfId="31861"/>
    <cellStyle name="计算 4 2 2 2 2 3 2 7" xfId="31862"/>
    <cellStyle name="计算 4 2 2 2 2 3 2 8" xfId="31863"/>
    <cellStyle name="计算 4 2 2 2 2 3 2 9" xfId="31864"/>
    <cellStyle name="强调文字颜色 1 5 2 3 2 2 2" xfId="31865"/>
    <cellStyle name="计算 4 2 2 2 2 3 3" xfId="31866"/>
    <cellStyle name="计算 4 2 2 2 2 3 4" xfId="31867"/>
    <cellStyle name="计算 4 2 2 2 2 3 5" xfId="31868"/>
    <cellStyle name="计算 4 2 2 2 2 3 6" xfId="31869"/>
    <cellStyle name="链接单元格 3 3 2 2" xfId="31870"/>
    <cellStyle name="计算 4 2 2 2 2 3 7" xfId="31871"/>
    <cellStyle name="链接单元格 3 3 2 3" xfId="31872"/>
    <cellStyle name="计算 4 2 2 2 2 8" xfId="31873"/>
    <cellStyle name="计算 4 2 2 2 3" xfId="31874"/>
    <cellStyle name="计算 4 2 2 2 4" xfId="31875"/>
    <cellStyle name="检查单元格 2 5 8 2" xfId="31876"/>
    <cellStyle name="计算 4 2 2 2 4 2" xfId="31877"/>
    <cellStyle name="检查单元格 2 5 8 2 2" xfId="31878"/>
    <cellStyle name="计算 4 2 2 2 4 2 10" xfId="31879"/>
    <cellStyle name="强调文字颜色 3 2 2 2 2 4 3 2" xfId="31880"/>
    <cellStyle name="计算 4 2 2 2 4 2 4" xfId="31881"/>
    <cellStyle name="计算 4 2 2 2 4 2 5" xfId="31882"/>
    <cellStyle name="强调文字颜色 3 4 6 2" xfId="31883"/>
    <cellStyle name="计算 4 2 2 2 4 2 8" xfId="31884"/>
    <cellStyle name="计算 4 2 2 2 4 3" xfId="31885"/>
    <cellStyle name="计算 4 2 2 2 4 5" xfId="31886"/>
    <cellStyle name="计算 4 2 2 2 4 6" xfId="31887"/>
    <cellStyle name="计算 4 2 2 2 4 7" xfId="31888"/>
    <cellStyle name="计算 4 2 2 2 4 8" xfId="31889"/>
    <cellStyle name="计算 4 2 2 2 4 9" xfId="31890"/>
    <cellStyle name="计算 4 2 2 2 5" xfId="31891"/>
    <cellStyle name="计算 4 2 2 2 6" xfId="31892"/>
    <cellStyle name="计算 4 2 2 2 8" xfId="31893"/>
    <cellStyle name="强调文字颜色 2 5 2 3 2 3" xfId="31894"/>
    <cellStyle name="计算 4 2 2 4 13" xfId="31895"/>
    <cellStyle name="计算 4 2 2 4 3 10" xfId="31896"/>
    <cellStyle name="计算 4 2 2 4 3 11" xfId="31897"/>
    <cellStyle name="计算 4 2 2 4 3 12" xfId="31898"/>
    <cellStyle name="计算 4 2 2 4 3 2" xfId="31899"/>
    <cellStyle name="计算 4 2 2 4 3 2 2" xfId="31900"/>
    <cellStyle name="输入 3 3 5 2" xfId="31901"/>
    <cellStyle name="计算 4 2 2 4 3 2 4" xfId="31902"/>
    <cellStyle name="输入 3 3 5 3" xfId="31903"/>
    <cellStyle name="计算 4 2 2 4 3 2 5" xfId="31904"/>
    <cellStyle name="计算 4 2 2 4 3 2 7" xfId="31905"/>
    <cellStyle name="计算 4 2 2 4 3 5" xfId="31906"/>
    <cellStyle name="强调文字颜色 6 2 5 10 2" xfId="31907"/>
    <cellStyle name="计算 4 2 2 4 3 6" xfId="31908"/>
    <cellStyle name="计算 4 2 2 4 3 7" xfId="31909"/>
    <cellStyle name="计算 4 2 2 4 3 8" xfId="31910"/>
    <cellStyle name="计算 4 2 2 4 3 9" xfId="31911"/>
    <cellStyle name="计算 4 2 2 6 4" xfId="31912"/>
    <cellStyle name="计算 4 2 2 6 5" xfId="31913"/>
    <cellStyle name="计算 4 2 2 6 6" xfId="31914"/>
    <cellStyle name="计算 4 2 2 6 8" xfId="31915"/>
    <cellStyle name="计算 4 2 2 6 9" xfId="31916"/>
    <cellStyle name="强调文字颜色 1 3 8 2" xfId="31917"/>
    <cellStyle name="计算 4 2 3" xfId="31918"/>
    <cellStyle name="强调文字颜色 2 3 5 2 2 2" xfId="31919"/>
    <cellStyle name="计算 4 2 3 10" xfId="31920"/>
    <cellStyle name="强调文字颜色 1 2 2 3 2 3 2 2" xfId="31921"/>
    <cellStyle name="计算 4 2 3 11" xfId="31922"/>
    <cellStyle name="计算 4 2 3 12" xfId="31923"/>
    <cellStyle name="计算 4 2 3 13" xfId="31924"/>
    <cellStyle name="计算 4 2 3 14" xfId="31925"/>
    <cellStyle name="计算 4 2 3 2" xfId="31926"/>
    <cellStyle name="计算 4 2 3 2 2" xfId="31927"/>
    <cellStyle name="计算 4 2 3 2 3" xfId="31928"/>
    <cellStyle name="计算 4 2 3 2 3 12" xfId="31929"/>
    <cellStyle name="计算 4 2 3 2 3 2 10" xfId="31930"/>
    <cellStyle name="计算 4 2 3 2 3 2 11" xfId="31931"/>
    <cellStyle name="计算 4 2 3 2 3 2 12" xfId="31932"/>
    <cellStyle name="计算 4 2 3 2 3 2 13" xfId="31933"/>
    <cellStyle name="计算 4 2 3 2 3 2 6" xfId="31934"/>
    <cellStyle name="计算 4 2 3 2 3 2 7" xfId="31935"/>
    <cellStyle name="计算 4 2 3 2 8" xfId="31936"/>
    <cellStyle name="计算 4 2 3 2 9" xfId="31937"/>
    <cellStyle name="强调文字颜色 1 4 4 2" xfId="31938"/>
    <cellStyle name="计算 4 2 3 4 10" xfId="31939"/>
    <cellStyle name="计算 4 2 3 4 11" xfId="31940"/>
    <cellStyle name="强调文字颜色 1 3 2 4 2 2" xfId="31941"/>
    <cellStyle name="计算 4 2 3 4 12" xfId="31942"/>
    <cellStyle name="强调文字颜色 1 3 2 4 2 3" xfId="31943"/>
    <cellStyle name="计算 4 2 3 4 2 11" xfId="31944"/>
    <cellStyle name="计算 4 2 3 4 2 2" xfId="31945"/>
    <cellStyle name="计算 4 2 3 4 2 3" xfId="31946"/>
    <cellStyle name="计算 4 2 3 4 2 4" xfId="31947"/>
    <cellStyle name="计算 4 2 3 4 2 5" xfId="31948"/>
    <cellStyle name="计算 4 2 3 4 2 8" xfId="31949"/>
    <cellStyle name="计算 4 2 3 4 2 9" xfId="31950"/>
    <cellStyle name="计算 4 2 3 4 5" xfId="31951"/>
    <cellStyle name="计算 4 2 3 4 6" xfId="31952"/>
    <cellStyle name="计算 4 2 3 4 7" xfId="31953"/>
    <cellStyle name="计算 4 2 3 4 8" xfId="31954"/>
    <cellStyle name="计算 4 2 4" xfId="31955"/>
    <cellStyle name="计算 4 2 4 13" xfId="31956"/>
    <cellStyle name="计算 4 2 4 2" xfId="31957"/>
    <cellStyle name="计算 4 2 4 2 11" xfId="31958"/>
    <cellStyle name="注释 2 6 3 3 3 2 2" xfId="31959"/>
    <cellStyle name="计算 4 2 4 2 12" xfId="31960"/>
    <cellStyle name="计算 4 2 4 2 2" xfId="31961"/>
    <cellStyle name="计算 4 2 4 2 3" xfId="31962"/>
    <cellStyle name="计算 4 2 4 2 5" xfId="31963"/>
    <cellStyle name="计算 4 2 4 2 6" xfId="31964"/>
    <cellStyle name="计算 4 2 4 2 7" xfId="31965"/>
    <cellStyle name="强调文字颜色 2 5 2 5 2 2" xfId="31966"/>
    <cellStyle name="计算 4 2 5" xfId="31967"/>
    <cellStyle name="计算 4 2 5 12" xfId="31968"/>
    <cellStyle name="计算 4 2 5 13" xfId="31969"/>
    <cellStyle name="计算 4 2 5 2" xfId="31970"/>
    <cellStyle name="计算 4 2 5 2 2" xfId="31971"/>
    <cellStyle name="计算 4 2 5 3 11" xfId="31972"/>
    <cellStyle name="计算 4 2 5 3 12" xfId="31973"/>
    <cellStyle name="计算 4 2 5 3 2" xfId="31974"/>
    <cellStyle name="计算 4 2 5 3 2 10" xfId="31975"/>
    <cellStyle name="计算 4 2 5 3 2 11" xfId="31976"/>
    <cellStyle name="计算 4 2 5 3 3" xfId="31977"/>
    <cellStyle name="计算 4 2 5 3 4" xfId="31978"/>
    <cellStyle name="计算 4 2 5 3 5" xfId="31979"/>
    <cellStyle name="计算 4 2 5 3 6" xfId="31980"/>
    <cellStyle name="计算 4 2 5 3 7" xfId="31981"/>
    <cellStyle name="强调文字颜色 6 2 2 10 2" xfId="31982"/>
    <cellStyle name="计算 4 2 5 3 8" xfId="31983"/>
    <cellStyle name="强调文字颜色 6 2 2 10 3" xfId="31984"/>
    <cellStyle name="计算 4 2 5 3 9" xfId="31985"/>
    <cellStyle name="强调文字颜色 1 6 5 2" xfId="31986"/>
    <cellStyle name="计算 4 2 5 4" xfId="31987"/>
    <cellStyle name="计算 4 2 5 6" xfId="31988"/>
    <cellStyle name="计算 4 2 5 7" xfId="31989"/>
    <cellStyle name="计算 4 2 5 8" xfId="31990"/>
    <cellStyle name="计算 4 2 5 9" xfId="31991"/>
    <cellStyle name="计算 4 2 6" xfId="31992"/>
    <cellStyle name="计算 4 2 7" xfId="31993"/>
    <cellStyle name="计算 4 2 7 10" xfId="31994"/>
    <cellStyle name="计算 4 2 7 11" xfId="31995"/>
    <cellStyle name="计算 4 2 7 4" xfId="31996"/>
    <cellStyle name="警告文本 4 2 2 2 2 2" xfId="31997"/>
    <cellStyle name="计算 4 2 7 5" xfId="31998"/>
    <cellStyle name="计算 4 2 7 6" xfId="31999"/>
    <cellStyle name="计算 4 2 7 7" xfId="32000"/>
    <cellStyle name="计算 4 2 7 8" xfId="32001"/>
    <cellStyle name="计算 4 2 7 9" xfId="32002"/>
    <cellStyle name="强调文字颜色 2 7 2 2" xfId="32003"/>
    <cellStyle name="计算 4 3" xfId="32004"/>
    <cellStyle name="计算 4 3 14" xfId="32005"/>
    <cellStyle name="强调文字颜色 3 2 2 2 2 3 3 2" xfId="32006"/>
    <cellStyle name="计算 4 3 2" xfId="32007"/>
    <cellStyle name="计算 4 3 2 10" xfId="32008"/>
    <cellStyle name="计算 4 3 2 11" xfId="32009"/>
    <cellStyle name="强调文字颜色 3 4 2 3 3 2 2" xfId="32010"/>
    <cellStyle name="计算 4 3 2 12" xfId="32011"/>
    <cellStyle name="强调文字颜色 1 2 6 2 3 3 2" xfId="32012"/>
    <cellStyle name="计算 4 3 2 13" xfId="32013"/>
    <cellStyle name="计算 4 3 2 14" xfId="32014"/>
    <cellStyle name="计算 4 3 2 2" xfId="32015"/>
    <cellStyle name="计算 4 3 2 2 10" xfId="32016"/>
    <cellStyle name="计算 4 3 2 2 11" xfId="32017"/>
    <cellStyle name="计算 4 3 2 2 12" xfId="32018"/>
    <cellStyle name="强调文字颜色 2 3 11 2" xfId="32019"/>
    <cellStyle name="计算 4 3 2 2 13" xfId="32020"/>
    <cellStyle name="计算 4 3 2 2 2" xfId="32021"/>
    <cellStyle name="计算 4 3 2 2 2 2" xfId="32022"/>
    <cellStyle name="强调文字颜色 1 5 2 2 4" xfId="32023"/>
    <cellStyle name="计算 4 3 2 2 3 10" xfId="32024"/>
    <cellStyle name="强调文字颜色 1 2 2 2 2 7 2" xfId="32025"/>
    <cellStyle name="强调文字颜色 4 3 2 2 2 5" xfId="32026"/>
    <cellStyle name="强调文字颜色 3 2 4 2 2 3 2" xfId="32027"/>
    <cellStyle name="强调文字颜色 6 3 4 2 2 2" xfId="32028"/>
    <cellStyle name="计算 4 3 2 2 3 11" xfId="32029"/>
    <cellStyle name="计算 4 3 2 2 3 12" xfId="32030"/>
    <cellStyle name="计算 4 3 2 2 3 2" xfId="32031"/>
    <cellStyle name="强调文字颜色 1 5 2 3 4" xfId="32032"/>
    <cellStyle name="计算 4 3 2 2 3 2 11" xfId="32033"/>
    <cellStyle name="计算 4 3 2 2 3 2 2" xfId="32034"/>
    <cellStyle name="计算 4 3 2 2 3 2 6" xfId="32035"/>
    <cellStyle name="计算 4 3 2 2 3 2 7" xfId="32036"/>
    <cellStyle name="计算 4 3 2 2 3 2 8" xfId="32037"/>
    <cellStyle name="计算 4 3 2 2 3 2 9" xfId="32038"/>
    <cellStyle name="计算 4 3 2 2 3 3" xfId="32039"/>
    <cellStyle name="计算 4 3 2 2 3 4" xfId="32040"/>
    <cellStyle name="计算 4 3 2 2 3 5" xfId="32041"/>
    <cellStyle name="计算 4 3 2 2 3 6" xfId="32042"/>
    <cellStyle name="计算 4 3 2 2 3 7" xfId="32043"/>
    <cellStyle name="计算 4 3 2 2 4" xfId="32044"/>
    <cellStyle name="计算 4 3 2 2 6" xfId="32045"/>
    <cellStyle name="计算 4 3 2 2 7" xfId="32046"/>
    <cellStyle name="强调文字颜色 2 5 3 3 2 2" xfId="32047"/>
    <cellStyle name="计算 4 3 2 2 8" xfId="32048"/>
    <cellStyle name="计算 4 3 2 2 9" xfId="32049"/>
    <cellStyle name="强调文字颜色 2 3 4 2" xfId="32050"/>
    <cellStyle name="计算 4 3 2 4 10" xfId="32051"/>
    <cellStyle name="计算 4 3 2 4 11" xfId="32052"/>
    <cellStyle name="计算 4 3 2 4 12" xfId="32053"/>
    <cellStyle name="计算 4 3 2 4 2 11" xfId="32054"/>
    <cellStyle name="计算 4 3 2 4 2 2" xfId="32055"/>
    <cellStyle name="计算 4 3 2 4 2 3" xfId="32056"/>
    <cellStyle name="计算 4 3 2 4 2 5" xfId="32057"/>
    <cellStyle name="强调文字颜色 3 2 2 3 7 2" xfId="32058"/>
    <cellStyle name="计算 4 3 2 4 2 6" xfId="32059"/>
    <cellStyle name="计算 4 3 2 4 2 7" xfId="32060"/>
    <cellStyle name="计算 4 3 2 4 2 8" xfId="32061"/>
    <cellStyle name="计算 4 3 2 4 3" xfId="32062"/>
    <cellStyle name="计算 4 3 2 4 4" xfId="32063"/>
    <cellStyle name="计算 4 3 2 4 5" xfId="32064"/>
    <cellStyle name="计算 4 3 2 4 6" xfId="32065"/>
    <cellStyle name="计算 4 3 2 4 7" xfId="32066"/>
    <cellStyle name="计算 4 3 2 4 8" xfId="32067"/>
    <cellStyle name="计算 4 3 3" xfId="32068"/>
    <cellStyle name="计算 4 3 3 2" xfId="32069"/>
    <cellStyle name="计算 4 3 3 2 5" xfId="32070"/>
    <cellStyle name="计算 4 3 3 2 6" xfId="32071"/>
    <cellStyle name="计算 4 3 3 2 7" xfId="32072"/>
    <cellStyle name="计算 4 3 3 2 8" xfId="32073"/>
    <cellStyle name="计算 4 3 3 2 9" xfId="32074"/>
    <cellStyle name="强调文字颜色 2 4 4 2" xfId="32075"/>
    <cellStyle name="计算 4 3 4" xfId="32076"/>
    <cellStyle name="计算 4 3 4 10" xfId="32077"/>
    <cellStyle name="计算 4 3 4 11" xfId="32078"/>
    <cellStyle name="计算 4 3 4 2" xfId="32079"/>
    <cellStyle name="计算 4 3 4 3 2 8" xfId="32080"/>
    <cellStyle name="计算 4 3 4 3 5" xfId="32081"/>
    <cellStyle name="计算 4 3 4 3 6" xfId="32082"/>
    <cellStyle name="计算 4 3 5" xfId="32083"/>
    <cellStyle name="计算 4 3 5 2" xfId="32084"/>
    <cellStyle name="计算 4 3 6" xfId="32085"/>
    <cellStyle name="计算 4 3 6 10" xfId="32086"/>
    <cellStyle name="计算 4 3 6 11" xfId="32087"/>
    <cellStyle name="计算 4 3 6 6" xfId="32088"/>
    <cellStyle name="计算 4 3 6 7" xfId="32089"/>
    <cellStyle name="计算 4 3 6 8" xfId="32090"/>
    <cellStyle name="计算 4 4 10" xfId="32091"/>
    <cellStyle name="计算 4 4 11" xfId="32092"/>
    <cellStyle name="计算 4 4 12" xfId="32093"/>
    <cellStyle name="计算 4 4 2 3 11" xfId="32094"/>
    <cellStyle name="计算 4 4 2 3 2 2" xfId="32095"/>
    <cellStyle name="计算 4 4 2 3 4" xfId="32096"/>
    <cellStyle name="计算 4 4 2 3 5" xfId="32097"/>
    <cellStyle name="计算 4 4 2 3 6" xfId="32098"/>
    <cellStyle name="计算 4 4 4 2 10" xfId="32099"/>
    <cellStyle name="计算 4 4 4 2 11" xfId="32100"/>
    <cellStyle name="计算 4 4 4 2 8" xfId="32101"/>
    <cellStyle name="计算 4 4 4 2 9" xfId="32102"/>
    <cellStyle name="计算 4 4 4 6" xfId="32103"/>
    <cellStyle name="计算 4 4 4 7" xfId="32104"/>
    <cellStyle name="计算 4 4 8" xfId="32105"/>
    <cellStyle name="计算 4 5 10" xfId="32106"/>
    <cellStyle name="检查单元格 4 3 2 4" xfId="32107"/>
    <cellStyle name="计算 4 5 11" xfId="32108"/>
    <cellStyle name="检查单元格 4 3 2 5" xfId="32109"/>
    <cellStyle name="强调文字颜色 1 2 2 2 2 5 2 2" xfId="32110"/>
    <cellStyle name="计算 4 5 2 10" xfId="32111"/>
    <cellStyle name="计算 4 5 2 11" xfId="32112"/>
    <cellStyle name="计算 4 5 2 6" xfId="32113"/>
    <cellStyle name="计算 4 5 8" xfId="32114"/>
    <cellStyle name="计算 4 6 3 2 4" xfId="32115"/>
    <cellStyle name="计算 4 6 3 2 5" xfId="32116"/>
    <cellStyle name="计算 4 6 3 2 6" xfId="32117"/>
    <cellStyle name="计算 4 6 3 2 8" xfId="32118"/>
    <cellStyle name="计算 4 6 3 6" xfId="32119"/>
    <cellStyle name="计算 4 6 5" xfId="32120"/>
    <cellStyle name="计算 4 6 8" xfId="32121"/>
    <cellStyle name="计算 4 6 9" xfId="32122"/>
    <cellStyle name="计算 4 8 2" xfId="32123"/>
    <cellStyle name="计算 4 8 3" xfId="32124"/>
    <cellStyle name="计算 4 8 4" xfId="32125"/>
    <cellStyle name="计算 4 8 5" xfId="32126"/>
    <cellStyle name="计算 4 8 7" xfId="32127"/>
    <cellStyle name="计算 4 8 9" xfId="32128"/>
    <cellStyle name="计算 4 9" xfId="32129"/>
    <cellStyle name="计算 5" xfId="32130"/>
    <cellStyle name="计算 5 10" xfId="32131"/>
    <cellStyle name="计算 5 11" xfId="32132"/>
    <cellStyle name="计算 5 12" xfId="32133"/>
    <cellStyle name="计算 5 13" xfId="32134"/>
    <cellStyle name="计算 5 14" xfId="32135"/>
    <cellStyle name="计算 5 15" xfId="32136"/>
    <cellStyle name="计算 5 2" xfId="32137"/>
    <cellStyle name="计算 5 2 10" xfId="32138"/>
    <cellStyle name="计算 5 2 13" xfId="32139"/>
    <cellStyle name="计算 5 2 14" xfId="32140"/>
    <cellStyle name="计算 5 2 3 2" xfId="32141"/>
    <cellStyle name="计算 5 2 3 2 2" xfId="32142"/>
    <cellStyle name="计算 5 2 4 2" xfId="32143"/>
    <cellStyle name="计算 5 2 6" xfId="32144"/>
    <cellStyle name="计算 5 2 8" xfId="32145"/>
    <cellStyle name="计算 5 2 9" xfId="32146"/>
    <cellStyle name="计算 5 3" xfId="32147"/>
    <cellStyle name="计算 5 3 12" xfId="32148"/>
    <cellStyle name="强调文字颜色 1 3 2 8" xfId="32149"/>
    <cellStyle name="计算 5 3 2 10" xfId="32150"/>
    <cellStyle name="计算 5 3 2 2" xfId="32151"/>
    <cellStyle name="计算 5 3 2 2 2" xfId="32152"/>
    <cellStyle name="计算 5 3 3 2" xfId="32153"/>
    <cellStyle name="计算 5 3 6" xfId="32154"/>
    <cellStyle name="计算 5 3 7" xfId="32155"/>
    <cellStyle name="计算 5 3 8" xfId="32156"/>
    <cellStyle name="计算 5 3 9" xfId="32157"/>
    <cellStyle name="计算 5 4 6" xfId="32158"/>
    <cellStyle name="计算 5 4 7" xfId="32159"/>
    <cellStyle name="计算 5 4 8" xfId="32160"/>
    <cellStyle name="计算 5 4 9" xfId="32161"/>
    <cellStyle name="计算 5 8" xfId="32162"/>
    <cellStyle name="计算 6 10" xfId="32163"/>
    <cellStyle name="计算 6 15" xfId="32164"/>
    <cellStyle name="计算 6 2 14" xfId="32165"/>
    <cellStyle name="警告文本 3 2 2 4 3" xfId="32166"/>
    <cellStyle name="输出 4 4 3 3 2 2" xfId="32167"/>
    <cellStyle name="计算 6 2 2 10" xfId="32168"/>
    <cellStyle name="输出 4 4 3 3 2 4" xfId="32169"/>
    <cellStyle name="计算 6 2 2 12" xfId="32170"/>
    <cellStyle name="输出 4 4 3 3 2 5" xfId="32171"/>
    <cellStyle name="计算 6 2 2 13" xfId="32172"/>
    <cellStyle name="计算 6 2 2 2" xfId="32173"/>
    <cellStyle name="计算 6 2 2 3 10" xfId="32174"/>
    <cellStyle name="计算 6 2 2 3 11" xfId="32175"/>
    <cellStyle name="强调文字颜色 1 5 4 2 2" xfId="32176"/>
    <cellStyle name="计算 6 2 2 3 12" xfId="32177"/>
    <cellStyle name="强调文字颜色 1 5 4 2 3" xfId="32178"/>
    <cellStyle name="计算 6 2 2 3 2 10" xfId="32179"/>
    <cellStyle name="计算 6 2 2 3 4" xfId="32180"/>
    <cellStyle name="计算 6 2 2 3 5" xfId="32181"/>
    <cellStyle name="计算 6 2 2 3 7" xfId="32182"/>
    <cellStyle name="计算 6 2 2 3 8" xfId="32183"/>
    <cellStyle name="计算 6 2 2 3 9" xfId="32184"/>
    <cellStyle name="计算 6 2 4 2 10" xfId="32185"/>
    <cellStyle name="计算 6 2 4 2 11" xfId="32186"/>
    <cellStyle name="计算 6 2 4 2 6" xfId="32187"/>
    <cellStyle name="计算 6 2 4 2 7" xfId="32188"/>
    <cellStyle name="计算 6 2 4 2 8" xfId="32189"/>
    <cellStyle name="计算 6 2 4 4" xfId="32190"/>
    <cellStyle name="计算 6 2 4 6" xfId="32191"/>
    <cellStyle name="计算 6 2 4 7" xfId="32192"/>
    <cellStyle name="计算 6 2 4 8" xfId="32193"/>
    <cellStyle name="计算 6 3" xfId="32194"/>
    <cellStyle name="计算 6 3 10" xfId="32195"/>
    <cellStyle name="强调文字颜色 1 4 2 5 2 3" xfId="32196"/>
    <cellStyle name="计算 6 3 11" xfId="32197"/>
    <cellStyle name="计算 6 3 12" xfId="32198"/>
    <cellStyle name="计算 6 3 13" xfId="32199"/>
    <cellStyle name="计算 6 3 2" xfId="32200"/>
    <cellStyle name="计算 6 3 2 12" xfId="32201"/>
    <cellStyle name="计算 6 3 2 2" xfId="32202"/>
    <cellStyle name="计算 6 3 2 2 2" xfId="32203"/>
    <cellStyle name="注释 2 6 2 3 3 3" xfId="32204"/>
    <cellStyle name="计算 6 3 2 6" xfId="32205"/>
    <cellStyle name="注释 2 6 2 3 3 4" xfId="32206"/>
    <cellStyle name="计算 6 3 2 7" xfId="32207"/>
    <cellStyle name="注释 2 6 2 3 3 5" xfId="32208"/>
    <cellStyle name="计算 6 3 2 8" xfId="32209"/>
    <cellStyle name="注释 2 6 2 3 3 6" xfId="32210"/>
    <cellStyle name="计算 6 3 2 9" xfId="32211"/>
    <cellStyle name="计算 6 3 3" xfId="32212"/>
    <cellStyle name="计算 6 4 10" xfId="32213"/>
    <cellStyle name="计算 6 4 11" xfId="32214"/>
    <cellStyle name="计算 6 4 3 10" xfId="32215"/>
    <cellStyle name="计算 6 4 3 11" xfId="32216"/>
    <cellStyle name="计算 6 4 3 12" xfId="32217"/>
    <cellStyle name="计算 6 4 3 2 8" xfId="32218"/>
    <cellStyle name="强调文字颜色 1 2 3 2 6" xfId="32219"/>
    <cellStyle name="计算 6 4 3 2 9" xfId="32220"/>
    <cellStyle name="强调文字颜色 1 2 3 2 7" xfId="32221"/>
    <cellStyle name="计算 6 4 3 3" xfId="32222"/>
    <cellStyle name="计算 6 4 3 8" xfId="32223"/>
    <cellStyle name="计算 6 4 3 9" xfId="32224"/>
    <cellStyle name="计算 6 6 11" xfId="32225"/>
    <cellStyle name="计算 6 6 3" xfId="32226"/>
    <cellStyle name="计算 6 6 4" xfId="32227"/>
    <cellStyle name="计算 6 6 5" xfId="32228"/>
    <cellStyle name="计算 6 6 6" xfId="32229"/>
    <cellStyle name="计算 6 6 7" xfId="32230"/>
    <cellStyle name="计算 6 8" xfId="32231"/>
    <cellStyle name="适中 2 11" xfId="32232"/>
    <cellStyle name="计算 7" xfId="32233"/>
    <cellStyle name="计算 7 11" xfId="32234"/>
    <cellStyle name="检查单元格 2 4 2 2 2" xfId="32235"/>
    <cellStyle name="计算 7 12" xfId="32236"/>
    <cellStyle name="检查单元格 2 4 2 2 3" xfId="32237"/>
    <cellStyle name="计算 7 13" xfId="32238"/>
    <cellStyle name="检查单元格 2 4 2 2 4" xfId="32239"/>
    <cellStyle name="适中 2 11 2" xfId="32240"/>
    <cellStyle name="计算 7 2" xfId="32241"/>
    <cellStyle name="强调文字颜色 1 4 3 3 2 3" xfId="32242"/>
    <cellStyle name="计算 7 3" xfId="32243"/>
    <cellStyle name="计算 7 3 11" xfId="32244"/>
    <cellStyle name="检查单元格 2 5 2 6 2 2" xfId="32245"/>
    <cellStyle name="计算 7 3 2" xfId="32246"/>
    <cellStyle name="计算 7 3 2 10" xfId="32247"/>
    <cellStyle name="计算 7 3 2 11" xfId="32248"/>
    <cellStyle name="计算 7 3 2 3" xfId="32249"/>
    <cellStyle name="注释 2 6 3 3 3 2" xfId="32250"/>
    <cellStyle name="计算 7 3 2 5" xfId="32251"/>
    <cellStyle name="注释 2 6 3 3 3 3" xfId="32252"/>
    <cellStyle name="计算 7 3 2 6" xfId="32253"/>
    <cellStyle name="注释 2 6 3 3 3 4" xfId="32254"/>
    <cellStyle name="计算 7 3 2 7" xfId="32255"/>
    <cellStyle name="计算 7 3 9" xfId="32256"/>
    <cellStyle name="强调文字颜色 1 2 5 2 5 3" xfId="32257"/>
    <cellStyle name="计算 7 7" xfId="32258"/>
    <cellStyle name="计算 7 8" xfId="32259"/>
    <cellStyle name="适中 2 12" xfId="32260"/>
    <cellStyle name="计算 8" xfId="32261"/>
    <cellStyle name="计算 8 10" xfId="32262"/>
    <cellStyle name="计算 8 11" xfId="32263"/>
    <cellStyle name="检查单元格 2 4 2 7 2" xfId="32264"/>
    <cellStyle name="计算 8 12" xfId="32265"/>
    <cellStyle name="计算 8 13" xfId="32266"/>
    <cellStyle name="计算 8 2" xfId="32267"/>
    <cellStyle name="计算 8 2 2" xfId="32268"/>
    <cellStyle name="计算 8 3" xfId="32269"/>
    <cellStyle name="计算 8 3 10" xfId="32270"/>
    <cellStyle name="计算 8 3 11" xfId="32271"/>
    <cellStyle name="计算 8 3 12" xfId="32272"/>
    <cellStyle name="计算 8 3 2 10" xfId="32273"/>
    <cellStyle name="计算 8 3 2 11" xfId="32274"/>
    <cellStyle name="计算 8 3 2 2" xfId="32275"/>
    <cellStyle name="计算 8 3 2 3" xfId="32276"/>
    <cellStyle name="计算 8 3 2 4" xfId="32277"/>
    <cellStyle name="注释 2 6 4 3 3 2" xfId="32278"/>
    <cellStyle name="计算 8 3 2 5" xfId="32279"/>
    <cellStyle name="注释 2 6 4 3 3 3" xfId="32280"/>
    <cellStyle name="计算 8 3 2 6" xfId="32281"/>
    <cellStyle name="注释 2 6 4 3 3 4" xfId="32282"/>
    <cellStyle name="计算 8 3 2 7" xfId="32283"/>
    <cellStyle name="注释 2 6 4 3 3 5" xfId="32284"/>
    <cellStyle name="计算 8 3 2 8" xfId="32285"/>
    <cellStyle name="注释 2 6 4 3 3 6" xfId="32286"/>
    <cellStyle name="计算 8 3 2 9" xfId="32287"/>
    <cellStyle name="计算 8 3 9" xfId="32288"/>
    <cellStyle name="计算 8 5" xfId="32289"/>
    <cellStyle name="计算 8 6" xfId="32290"/>
    <cellStyle name="计算 8 7" xfId="32291"/>
    <cellStyle name="计算 8 8" xfId="32292"/>
    <cellStyle name="检查单元格 2" xfId="32293"/>
    <cellStyle name="链接单元格 3 4 3 2" xfId="32294"/>
    <cellStyle name="检查单元格 2 14" xfId="32295"/>
    <cellStyle name="检查单元格 2 15" xfId="32296"/>
    <cellStyle name="千位分隔 2 4 3 2" xfId="32297"/>
    <cellStyle name="强调文字颜色 1 2 2 2 2 9 2" xfId="32298"/>
    <cellStyle name="检查单元格 2 2" xfId="32299"/>
    <cellStyle name="强调文字颜色 4 3 2 2 10" xfId="32300"/>
    <cellStyle name="链接单元格 3 4 3 2 2" xfId="32301"/>
    <cellStyle name="检查单元格 2 2 2" xfId="32302"/>
    <cellStyle name="检查单元格 2 2 2 2" xfId="32303"/>
    <cellStyle name="检查单元格 2 2 2 2 2" xfId="32304"/>
    <cellStyle name="检查单元格 2 2 2 2 2 2" xfId="32305"/>
    <cellStyle name="检查单元格 2 2 2 2 2 3" xfId="32306"/>
    <cellStyle name="检查单元格 2 2 2 2 2 4" xfId="32307"/>
    <cellStyle name="强调文字颜色 1 2 2 2 3 3 3 2" xfId="32308"/>
    <cellStyle name="检查单元格 2 2 2 2 3" xfId="32309"/>
    <cellStyle name="检查单元格 2 2 2 2 3 2" xfId="32310"/>
    <cellStyle name="检查单元格 2 2 2 2 3 3" xfId="32311"/>
    <cellStyle name="检查单元格 2 2 2 2 4 2" xfId="32312"/>
    <cellStyle name="检查单元格 2 2 2 2 4 3" xfId="32313"/>
    <cellStyle name="检查单元格 2 2 2 2 5" xfId="32314"/>
    <cellStyle name="检查单元格 2 2 2 2 6" xfId="32315"/>
    <cellStyle name="检查单元格 2 2 2 3" xfId="32316"/>
    <cellStyle name="检查单元格 2 2 2 5" xfId="32317"/>
    <cellStyle name="检查单元格 2 2 2 6" xfId="32318"/>
    <cellStyle name="检查单元格 2 2 2 7" xfId="32319"/>
    <cellStyle name="检查单元格 2 2 3" xfId="32320"/>
    <cellStyle name="检查单元格 2 2 3 2" xfId="32321"/>
    <cellStyle name="检查单元格 2 2 3 2 2" xfId="32322"/>
    <cellStyle name="检查单元格 2 2 3 2 2 2" xfId="32323"/>
    <cellStyle name="检查单元格 2 2 3 2 2 3" xfId="32324"/>
    <cellStyle name="检查单元格 2 2 3 2 3" xfId="32325"/>
    <cellStyle name="检查单元格 2 2 3 2 3 2" xfId="32326"/>
    <cellStyle name="强调文字颜色 2 4 2 2 3 2 3" xfId="32327"/>
    <cellStyle name="检查单元格 2 2 3 2 4" xfId="32328"/>
    <cellStyle name="检查单元格 2 2 3 2 4 2" xfId="32329"/>
    <cellStyle name="检查单元格 2 2 3 3" xfId="32330"/>
    <cellStyle name="检查单元格 2 2 3 4" xfId="32331"/>
    <cellStyle name="检查单元格 2 2 3 5" xfId="32332"/>
    <cellStyle name="检查单元格 2 2 3 6" xfId="32333"/>
    <cellStyle name="检查单元格 2 2 4" xfId="32334"/>
    <cellStyle name="检查单元格 2 2 4 2 3" xfId="32335"/>
    <cellStyle name="检查单元格 2 2 4 4" xfId="32336"/>
    <cellStyle name="检查单元格 2 2 5" xfId="32337"/>
    <cellStyle name="检查单元格 2 2 5 2" xfId="32338"/>
    <cellStyle name="检查单元格 2 2 5 2 2" xfId="32339"/>
    <cellStyle name="检查单元格 2 2 5 2 2 2" xfId="32340"/>
    <cellStyle name="检查单元格 2 2 5 3" xfId="32341"/>
    <cellStyle name="检查单元格 2 2 6" xfId="32342"/>
    <cellStyle name="检查单元格 2 2 6 2" xfId="32343"/>
    <cellStyle name="检查单元格 2 2 6 2 2" xfId="32344"/>
    <cellStyle name="检查单元格 2 2 6 3" xfId="32345"/>
    <cellStyle name="检查单元格 2 2 7" xfId="32346"/>
    <cellStyle name="检查单元格 2 2 7 2" xfId="32347"/>
    <cellStyle name="检查单元格 2 2 8" xfId="32348"/>
    <cellStyle name="检查单元格 2 3 10" xfId="32349"/>
    <cellStyle name="检查单元格 2 3 2 2 2 2" xfId="32350"/>
    <cellStyle name="检查单元格 2 3 2 2 2 3" xfId="32351"/>
    <cellStyle name="检查单元格 2 3 2 2 3" xfId="32352"/>
    <cellStyle name="检查单元格 2 3 2 2 3 2" xfId="32353"/>
    <cellStyle name="检查单元格 2 3 2 2 4" xfId="32354"/>
    <cellStyle name="检查单元格 2 3 2 2 4 2" xfId="32355"/>
    <cellStyle name="检查单元格 2 3 2 7" xfId="32356"/>
    <cellStyle name="检查单元格 2 3 3 2 2" xfId="32357"/>
    <cellStyle name="检查单元格 2 3 3 2 2 2" xfId="32358"/>
    <cellStyle name="检查单元格 2 3 4 2 2 2" xfId="32359"/>
    <cellStyle name="检查单元格 2 3 4 2 3" xfId="32360"/>
    <cellStyle name="检查单元格 2 3 4 5" xfId="32361"/>
    <cellStyle name="检查单元格 2 3 5 2" xfId="32362"/>
    <cellStyle name="检查单元格 2 3 5 2 2" xfId="32363"/>
    <cellStyle name="检查单元格 2 3 5 2 2 2" xfId="32364"/>
    <cellStyle name="检查单元格 2 3 5 2 3" xfId="32365"/>
    <cellStyle name="检查单元格 2 3 9" xfId="32366"/>
    <cellStyle name="检查单元格 2 4 2 2" xfId="32367"/>
    <cellStyle name="检查单元格 2 4 2 2 2 2" xfId="32368"/>
    <cellStyle name="检查单元格 2 5 2 2 3" xfId="32369"/>
    <cellStyle name="检查单元格 2 4 2 2 2 3" xfId="32370"/>
    <cellStyle name="检查单元格 2 5 2 2 4" xfId="32371"/>
    <cellStyle name="检查单元格 2 4 2 2 5" xfId="32372"/>
    <cellStyle name="检查单元格 2 4 2 4" xfId="32373"/>
    <cellStyle name="检查单元格 2 4 2 5" xfId="32374"/>
    <cellStyle name="检查单元格 2 4 2 5 2" xfId="32375"/>
    <cellStyle name="检查单元格 2 4 2 5 2 2" xfId="32376"/>
    <cellStyle name="检查单元格 2 5 5 2 3" xfId="32377"/>
    <cellStyle name="检查单元格 2 4 2 6 2" xfId="32378"/>
    <cellStyle name="检查单元格 2 4 2 6 2 2" xfId="32379"/>
    <cellStyle name="检查单元格 2 4 2 7" xfId="32380"/>
    <cellStyle name="检查单元格 2 4 2 8" xfId="32381"/>
    <cellStyle name="检查单元格 2 4 3" xfId="32382"/>
    <cellStyle name="检查单元格 2 4 3 2 2" xfId="32383"/>
    <cellStyle name="检查单元格 2 4 3 2 2 2" xfId="32384"/>
    <cellStyle name="检查单元格 2 6 2 2 3" xfId="32385"/>
    <cellStyle name="检查单元格 2 4 3 2 3" xfId="32386"/>
    <cellStyle name="检查单元格 2 4 3 4 2" xfId="32387"/>
    <cellStyle name="检查单元格 2 4 4" xfId="32388"/>
    <cellStyle name="检查单元格 2 4 4 2" xfId="32389"/>
    <cellStyle name="检查单元格 2 4 4 2 2" xfId="32390"/>
    <cellStyle name="检查单元格 2 4 4 2 2 2" xfId="32391"/>
    <cellStyle name="检查单元格 2 4 4 2 3" xfId="32392"/>
    <cellStyle name="检查单元格 2 4 4 3" xfId="32393"/>
    <cellStyle name="检查单元格 2 4 4 3 2" xfId="32394"/>
    <cellStyle name="检查单元格 2 4 5" xfId="32395"/>
    <cellStyle name="检查单元格 2 4 5 2" xfId="32396"/>
    <cellStyle name="检查单元格 2 4 5 3" xfId="32397"/>
    <cellStyle name="注释 3 10 3 2 6" xfId="32398"/>
    <cellStyle name="检查单元格 2 4 6 2 2" xfId="32399"/>
    <cellStyle name="检查单元格 2 4 7" xfId="32400"/>
    <cellStyle name="检查单元格 2 4 7 2" xfId="32401"/>
    <cellStyle name="检查单元格 2 4 7 2 2" xfId="32402"/>
    <cellStyle name="检查单元格 2 5 2 2" xfId="32403"/>
    <cellStyle name="检查单元格 2 5 2 2 2" xfId="32404"/>
    <cellStyle name="检查单元格 2 5 2 2 2 3" xfId="32405"/>
    <cellStyle name="检查单元格 2 5 2 2 3 3 2" xfId="32406"/>
    <cellStyle name="检查单元格 2 5 2 2 5" xfId="32407"/>
    <cellStyle name="检查单元格 2 5 2 3 5" xfId="32408"/>
    <cellStyle name="检查单元格 2 5 2 4" xfId="32409"/>
    <cellStyle name="检查单元格 2 5 2 4 2 3" xfId="32410"/>
    <cellStyle name="千位分隔 2 2 6 3" xfId="32411"/>
    <cellStyle name="检查单元格 2 5 2 5 2" xfId="32412"/>
    <cellStyle name="解释性文本 2 2 2 4 2 2" xfId="32413"/>
    <cellStyle name="千位分隔 2 3 6" xfId="32414"/>
    <cellStyle name="检查单元格 2 5 2 5 2 2" xfId="32415"/>
    <cellStyle name="千位分隔 2 3 6 2" xfId="32416"/>
    <cellStyle name="检查单元格 2 5 2 5 3" xfId="32417"/>
    <cellStyle name="千位分隔 2 3 7" xfId="32418"/>
    <cellStyle name="检查单元格 2 5 2 6" xfId="32419"/>
    <cellStyle name="解释性文本 2 2 2 4 3" xfId="32420"/>
    <cellStyle name="检查单元格 2 5 2 6 2" xfId="32421"/>
    <cellStyle name="检查单元格 2 5 2 6 3" xfId="32422"/>
    <cellStyle name="检查单元格 2 5 2 6 3 2" xfId="32423"/>
    <cellStyle name="检查单元格 2 5 2 7" xfId="32424"/>
    <cellStyle name="检查单元格 2 5 2 7 2 2" xfId="32425"/>
    <cellStyle name="检查单元格 2 5 2 8" xfId="32426"/>
    <cellStyle name="检查单元格 2 5 2 8 2" xfId="32427"/>
    <cellStyle name="检查单元格 2 5 2 8 2 2" xfId="32428"/>
    <cellStyle name="检查单元格 2 5 2 8 3" xfId="32429"/>
    <cellStyle name="检查单元格 2 5 2 8 3 2" xfId="32430"/>
    <cellStyle name="检查单元格 2 5 2 9" xfId="32431"/>
    <cellStyle name="检查单元格 2 5 3 3 3 2" xfId="32432"/>
    <cellStyle name="检查单元格 2 5 3 4 2" xfId="32433"/>
    <cellStyle name="检查单元格 2 5 3 5" xfId="32434"/>
    <cellStyle name="解释性文本 2 2 2 5 2" xfId="32435"/>
    <cellStyle name="检查单元格 2 5 4 4" xfId="32436"/>
    <cellStyle name="检查单元格 2 5 4 4 2" xfId="32437"/>
    <cellStyle name="检查单元格 2 5 4 5" xfId="32438"/>
    <cellStyle name="解释性文本 2 2 2 6 2" xfId="32439"/>
    <cellStyle name="检查单元格 2 5 5 2 2" xfId="32440"/>
    <cellStyle name="检查单元格 2 5 5 3" xfId="32441"/>
    <cellStyle name="检查单元格 2 5 5 3 2" xfId="32442"/>
    <cellStyle name="检查单元格 2 5 5 4" xfId="32443"/>
    <cellStyle name="检查单元格 2 5 6 2 2" xfId="32444"/>
    <cellStyle name="检查单元格 2 5 6 3" xfId="32445"/>
    <cellStyle name="检查单元格 2 5 7" xfId="32446"/>
    <cellStyle name="检查单元格 2 5 7 2" xfId="32447"/>
    <cellStyle name="检查单元格 2 5 7 2 2" xfId="32448"/>
    <cellStyle name="检查单元格 2 5 7 3 2" xfId="32449"/>
    <cellStyle name="检查单元格 2 5 9 2 2" xfId="32450"/>
    <cellStyle name="检查单元格 2 5 9 3 2" xfId="32451"/>
    <cellStyle name="检查单元格 2 6 2" xfId="32452"/>
    <cellStyle name="检查单元格 2 6 2 2" xfId="32453"/>
    <cellStyle name="检查单元格 2 6 2 2 2" xfId="32454"/>
    <cellStyle name="检查单元格 2 6 2 3" xfId="32455"/>
    <cellStyle name="检查单元格 2 6 2 4 2" xfId="32456"/>
    <cellStyle name="检查单元格 2 6 2 5" xfId="32457"/>
    <cellStyle name="解释性文本 2 2 3 4 2" xfId="32458"/>
    <cellStyle name="千位分隔 2 2 2 2 2" xfId="32459"/>
    <cellStyle name="检查单元格 2 6 3 2 2 2" xfId="32460"/>
    <cellStyle name="检查单元格 2 6 3 3 2" xfId="32461"/>
    <cellStyle name="检查单元格 2 6 4 2 2" xfId="32462"/>
    <cellStyle name="检查单元格 2 6 4 3" xfId="32463"/>
    <cellStyle name="检查单元格 2 6 5 2" xfId="32464"/>
    <cellStyle name="检查单元格 2 7" xfId="32465"/>
    <cellStyle name="检查单元格 2 7 3 2 2" xfId="32466"/>
    <cellStyle name="检查单元格 2 7 4 2" xfId="32467"/>
    <cellStyle name="检查单元格 2 7 5" xfId="32468"/>
    <cellStyle name="检查单元格 2 8" xfId="32469"/>
    <cellStyle name="检查单元格 2 8 2 2" xfId="32470"/>
    <cellStyle name="检查单元格 2 8 2 2 2" xfId="32471"/>
    <cellStyle name="检查单元格 2 8 2 3" xfId="32472"/>
    <cellStyle name="检查单元格 2 8 3 2" xfId="32473"/>
    <cellStyle name="检查单元格 2 9 2" xfId="32474"/>
    <cellStyle name="检查单元格 3" xfId="32475"/>
    <cellStyle name="检查单元格 3 10" xfId="32476"/>
    <cellStyle name="检查单元格 3 10 2 2" xfId="32477"/>
    <cellStyle name="检查单元格 3 11" xfId="32478"/>
    <cellStyle name="输出 5 3 3 8" xfId="32479"/>
    <cellStyle name="检查单元格 3 11 2" xfId="32480"/>
    <cellStyle name="检查单元格 3 12" xfId="32481"/>
    <cellStyle name="检查单元格 3 2" xfId="32482"/>
    <cellStyle name="检查单元格 3 2 2" xfId="32483"/>
    <cellStyle name="检查单元格 3 2 2 2" xfId="32484"/>
    <cellStyle name="检查单元格 3 2 2 2 2" xfId="32485"/>
    <cellStyle name="检查单元格 3 2 2 2 2 2" xfId="32486"/>
    <cellStyle name="检查单元格 3 2 2 2 2 3" xfId="32487"/>
    <cellStyle name="检查单元格 3 2 2 2 3" xfId="32488"/>
    <cellStyle name="检查单元格 3 2 2 2 3 2" xfId="32489"/>
    <cellStyle name="检查单元格 3 2 2 2 3 3" xfId="32490"/>
    <cellStyle name="检查单元格 3 2 2 2 4 2" xfId="32491"/>
    <cellStyle name="强调文字颜色 1 2 5 5 2 2 2" xfId="32492"/>
    <cellStyle name="检查单元格 3 2 2 2 5" xfId="32493"/>
    <cellStyle name="强调文字颜色 1 2 5 5 2 3" xfId="32494"/>
    <cellStyle name="检查单元格 3 2 2 3" xfId="32495"/>
    <cellStyle name="检查单元格 3 2 2 4" xfId="32496"/>
    <cellStyle name="检查单元格 3 2 2 5" xfId="32497"/>
    <cellStyle name="检查单元格 3 2 3 2 2" xfId="32498"/>
    <cellStyle name="检查单元格 3 2 3 2 2 2" xfId="32499"/>
    <cellStyle name="检查单元格 3 2 3 2 3" xfId="32500"/>
    <cellStyle name="强调文字颜色 1 3 2 3 3 3 2" xfId="32501"/>
    <cellStyle name="注释 2 2 3 2 3 3 12" xfId="32502"/>
    <cellStyle name="检查单元格 3 2 3 3" xfId="32503"/>
    <cellStyle name="注释 2 2 3 2 3 3 13" xfId="32504"/>
    <cellStyle name="检查单元格 3 2 3 4" xfId="32505"/>
    <cellStyle name="检查单元格 3 2 3 5" xfId="32506"/>
    <cellStyle name="检查单元格 3 2 4 2 3" xfId="32507"/>
    <cellStyle name="检查单元格 3 2 5 2 2" xfId="32508"/>
    <cellStyle name="检查单元格 3 2 5 2 2 2" xfId="32509"/>
    <cellStyle name="检查单元格 3 2 5 2 3" xfId="32510"/>
    <cellStyle name="检查单元格 3 2 5 4" xfId="32511"/>
    <cellStyle name="检查单元格 3 2 6 2 2" xfId="32512"/>
    <cellStyle name="检查单元格 3 2 6 3" xfId="32513"/>
    <cellStyle name="检查单元格 3 2 7 2" xfId="32514"/>
    <cellStyle name="解释性文本 3 9" xfId="32515"/>
    <cellStyle name="检查单元格 3 2 7 2 2" xfId="32516"/>
    <cellStyle name="检查单元格 3 2 7 3" xfId="32517"/>
    <cellStyle name="检查单元格 3 2 7 3 2" xfId="32518"/>
    <cellStyle name="检查单元格 3 2 8" xfId="32519"/>
    <cellStyle name="检查单元格 3 2 8 2" xfId="32520"/>
    <cellStyle name="检查单元格 3 2 9 2" xfId="32521"/>
    <cellStyle name="检查单元格 3 2 9 2 2" xfId="32522"/>
    <cellStyle name="强调文字颜色 1 2 3 4 4" xfId="32523"/>
    <cellStyle name="检查单元格 3 2 9 3" xfId="32524"/>
    <cellStyle name="检查单元格 3 2 9 3 2" xfId="32525"/>
    <cellStyle name="强调文字颜色 1 2 3 5 4" xfId="32526"/>
    <cellStyle name="检查单元格 3 3 10" xfId="32527"/>
    <cellStyle name="检查单元格 3 3 11" xfId="32528"/>
    <cellStyle name="检查单元格 3 3 12" xfId="32529"/>
    <cellStyle name="注释 2 5 2 2 3 3 11" xfId="32530"/>
    <cellStyle name="检查单元格 3 3 2 2 2" xfId="32531"/>
    <cellStyle name="注释 2 5 2 2 3 3 12" xfId="32532"/>
    <cellStyle name="检查单元格 3 3 2 2 3" xfId="32533"/>
    <cellStyle name="检查单元格 3 3 2 4" xfId="32534"/>
    <cellStyle name="检查单元格 3 3 2 5" xfId="32535"/>
    <cellStyle name="检查单元格 3 3 3 2 2" xfId="32536"/>
    <cellStyle name="检查单元格 3 3 3 2 3" xfId="32537"/>
    <cellStyle name="检查单元格 3 3 3 3" xfId="32538"/>
    <cellStyle name="检查单元格 3 3 3 5" xfId="32539"/>
    <cellStyle name="检查单元格 3 3 4 2 2" xfId="32540"/>
    <cellStyle name="检查单元格 3 3 4 2 3" xfId="32541"/>
    <cellStyle name="检查单元格 3 3 5 2" xfId="32542"/>
    <cellStyle name="检查单元格 3 3 5 2 2" xfId="32543"/>
    <cellStyle name="检查单元格 3 3 6 2 2" xfId="32544"/>
    <cellStyle name="检查单元格 3 3 7 2 2" xfId="32545"/>
    <cellStyle name="检查单元格 3 3 8 2 2" xfId="32546"/>
    <cellStyle name="强调文字颜色 1 3 2 4 4" xfId="32547"/>
    <cellStyle name="检查单元格 3 3 9 2" xfId="32548"/>
    <cellStyle name="检查单元格 3 4 2 2" xfId="32549"/>
    <cellStyle name="检查单元格 3 4 2 2 2" xfId="32550"/>
    <cellStyle name="检查单元格 3 4 3 2" xfId="32551"/>
    <cellStyle name="检查单元格 3 4 3 3" xfId="32552"/>
    <cellStyle name="检查单元格 3 4 4 2" xfId="32553"/>
    <cellStyle name="检查单元格 3 4 5" xfId="32554"/>
    <cellStyle name="检查单元格 3 5 2 3" xfId="32555"/>
    <cellStyle name="检查单元格 3 6 2 2 2" xfId="32556"/>
    <cellStyle name="强调文字颜色 1 6 4" xfId="32557"/>
    <cellStyle name="检查单元格 3 6 2 3" xfId="32558"/>
    <cellStyle name="检查单元格 3 8" xfId="32559"/>
    <cellStyle name="检查单元格 3 9" xfId="32560"/>
    <cellStyle name="检查单元格 3 9 2" xfId="32561"/>
    <cellStyle name="检查单元格 4" xfId="32562"/>
    <cellStyle name="检查单元格 4 10 3 2" xfId="32563"/>
    <cellStyle name="警告文本 2 3 3 2 2" xfId="32564"/>
    <cellStyle name="检查单元格 4 12" xfId="32565"/>
    <cellStyle name="检查单元格 4 2" xfId="32566"/>
    <cellStyle name="检查单元格 4 2 2" xfId="32567"/>
    <cellStyle name="检查单元格 4 2 2 2 2 2 2" xfId="32568"/>
    <cellStyle name="检查单元格 4 4" xfId="32569"/>
    <cellStyle name="检查单元格 4 2 2 2 2 3" xfId="32570"/>
    <cellStyle name="检查单元格 4 2 2 2 3 2" xfId="32571"/>
    <cellStyle name="检查单元格 4 2 2 2 3 2 2" xfId="32572"/>
    <cellStyle name="检查单元格 4 2 2 2 3 3" xfId="32573"/>
    <cellStyle name="检查单元格 4 2 2 2 3 3 2" xfId="32574"/>
    <cellStyle name="检查单元格 4 2 2 2 4 2" xfId="32575"/>
    <cellStyle name="检查单元格 4 2 2 2 5" xfId="32576"/>
    <cellStyle name="检查单元格 4 2 2 5" xfId="32577"/>
    <cellStyle name="强调文字颜色 1 2 2 2 2 4 2 2" xfId="32578"/>
    <cellStyle name="检查单元格 4 2 2 8 2 2" xfId="32579"/>
    <cellStyle name="检查单元格 4 2 2 8 3" xfId="32580"/>
    <cellStyle name="检查单元格 4 2 3 4" xfId="32581"/>
    <cellStyle name="检查单元格 4 2 3 5" xfId="32582"/>
    <cellStyle name="强调文字颜色 1 2 2 2 2 4 3 2" xfId="32583"/>
    <cellStyle name="检查单元格 4 2 4 4" xfId="32584"/>
    <cellStyle name="检查单元格 4 2 4 5" xfId="32585"/>
    <cellStyle name="检查单元格 4 2 5" xfId="32586"/>
    <cellStyle name="检查单元格 4 2 5 2" xfId="32587"/>
    <cellStyle name="检查单元格 4 2 5 2 2 2" xfId="32588"/>
    <cellStyle name="检查单元格 4 2 5 2 3" xfId="32589"/>
    <cellStyle name="检查单元格 4 2 5 3" xfId="32590"/>
    <cellStyle name="检查单元格 4 2 5 4" xfId="32591"/>
    <cellStyle name="检查单元格 4 2 9 3" xfId="32592"/>
    <cellStyle name="检查单元格 4 3 2" xfId="32593"/>
    <cellStyle name="检查单元格 4 3 2 2 2 2" xfId="32594"/>
    <cellStyle name="检查单元格 4 3 3 2 2 2" xfId="32595"/>
    <cellStyle name="检查单元格 4 3 3 2 3" xfId="32596"/>
    <cellStyle name="检查单元格 4 3 4 2" xfId="32597"/>
    <cellStyle name="检查单元格 4 3 4 2 2 2" xfId="32598"/>
    <cellStyle name="检查单元格 4 3 4 2 3" xfId="32599"/>
    <cellStyle name="检查单元格 4 3 5" xfId="32600"/>
    <cellStyle name="检查单元格 4 3 5 2" xfId="32601"/>
    <cellStyle name="检查单元格 4 3 5 2 2" xfId="32602"/>
    <cellStyle name="检查单元格 4 3 5 3" xfId="32603"/>
    <cellStyle name="检查单元格 4 4 2" xfId="32604"/>
    <cellStyle name="检查单元格 4 4 2 2 2" xfId="32605"/>
    <cellStyle name="检查单元格 4 4 2 3" xfId="32606"/>
    <cellStyle name="检查单元格 4 4 3" xfId="32607"/>
    <cellStyle name="检查单元格 4 4 3 2" xfId="32608"/>
    <cellStyle name="检查单元格 4 4 3 2 2" xfId="32609"/>
    <cellStyle name="检查单元格 4 4 3 3" xfId="32610"/>
    <cellStyle name="检查单元格 4 4 4 2" xfId="32611"/>
    <cellStyle name="检查单元格 4 4 5" xfId="32612"/>
    <cellStyle name="检查单元格 4 5" xfId="32613"/>
    <cellStyle name="检查单元格 4 7 2 2" xfId="32614"/>
    <cellStyle name="检查单元格 4 8 2" xfId="32615"/>
    <cellStyle name="注释 2 2 2 3 3 3 5" xfId="32616"/>
    <cellStyle name="检查单元格 4 9" xfId="32617"/>
    <cellStyle name="检查单元格 4 9 2" xfId="32618"/>
    <cellStyle name="检查单元格 5 2" xfId="32619"/>
    <cellStyle name="检查单元格 5 2 2" xfId="32620"/>
    <cellStyle name="检查单元格 5 2 2 2 2 2" xfId="32621"/>
    <cellStyle name="检查单元格 5 2 3 2 2 2" xfId="32622"/>
    <cellStyle name="检查单元格 5 2 4 2" xfId="32623"/>
    <cellStyle name="检查单元格 5 2 5" xfId="32624"/>
    <cellStyle name="检查单元格 5 2 5 2" xfId="32625"/>
    <cellStyle name="检查单元格 5 3 2" xfId="32626"/>
    <cellStyle name="检查单元格 5 3 3 2" xfId="32627"/>
    <cellStyle name="检查单元格 5 3 3 2 2" xfId="32628"/>
    <cellStyle name="检查单元格 5 3 4" xfId="32629"/>
    <cellStyle name="检查单元格 5 3 4 2" xfId="32630"/>
    <cellStyle name="检查单元格 5 3 5" xfId="32631"/>
    <cellStyle name="检查单元格 5 4" xfId="32632"/>
    <cellStyle name="检查单元格 5 4 2 2 2" xfId="32633"/>
    <cellStyle name="检查单元格 5 4 3 2" xfId="32634"/>
    <cellStyle name="检查单元格 5 4 4" xfId="32635"/>
    <cellStyle name="检查单元格 5 5" xfId="32636"/>
    <cellStyle name="检查单元格 5 7" xfId="32637"/>
    <cellStyle name="检查单元格 5 8" xfId="32638"/>
    <cellStyle name="检查单元格 5 8 2" xfId="32639"/>
    <cellStyle name="检查单元格 5 9" xfId="32640"/>
    <cellStyle name="检查单元格 6" xfId="32641"/>
    <cellStyle name="检查单元格 6 2" xfId="32642"/>
    <cellStyle name="检查单元格 6 2 2" xfId="32643"/>
    <cellStyle name="检查单元格 6 2 2 2 2" xfId="32644"/>
    <cellStyle name="检查单元格 6 2 3" xfId="32645"/>
    <cellStyle name="检查单元格 6 2 3 2 2" xfId="32646"/>
    <cellStyle name="检查单元格 6 2 4" xfId="32647"/>
    <cellStyle name="警告文本 3 4 3 2 2" xfId="32648"/>
    <cellStyle name="强调文字颜色 2 4 2 2 4 2" xfId="32649"/>
    <cellStyle name="检查单元格 6 2 4 2" xfId="32650"/>
    <cellStyle name="强调文字颜色 2 4 2 2 4 2 2" xfId="32651"/>
    <cellStyle name="检查单元格 6 2 5" xfId="32652"/>
    <cellStyle name="强调文字颜色 2 4 2 2 4 3" xfId="32653"/>
    <cellStyle name="检查单元格 6 3 2" xfId="32654"/>
    <cellStyle name="检查单元格 6 3 2 2 2" xfId="32655"/>
    <cellStyle name="检查单元格 6 3 3" xfId="32656"/>
    <cellStyle name="检查单元格 6 3 3 2" xfId="32657"/>
    <cellStyle name="检查单元格 6 3 3 2 2" xfId="32658"/>
    <cellStyle name="检查单元格 6 3 4" xfId="32659"/>
    <cellStyle name="强调文字颜色 2 4 2 2 5 2" xfId="32660"/>
    <cellStyle name="检查单元格 6 3 4 2" xfId="32661"/>
    <cellStyle name="强调文字颜色 2 4 2 2 5 2 2" xfId="32662"/>
    <cellStyle name="检查单元格 6 3 5" xfId="32663"/>
    <cellStyle name="强调文字颜色 2 4 2 2 5 3" xfId="32664"/>
    <cellStyle name="检查单元格 6 4" xfId="32665"/>
    <cellStyle name="检查单元格 6 4 2 2 2" xfId="32666"/>
    <cellStyle name="检查单元格 6 4 3" xfId="32667"/>
    <cellStyle name="检查单元格 6 4 3 2" xfId="32668"/>
    <cellStyle name="强调文字颜色 3 2 2 2 2 2 3 3" xfId="32669"/>
    <cellStyle name="检查单元格 6 4 4" xfId="32670"/>
    <cellStyle name="强调文字颜色 2 4 2 2 6 2" xfId="32671"/>
    <cellStyle name="检查单元格 6 5" xfId="32672"/>
    <cellStyle name="检查单元格 6 7" xfId="32673"/>
    <cellStyle name="检查单元格 6 7 2" xfId="32674"/>
    <cellStyle name="检查单元格 6 7 2 2" xfId="32675"/>
    <cellStyle name="检查单元格 6 8" xfId="32676"/>
    <cellStyle name="强调文字颜色 1 3 2 8 2 2" xfId="32677"/>
    <cellStyle name="检查单元格 6 8 2" xfId="32678"/>
    <cellStyle name="检查单元格 6 8 2 2" xfId="32679"/>
    <cellStyle name="检查单元格 6 8 3" xfId="32680"/>
    <cellStyle name="检查单元格 6 8 3 2" xfId="32681"/>
    <cellStyle name="检查单元格 7" xfId="32682"/>
    <cellStyle name="检查单元格 7 3" xfId="32683"/>
    <cellStyle name="检查单元格 7 3 2" xfId="32684"/>
    <cellStyle name="强调文字颜色 2 2 13" xfId="32685"/>
    <cellStyle name="检查单元格 7 4" xfId="32686"/>
    <cellStyle name="检查单元格 8 2" xfId="32687"/>
    <cellStyle name="解释性文本 2 13" xfId="32688"/>
    <cellStyle name="解释性文本 2 2 2 2 2 2 2" xfId="32689"/>
    <cellStyle name="解释性文本 2 2 2 2 2 3" xfId="32690"/>
    <cellStyle name="解释性文本 2 2 2 2 3 2" xfId="32691"/>
    <cellStyle name="解释性文本 2 2 2 2 3 2 2" xfId="32692"/>
    <cellStyle name="解释性文本 2 2 2 2 4" xfId="32693"/>
    <cellStyle name="解释性文本 2 2 2 2 4 2" xfId="32694"/>
    <cellStyle name="解释性文本 2 2 2 2 5" xfId="32695"/>
    <cellStyle name="解释性文本 2 2 2 3 2 2 2" xfId="32696"/>
    <cellStyle name="解释性文本 2 2 2 3 2 3" xfId="32697"/>
    <cellStyle name="解释性文本 2 2 2 3 3 2" xfId="32698"/>
    <cellStyle name="注释 2 2 9 3 6" xfId="32699"/>
    <cellStyle name="解释性文本 2 2 2 3 4" xfId="32700"/>
    <cellStyle name="解释性文本 2 2 2 5 2 2" xfId="32701"/>
    <cellStyle name="解释性文本 2 2 2 6" xfId="32702"/>
    <cellStyle name="解释性文本 2 2 2 7" xfId="32703"/>
    <cellStyle name="解释性文本 2 2 3 2 2" xfId="32704"/>
    <cellStyle name="解释性文本 2 2 3 2 2 2" xfId="32705"/>
    <cellStyle name="解释性文本 2 2 3 2 3" xfId="32706"/>
    <cellStyle name="解释性文本 2 2 4 2" xfId="32707"/>
    <cellStyle name="解释性文本 2 2 4 2 2" xfId="32708"/>
    <cellStyle name="解释性文本 2 2 4 2 2 2" xfId="32709"/>
    <cellStyle name="解释性文本 2 2 4 2 3" xfId="32710"/>
    <cellStyle name="解释性文本 2 2 4 3 2" xfId="32711"/>
    <cellStyle name="解释性文本 2 2 4 4" xfId="32712"/>
    <cellStyle name="千位分隔 2 2 3 2" xfId="32713"/>
    <cellStyle name="解释性文本 2 2 5" xfId="32714"/>
    <cellStyle name="解释性文本 2 2 5 2 2" xfId="32715"/>
    <cellStyle name="强调文字颜色 1 2" xfId="32716"/>
    <cellStyle name="解释性文本 2 2 5 2 2 3" xfId="32717"/>
    <cellStyle name="强调文字颜色 1 2 3" xfId="32718"/>
    <cellStyle name="解释性文本 2 2 6" xfId="32719"/>
    <cellStyle name="解释性文本 2 2 6 2" xfId="32720"/>
    <cellStyle name="解释性文本 2 2 6 2 2" xfId="32721"/>
    <cellStyle name="解释性文本 2 2 7" xfId="32722"/>
    <cellStyle name="强调文字颜色 1 4 2 8 2" xfId="32723"/>
    <cellStyle name="解释性文本 2 2 7 2" xfId="32724"/>
    <cellStyle name="强调文字颜色 1 4 2 8 2 2" xfId="32725"/>
    <cellStyle name="解释性文本 2 3 3 2 2 2" xfId="32726"/>
    <cellStyle name="解释性文本 2 3 3 4" xfId="32727"/>
    <cellStyle name="千位分隔 2 3 2 2" xfId="32728"/>
    <cellStyle name="解释性文本 2 3 4 2" xfId="32729"/>
    <cellStyle name="解释性文本 2 3 4 2 2" xfId="32730"/>
    <cellStyle name="解释性文本 2 3 4 3" xfId="32731"/>
    <cellStyle name="解释性文本 2 3 5" xfId="32732"/>
    <cellStyle name="解释性文本 2 3 5 2" xfId="32733"/>
    <cellStyle name="解释性文本 2 3 5 2 2" xfId="32734"/>
    <cellStyle name="解释性文本 2 3 6" xfId="32735"/>
    <cellStyle name="解释性文本 2 3 6 2" xfId="32736"/>
    <cellStyle name="解释性文本 2 3 7" xfId="32737"/>
    <cellStyle name="强调文字颜色 1 4 2 9 2" xfId="32738"/>
    <cellStyle name="解释性文本 2 4 2" xfId="32739"/>
    <cellStyle name="解释性文本 2 4 2 2" xfId="32740"/>
    <cellStyle name="解释性文本 2 4 2 3" xfId="32741"/>
    <cellStyle name="解释性文本 2 4 3" xfId="32742"/>
    <cellStyle name="解释性文本 2 4 3 2" xfId="32743"/>
    <cellStyle name="解释性文本 2 4 3 2 2" xfId="32744"/>
    <cellStyle name="解释性文本 2 4 4" xfId="32745"/>
    <cellStyle name="解释性文本 2 4 5" xfId="32746"/>
    <cellStyle name="解释性文本 2 5 2" xfId="32747"/>
    <cellStyle name="解释性文本 2 5 2 2" xfId="32748"/>
    <cellStyle name="解释性文本 2 5 2 3" xfId="32749"/>
    <cellStyle name="解释性文本 2 5 3" xfId="32750"/>
    <cellStyle name="解释性文本 2 5 3 2" xfId="32751"/>
    <cellStyle name="解释性文本 2 5 4" xfId="32752"/>
    <cellStyle name="解释性文本 2 6" xfId="32753"/>
    <cellStyle name="注释 2 3 2 7 10" xfId="32754"/>
    <cellStyle name="解释性文本 2 6 2" xfId="32755"/>
    <cellStyle name="注释 2 3 2 7 11" xfId="32756"/>
    <cellStyle name="解释性文本 2 6 3" xfId="32757"/>
    <cellStyle name="解释性文本 2 7" xfId="32758"/>
    <cellStyle name="解释性文本 2 8" xfId="32759"/>
    <cellStyle name="解释性文本 3 2 2 2" xfId="32760"/>
    <cellStyle name="解释性文本 3 2 2 2 4" xfId="32761"/>
    <cellStyle name="解释性文本 3 2 2 2 4 2" xfId="32762"/>
    <cellStyle name="注释 3 2 9 3 4" xfId="32763"/>
    <cellStyle name="解释性文本 3 2 2 3 2" xfId="32764"/>
    <cellStyle name="解释性文本 3 2 2 3 2 2" xfId="32765"/>
    <cellStyle name="强调文字颜色 2 3 2 9 4" xfId="32766"/>
    <cellStyle name="注释 3 2 9 3 5" xfId="32767"/>
    <cellStyle name="解释性文本 3 2 2 3 3" xfId="32768"/>
    <cellStyle name="解释性文本 3 2 2 3 4" xfId="32769"/>
    <cellStyle name="注释 3 2 9 3 6" xfId="32770"/>
    <cellStyle name="解释性文本 3 2 2 4" xfId="32771"/>
    <cellStyle name="解释性文本 3 2 2 4 2" xfId="32772"/>
    <cellStyle name="解释性文本 3 2 2 5 2" xfId="32773"/>
    <cellStyle name="解释性文本 3 2 2 5 2 2" xfId="32774"/>
    <cellStyle name="解释性文本 3 2 2 6" xfId="32775"/>
    <cellStyle name="链接单元格 3 2 2 4" xfId="32776"/>
    <cellStyle name="解释性文本 3 2 2 6 2" xfId="32777"/>
    <cellStyle name="解释性文本 3 2 2 7" xfId="32778"/>
    <cellStyle name="强调文字颜色 3 2 3 2" xfId="32779"/>
    <cellStyle name="解释性文本 3 2 3 2 2" xfId="32780"/>
    <cellStyle name="强调文字颜色 3 2 3 2 2" xfId="32781"/>
    <cellStyle name="解释性文本 3 2 3 2 2 2" xfId="32782"/>
    <cellStyle name="强调文字颜色 3 2 4 2" xfId="32783"/>
    <cellStyle name="输入 3 2 3 3 3 2 4" xfId="32784"/>
    <cellStyle name="解释性文本 3 2 3 3 2" xfId="32785"/>
    <cellStyle name="强调文字颜色 3 2 5" xfId="32786"/>
    <cellStyle name="解释性文本 3 2 3 4" xfId="32787"/>
    <cellStyle name="强调文字颜色 3 2 5 2" xfId="32788"/>
    <cellStyle name="解释性文本 3 2 3 4 2" xfId="32789"/>
    <cellStyle name="解释性文本 3 2 4 2" xfId="32790"/>
    <cellStyle name="解释性文本 3 2 4 3" xfId="32791"/>
    <cellStyle name="解释性文本 3 2 4 4" xfId="32792"/>
    <cellStyle name="解释性文本 3 2 5" xfId="32793"/>
    <cellStyle name="解释性文本 3 2 5 2" xfId="32794"/>
    <cellStyle name="解释性文本 3 2 5 3" xfId="32795"/>
    <cellStyle name="解释性文本 3 2 6" xfId="32796"/>
    <cellStyle name="解释性文本 3 2 6 2" xfId="32797"/>
    <cellStyle name="解释性文本 3 2 6 2 2" xfId="32798"/>
    <cellStyle name="强调文字颜色 1 4 3 8 2" xfId="32799"/>
    <cellStyle name="解释性文本 3 2 7" xfId="32800"/>
    <cellStyle name="强调文字颜色 1 4 3 8 2 2" xfId="32801"/>
    <cellStyle name="解释性文本 3 2 7 2" xfId="32802"/>
    <cellStyle name="解释性文本 3 3" xfId="32803"/>
    <cellStyle name="解释性文本 3 3 2" xfId="32804"/>
    <cellStyle name="解释性文本 3 3 2 2 2" xfId="32805"/>
    <cellStyle name="解释性文本 3 3 2 2 2 2" xfId="32806"/>
    <cellStyle name="解释性文本 3 3 2 2 3" xfId="32807"/>
    <cellStyle name="解释性文本 3 3 2 3" xfId="32808"/>
    <cellStyle name="解释性文本 3 3 2 3 2" xfId="32809"/>
    <cellStyle name="解释性文本 3 3 2 3 2 2" xfId="32810"/>
    <cellStyle name="解释性文本 3 3 2 4" xfId="32811"/>
    <cellStyle name="解释性文本 3 3 2 4 2" xfId="32812"/>
    <cellStyle name="解释性文本 3 3 2 5" xfId="32813"/>
    <cellStyle name="解释性文本 3 3 3" xfId="32814"/>
    <cellStyle name="千位分隔 2 2 4 3 2 3" xfId="32815"/>
    <cellStyle name="解释性文本 3 3 3 2" xfId="32816"/>
    <cellStyle name="解释性文本 3 3 3 2 2" xfId="32817"/>
    <cellStyle name="解释性文本 3 3 3 2 2 2" xfId="32818"/>
    <cellStyle name="解释性文本 3 3 3 3" xfId="32819"/>
    <cellStyle name="解释性文本 3 3 3 3 2" xfId="32820"/>
    <cellStyle name="解释性文本 3 3 3 4" xfId="32821"/>
    <cellStyle name="解释性文本 3 3 4" xfId="32822"/>
    <cellStyle name="解释性文本 3 3 4 2" xfId="32823"/>
    <cellStyle name="解释性文本 3 3 4 3" xfId="32824"/>
    <cellStyle name="解释性文本 3 3 5" xfId="32825"/>
    <cellStyle name="解释性文本 3 3 5 2" xfId="32826"/>
    <cellStyle name="解释性文本 3 3 5 2 2" xfId="32827"/>
    <cellStyle name="强调文字颜色 3 2 2 5 2 2 2" xfId="32828"/>
    <cellStyle name="解释性文本 3 3 6" xfId="32829"/>
    <cellStyle name="解释性文本 3 3 6 2" xfId="32830"/>
    <cellStyle name="强调文字颜色 1 4 3 9 2" xfId="32831"/>
    <cellStyle name="注释 4 2 2 8 3 2 9" xfId="32832"/>
    <cellStyle name="解释性文本 3 3 7" xfId="32833"/>
    <cellStyle name="解释性文本 3 4" xfId="32834"/>
    <cellStyle name="解释性文本 3 4 2" xfId="32835"/>
    <cellStyle name="解释性文本 3 4 2 2" xfId="32836"/>
    <cellStyle name="解释性文本 3 4 2 2 2" xfId="32837"/>
    <cellStyle name="解释性文本 3 4 2 3" xfId="32838"/>
    <cellStyle name="解释性文本 3 4 3" xfId="32839"/>
    <cellStyle name="解释性文本 3 4 3 2" xfId="32840"/>
    <cellStyle name="解释性文本 3 4 3 2 2" xfId="32841"/>
    <cellStyle name="解释性文本 3 4 4" xfId="32842"/>
    <cellStyle name="解释性文本 3 4 4 2" xfId="32843"/>
    <cellStyle name="解释性文本 3 4 5" xfId="32844"/>
    <cellStyle name="解释性文本 3 5" xfId="32845"/>
    <cellStyle name="解释性文本 3 5 2 2" xfId="32846"/>
    <cellStyle name="解释性文本 3 5 2 2 2" xfId="32847"/>
    <cellStyle name="解释性文本 3 5 2 3" xfId="32848"/>
    <cellStyle name="解释性文本 3 5 3 2" xfId="32849"/>
    <cellStyle name="解释性文本 3 6" xfId="32850"/>
    <cellStyle name="解释性文本 3 7" xfId="32851"/>
    <cellStyle name="解释性文本 3 8" xfId="32852"/>
    <cellStyle name="解释性文本 4 2 3" xfId="32853"/>
    <cellStyle name="解释性文本 4 3" xfId="32854"/>
    <cellStyle name="解释性文本 4 3 2" xfId="32855"/>
    <cellStyle name="解释性文本 4 3 2 2 2" xfId="32856"/>
    <cellStyle name="解释性文本 4 3 3" xfId="32857"/>
    <cellStyle name="解释性文本 4 3 3 2" xfId="32858"/>
    <cellStyle name="解释性文本 4 3 3 2 2" xfId="32859"/>
    <cellStyle name="解释性文本 4 3 4 2" xfId="32860"/>
    <cellStyle name="解释性文本 4 3 5" xfId="32861"/>
    <cellStyle name="解释性文本 4 4" xfId="32862"/>
    <cellStyle name="解释性文本 4 4 2" xfId="32863"/>
    <cellStyle name="解释性文本 4 4 2 2" xfId="32864"/>
    <cellStyle name="解释性文本 4 4 2 2 2" xfId="32865"/>
    <cellStyle name="解释性文本 4 4 2 3" xfId="32866"/>
    <cellStyle name="解释性文本 4 4 3" xfId="32867"/>
    <cellStyle name="解释性文本 4 4 3 2" xfId="32868"/>
    <cellStyle name="解释性文本 4 5" xfId="32869"/>
    <cellStyle name="解释性文本 4 5 2 2" xfId="32870"/>
    <cellStyle name="解释性文本 4 6" xfId="32871"/>
    <cellStyle name="解释性文本 4 7" xfId="32872"/>
    <cellStyle name="强调文字颜色 1 2 2 2 4" xfId="32873"/>
    <cellStyle name="解释性文本 4 7 2" xfId="32874"/>
    <cellStyle name="解释性文本 4 8" xfId="32875"/>
    <cellStyle name="解释性文本 5 2" xfId="32876"/>
    <cellStyle name="解释性文本 5 2 2" xfId="32877"/>
    <cellStyle name="解释性文本 5 2 2 2 2" xfId="32878"/>
    <cellStyle name="解释性文本 5 2 3 2" xfId="32879"/>
    <cellStyle name="解释性文本 5 2 3 2 2" xfId="32880"/>
    <cellStyle name="注释 2 2 3" xfId="32881"/>
    <cellStyle name="解释性文本 5 2 5" xfId="32882"/>
    <cellStyle name="解释性文本 5 3" xfId="32883"/>
    <cellStyle name="解释性文本 5 3 2" xfId="32884"/>
    <cellStyle name="解释性文本 5 3 2 2" xfId="32885"/>
    <cellStyle name="解释性文本 5 3 3" xfId="32886"/>
    <cellStyle name="解释性文本 5 3 3 2" xfId="32887"/>
    <cellStyle name="解释性文本 5 4" xfId="32888"/>
    <cellStyle name="解释性文本 5 4 2" xfId="32889"/>
    <cellStyle name="解释性文本 5 4 2 2" xfId="32890"/>
    <cellStyle name="解释性文本 5 4 3" xfId="32891"/>
    <cellStyle name="解释性文本 5 5" xfId="32892"/>
    <cellStyle name="解释性文本 5 5 2" xfId="32893"/>
    <cellStyle name="解释性文本 5 5 2 2" xfId="32894"/>
    <cellStyle name="解释性文本 5 6" xfId="32895"/>
    <cellStyle name="解释性文本 6" xfId="32896"/>
    <cellStyle name="解释性文本 6 2" xfId="32897"/>
    <cellStyle name="解释性文本 6 2 2" xfId="32898"/>
    <cellStyle name="解释性文本 6 2 2 2" xfId="32899"/>
    <cellStyle name="解释性文本 6 3" xfId="32900"/>
    <cellStyle name="解释性文本 6 4" xfId="32901"/>
    <cellStyle name="解释性文本 7" xfId="32902"/>
    <cellStyle name="解释性文本 7 2" xfId="32903"/>
    <cellStyle name="解释性文本 7 2 2" xfId="32904"/>
    <cellStyle name="解释性文本 7 3" xfId="32905"/>
    <cellStyle name="解释性文本 8" xfId="32906"/>
    <cellStyle name="解释性文本 9" xfId="32907"/>
    <cellStyle name="解释性文本 9 2" xfId="32908"/>
    <cellStyle name="解释性文本 9 2 2" xfId="32909"/>
    <cellStyle name="警告文本 2" xfId="32910"/>
    <cellStyle name="警告文本 2 10" xfId="32911"/>
    <cellStyle name="警告文本 2 11" xfId="32912"/>
    <cellStyle name="警告文本 2 12" xfId="32913"/>
    <cellStyle name="警告文本 2 13" xfId="32914"/>
    <cellStyle name="警告文本 2 2 2 2 3" xfId="32915"/>
    <cellStyle name="警告文本 2 2 2 2 3 2" xfId="32916"/>
    <cellStyle name="警告文本 2 2 2 2 3 2 2" xfId="32917"/>
    <cellStyle name="警告文本 2 2 2 3 2 2" xfId="32918"/>
    <cellStyle name="警告文本 2 2 2 3 2 2 2" xfId="32919"/>
    <cellStyle name="警告文本 2 2 2 3 2 3" xfId="32920"/>
    <cellStyle name="警告文本 2 2 2 3 3" xfId="32921"/>
    <cellStyle name="警告文本 2 2 2 3 3 2" xfId="32922"/>
    <cellStyle name="警告文本 2 2 2 3 4" xfId="32923"/>
    <cellStyle name="警告文本 2 2 2 4 2" xfId="32924"/>
    <cellStyle name="警告文本 2 2 2 4 2 2" xfId="32925"/>
    <cellStyle name="警告文本 2 2 2 4 3" xfId="32926"/>
    <cellStyle name="警告文本 2 2 2 5" xfId="32927"/>
    <cellStyle name="警告文本 2 2 2 5 2" xfId="32928"/>
    <cellStyle name="警告文本 2 2 2 6" xfId="32929"/>
    <cellStyle name="警告文本 2 2 2 6 2" xfId="32930"/>
    <cellStyle name="警告文本 2 2 2 7" xfId="32931"/>
    <cellStyle name="警告文本 2 2 3 3 2 2" xfId="32932"/>
    <cellStyle name="警告文本 2 2 4 2 3" xfId="32933"/>
    <cellStyle name="警告文本 2 3" xfId="32934"/>
    <cellStyle name="警告文本 2 3 2" xfId="32935"/>
    <cellStyle name="警告文本 2 3 2 2 3" xfId="32936"/>
    <cellStyle name="警告文本 2 3 2 3 2" xfId="32937"/>
    <cellStyle name="警告文本 2 3 2 4" xfId="32938"/>
    <cellStyle name="警告文本 2 3 2 4 2" xfId="32939"/>
    <cellStyle name="警告文本 2 3 2 5" xfId="32940"/>
    <cellStyle name="警告文本 2 3 3" xfId="32941"/>
    <cellStyle name="警告文本 2 3 3 2 3" xfId="32942"/>
    <cellStyle name="警告文本 2 3 3 3 2" xfId="32943"/>
    <cellStyle name="警告文本 2 3 4" xfId="32944"/>
    <cellStyle name="警告文本 2 3 4 2 2" xfId="32945"/>
    <cellStyle name="警告文本 2 3 4 3" xfId="32946"/>
    <cellStyle name="警告文本 2 4" xfId="32947"/>
    <cellStyle name="警告文本 2 4 2" xfId="32948"/>
    <cellStyle name="警告文本 2 4 3" xfId="32949"/>
    <cellStyle name="强调文字颜色 2 3 2 2 4 2" xfId="32950"/>
    <cellStyle name="警告文本 2 4 3 2 2" xfId="32951"/>
    <cellStyle name="警告文本 2 4 4" xfId="32952"/>
    <cellStyle name="警告文本 2 5" xfId="32953"/>
    <cellStyle name="警告文本 2 5 2 2" xfId="32954"/>
    <cellStyle name="警告文本 2 5 2 2 2" xfId="32955"/>
    <cellStyle name="警告文本 2 5 2 3" xfId="32956"/>
    <cellStyle name="警告文本 2 5 3" xfId="32957"/>
    <cellStyle name="警告文本 2 5 4" xfId="32958"/>
    <cellStyle name="强调文字颜色 1 4 8 3 2" xfId="32959"/>
    <cellStyle name="注释 4 2 2 2 3 8" xfId="32960"/>
    <cellStyle name="警告文本 2 6" xfId="32961"/>
    <cellStyle name="警告文本 2 6 2" xfId="32962"/>
    <cellStyle name="警告文本 2 6 3" xfId="32963"/>
    <cellStyle name="警告文本 2 7" xfId="32964"/>
    <cellStyle name="警告文本 2 7 2" xfId="32965"/>
    <cellStyle name="警告文本 2 7 2 2" xfId="32966"/>
    <cellStyle name="警告文本 2 9" xfId="32967"/>
    <cellStyle name="警告文本 3" xfId="32968"/>
    <cellStyle name="警告文本 3 2 2" xfId="32969"/>
    <cellStyle name="警告文本 3 2 2 2 2 2" xfId="32970"/>
    <cellStyle name="警告文本 3 2 2 2 2 3" xfId="32971"/>
    <cellStyle name="警告文本 3 2 2 2 3" xfId="32972"/>
    <cellStyle name="强调文字颜色 2 4 10" xfId="32973"/>
    <cellStyle name="警告文本 3 2 2 2 4" xfId="32974"/>
    <cellStyle name="强调文字颜色 2 4 11" xfId="32975"/>
    <cellStyle name="警告文本 3 2 2 2 5" xfId="32976"/>
    <cellStyle name="警告文本 3 2 2 3 2 2" xfId="32977"/>
    <cellStyle name="警告文本 3 2 2 3 2 3" xfId="32978"/>
    <cellStyle name="警告文本 3 2 2 3 3" xfId="32979"/>
    <cellStyle name="警告文本 3 2 2 3 3 2" xfId="32980"/>
    <cellStyle name="警告文本 3 2 2 4 2 2" xfId="32981"/>
    <cellStyle name="警告文本 3 2 2 5" xfId="32982"/>
    <cellStyle name="警告文本 3 2 2 7" xfId="32983"/>
    <cellStyle name="输出 2 2 5 3" xfId="32984"/>
    <cellStyle name="警告文本 3 2 4 2 2 2" xfId="32985"/>
    <cellStyle name="警告文本 3 2 4 2 3" xfId="32986"/>
    <cellStyle name="警告文本 3 2 6 2 2" xfId="32987"/>
    <cellStyle name="警告文本 3 2 8" xfId="32988"/>
    <cellStyle name="警告文本 3 3 2" xfId="32989"/>
    <cellStyle name="警告文本 3 3 2 2 2 2" xfId="32990"/>
    <cellStyle name="警告文本 3 3 2 2 3" xfId="32991"/>
    <cellStyle name="警告文本 3 3 2 4" xfId="32992"/>
    <cellStyle name="警告文本 3 3 2 5" xfId="32993"/>
    <cellStyle name="警告文本 3 3 3 2 2" xfId="32994"/>
    <cellStyle name="警告文本 3 3 3 2 2 2" xfId="32995"/>
    <cellStyle name="警告文本 3 3 3 2 3" xfId="32996"/>
    <cellStyle name="警告文本 3 3 3 3" xfId="32997"/>
    <cellStyle name="警告文本 3 3 3 3 2" xfId="32998"/>
    <cellStyle name="警告文本 3 3 3 4" xfId="32999"/>
    <cellStyle name="警告文本 3 3 4 2 2" xfId="33000"/>
    <cellStyle name="警告文本 3 3 4 3" xfId="33001"/>
    <cellStyle name="警告文本 3 3 5 2 2" xfId="33002"/>
    <cellStyle name="警告文本 3 4" xfId="33003"/>
    <cellStyle name="警告文本 3 5" xfId="33004"/>
    <cellStyle name="警告文本 3 5 2" xfId="33005"/>
    <cellStyle name="警告文本 3 5 2 2" xfId="33006"/>
    <cellStyle name="警告文本 3 5 2 3" xfId="33007"/>
    <cellStyle name="警告文本 3 5 3" xfId="33008"/>
    <cellStyle name="强调文字颜色 2 4 3 2 4" xfId="33009"/>
    <cellStyle name="警告文本 3 5 3 2" xfId="33010"/>
    <cellStyle name="警告文本 3 6" xfId="33011"/>
    <cellStyle name="警告文本 3 6 2" xfId="33012"/>
    <cellStyle name="警告文本 3 6 3" xfId="33013"/>
    <cellStyle name="警告文本 3 7" xfId="33014"/>
    <cellStyle name="警告文本 3 7 2" xfId="33015"/>
    <cellStyle name="警告文本 3 7 2 2" xfId="33016"/>
    <cellStyle name="警告文本 3 8 2" xfId="33017"/>
    <cellStyle name="警告文本 3 9" xfId="33018"/>
    <cellStyle name="警告文本 4" xfId="33019"/>
    <cellStyle name="警告文本 4 2" xfId="33020"/>
    <cellStyle name="警告文本 4 2 2" xfId="33021"/>
    <cellStyle name="警告文本 4 2 2 2 3" xfId="33022"/>
    <cellStyle name="警告文本 4 2 2 3 2 2" xfId="33023"/>
    <cellStyle name="警告文本 4 2 2 5" xfId="33024"/>
    <cellStyle name="警告文本 4 2 4" xfId="33025"/>
    <cellStyle name="警告文本 4 2 5 2 2" xfId="33026"/>
    <cellStyle name="警告文本 4 2 6" xfId="33027"/>
    <cellStyle name="警告文本 4 2 7" xfId="33028"/>
    <cellStyle name="警告文本 4 3 2" xfId="33029"/>
    <cellStyle name="警告文本 4 3 3" xfId="33030"/>
    <cellStyle name="警告文本 4 4 2" xfId="33031"/>
    <cellStyle name="警告文本 4 5 2" xfId="33032"/>
    <cellStyle name="注释 2 5 2 2 3 15" xfId="33033"/>
    <cellStyle name="警告文本 4 5 2 2" xfId="33034"/>
    <cellStyle name="警告文本 4 6" xfId="33035"/>
    <cellStyle name="警告文本 4 6 2" xfId="33036"/>
    <cellStyle name="警告文本 4 7" xfId="33037"/>
    <cellStyle name="警告文本 5 2" xfId="33038"/>
    <cellStyle name="警告文本 5 3" xfId="33039"/>
    <cellStyle name="警告文本 5 4" xfId="33040"/>
    <cellStyle name="警告文本 5 5" xfId="33041"/>
    <cellStyle name="警告文本 5 5 2" xfId="33042"/>
    <cellStyle name="注释 3 2 2 6 13" xfId="33043"/>
    <cellStyle name="警告文本 5 5 2 2" xfId="33044"/>
    <cellStyle name="警告文本 5 6 2" xfId="33045"/>
    <cellStyle name="警告文本 7 2" xfId="33046"/>
    <cellStyle name="警告文本 7 3" xfId="33047"/>
    <cellStyle name="警告文本 8" xfId="33048"/>
    <cellStyle name="强调文字颜色 2 2 2 2 2 10" xfId="33049"/>
    <cellStyle name="警告文本 9" xfId="33050"/>
    <cellStyle name="链接单元格 2" xfId="33051"/>
    <cellStyle name="链接单元格 2 12" xfId="33052"/>
    <cellStyle name="链接单元格 2 2" xfId="33053"/>
    <cellStyle name="链接单元格 2 2 2" xfId="33054"/>
    <cellStyle name="链接单元格 2 2 2 2" xfId="33055"/>
    <cellStyle name="链接单元格 2 2 2 2 2" xfId="33056"/>
    <cellStyle name="链接单元格 2 2 2 2 2 2 2" xfId="33057"/>
    <cellStyle name="链接单元格 2 2 2 2 3 2" xfId="33058"/>
    <cellStyle name="链接单元格 2 2 2 2 3 2 2" xfId="33059"/>
    <cellStyle name="链接单元格 2 2 2 2 4 2" xfId="33060"/>
    <cellStyle name="链接单元格 2 2 2 3" xfId="33061"/>
    <cellStyle name="链接单元格 2 2 2 3 2" xfId="33062"/>
    <cellStyle name="链接单元格 2 2 2 3 2 2" xfId="33063"/>
    <cellStyle name="链接单元格 2 2 2 3 2 2 2" xfId="33064"/>
    <cellStyle name="链接单元格 2 2 2 3 3 2" xfId="33065"/>
    <cellStyle name="链接单元格 2 2 2 3 4" xfId="33066"/>
    <cellStyle name="链接单元格 2 2 2 4" xfId="33067"/>
    <cellStyle name="链接单元格 2 2 2 4 2" xfId="33068"/>
    <cellStyle name="链接单元格 2 2 2 4 2 2" xfId="33069"/>
    <cellStyle name="链接单元格 2 2 2 4 3" xfId="33070"/>
    <cellStyle name="链接单元格 2 2 2 5" xfId="33071"/>
    <cellStyle name="链接单元格 2 2 2 5 2" xfId="33072"/>
    <cellStyle name="链接单元格 2 2 2 5 2 2" xfId="33073"/>
    <cellStyle name="链接单元格 2 2 2 6" xfId="33074"/>
    <cellStyle name="链接单元格 2 2 2 6 2" xfId="33075"/>
    <cellStyle name="链接单元格 2 2 2 7" xfId="33076"/>
    <cellStyle name="链接单元格 2 2 3" xfId="33077"/>
    <cellStyle name="链接单元格 2 2 3 2" xfId="33078"/>
    <cellStyle name="链接单元格 2 2 3 2 2" xfId="33079"/>
    <cellStyle name="链接单元格 2 2 3 3" xfId="33080"/>
    <cellStyle name="链接单元格 2 2 3 3 2" xfId="33081"/>
    <cellStyle name="强调文字颜色 2 3 2 2 2 5" xfId="33082"/>
    <cellStyle name="链接单元格 2 2 3 3 2 2" xfId="33083"/>
    <cellStyle name="链接单元格 2 2 3 4" xfId="33084"/>
    <cellStyle name="链接单元格 2 2 3 4 2" xfId="33085"/>
    <cellStyle name="链接单元格 2 2 3 5" xfId="33086"/>
    <cellStyle name="强调文字颜色 3 3 2 2 6 2" xfId="33087"/>
    <cellStyle name="链接单元格 2 2 4" xfId="33088"/>
    <cellStyle name="强调文字颜色 3 3 2 2 6 2 2" xfId="33089"/>
    <cellStyle name="链接单元格 2 2 4 2" xfId="33090"/>
    <cellStyle name="链接单元格 2 2 4 2 2 2" xfId="33091"/>
    <cellStyle name="链接单元格 2 2 4 3" xfId="33092"/>
    <cellStyle name="链接单元格 2 2 4 3 2" xfId="33093"/>
    <cellStyle name="链接单元格 2 2 4 4" xfId="33094"/>
    <cellStyle name="链接单元格 2 3 3 3" xfId="33095"/>
    <cellStyle name="链接单元格 2 3 3 3 2" xfId="33096"/>
    <cellStyle name="链接单元格 2 4 2 3" xfId="33097"/>
    <cellStyle name="链接单元格 2 4 3 2" xfId="33098"/>
    <cellStyle name="链接单元格 2 4 3 2 2" xfId="33099"/>
    <cellStyle name="链接单元格 2 5 2 2" xfId="33100"/>
    <cellStyle name="链接单元格 2 5 2 2 2" xfId="33101"/>
    <cellStyle name="链接单元格 2 5 2 3" xfId="33102"/>
    <cellStyle name="链接单元格 2 5 3" xfId="33103"/>
    <cellStyle name="链接单元格 2 5 3 2" xfId="33104"/>
    <cellStyle name="链接单元格 3 2 2" xfId="33105"/>
    <cellStyle name="链接单元格 3 2 2 2" xfId="33106"/>
    <cellStyle name="链接单元格 3 2 2 2 2 2 2" xfId="33107"/>
    <cellStyle name="链接单元格 3 2 2 2 4 2" xfId="33108"/>
    <cellStyle name="输出 2 4 3 4" xfId="33109"/>
    <cellStyle name="链接单元格 3 2 2 3 2 2 2" xfId="33110"/>
    <cellStyle name="链接单元格 3 2 2 4 2" xfId="33111"/>
    <cellStyle name="链接单元格 3 2 2 4 2 2" xfId="33112"/>
    <cellStyle name="链接单元格 3 2 2 4 3" xfId="33113"/>
    <cellStyle name="链接单元格 3 2 2 5 2 2" xfId="33114"/>
    <cellStyle name="链接单元格 3 2 2 6" xfId="33115"/>
    <cellStyle name="链接单元格 3 2 2 6 2" xfId="33116"/>
    <cellStyle name="输入 2 2 3 2 3 3 2 9" xfId="33117"/>
    <cellStyle name="链接单元格 3 2 2 7" xfId="33118"/>
    <cellStyle name="链接单元格 3 2 3 2" xfId="33119"/>
    <cellStyle name="链接单元格 3 2 3 3" xfId="33120"/>
    <cellStyle name="链接单元格 3 2 3 4" xfId="33121"/>
    <cellStyle name="链接单元格 3 2 3 4 2" xfId="33122"/>
    <cellStyle name="链接单元格 3 2 3 5" xfId="33123"/>
    <cellStyle name="链接单元格 3 2 4" xfId="33124"/>
    <cellStyle name="链接单元格 3 2 4 2" xfId="33125"/>
    <cellStyle name="链接单元格 3 2 4 2 2 2" xfId="33126"/>
    <cellStyle name="链接单元格 3 2 4 2 3" xfId="33127"/>
    <cellStyle name="链接单元格 3 2 4 3 2" xfId="33128"/>
    <cellStyle name="链接单元格 3 2 4 4" xfId="33129"/>
    <cellStyle name="强调文字颜色 3 2 7 2 2" xfId="33130"/>
    <cellStyle name="链接单元格 3 3 2 4 2" xfId="33131"/>
    <cellStyle name="链接单元格 3 3 3 2" xfId="33132"/>
    <cellStyle name="链接单元格 3 3 3 2 2" xfId="33133"/>
    <cellStyle name="链接单元格 3 3 3 2 3" xfId="33134"/>
    <cellStyle name="链接单元格 3 3 3 3" xfId="33135"/>
    <cellStyle name="链接单元格 3 3 3 3 2" xfId="33136"/>
    <cellStyle name="强调文字颜色 3 2 8 2" xfId="33137"/>
    <cellStyle name="链接单元格 3 3 3 4" xfId="33138"/>
    <cellStyle name="链接单元格 3 4 2 3" xfId="33139"/>
    <cellStyle name="链接单元格 3 5" xfId="33140"/>
    <cellStyle name="链接单元格 3 5 2 2" xfId="33141"/>
    <cellStyle name="链接单元格 3 5 3" xfId="33142"/>
    <cellStyle name="链接单元格 3 5 3 2" xfId="33143"/>
    <cellStyle name="链接单元格 3 5 4" xfId="33144"/>
    <cellStyle name="链接单元格 3 7" xfId="33145"/>
    <cellStyle name="链接单元格 3 8" xfId="33146"/>
    <cellStyle name="链接单元格 4 2 2" xfId="33147"/>
    <cellStyle name="链接单元格 4 2 2 2" xfId="33148"/>
    <cellStyle name="链接单元格 4 2 2 3" xfId="33149"/>
    <cellStyle name="链接单元格 4 2 2 4" xfId="33150"/>
    <cellStyle name="链接单元格 4 2 2 5" xfId="33151"/>
    <cellStyle name="链接单元格 4 2 3 2" xfId="33152"/>
    <cellStyle name="链接单元格 4 2 3 2 2" xfId="33153"/>
    <cellStyle name="千位分隔 2 3 2" xfId="33154"/>
    <cellStyle name="链接单元格 4 2 3 2 3" xfId="33155"/>
    <cellStyle name="链接单元格 4 2 3 3" xfId="33156"/>
    <cellStyle name="链接单元格 4 2 3 4" xfId="33157"/>
    <cellStyle name="链接单元格 4 2 4 2" xfId="33158"/>
    <cellStyle name="链接单元格 4 2 4 3" xfId="33159"/>
    <cellStyle name="链接单元格 4 3 2" xfId="33160"/>
    <cellStyle name="链接单元格 4 3 2 2" xfId="33161"/>
    <cellStyle name="链接单元格 4 3 2 3" xfId="33162"/>
    <cellStyle name="链接单元格 4 3 3" xfId="33163"/>
    <cellStyle name="链接单元格 4 3 3 2" xfId="33164"/>
    <cellStyle name="链接单元格 4 3 4" xfId="33165"/>
    <cellStyle name="链接单元格 4 4" xfId="33166"/>
    <cellStyle name="链接单元格 4 4 2 2" xfId="33167"/>
    <cellStyle name="链接单元格 4 4 2 2 2" xfId="33168"/>
    <cellStyle name="链接单元格 4 4 2 3" xfId="33169"/>
    <cellStyle name="链接单元格 4 4 3" xfId="33170"/>
    <cellStyle name="链接单元格 4 4 3 2" xfId="33171"/>
    <cellStyle name="强调文字颜色 1 3 2 2 2 2 2" xfId="33172"/>
    <cellStyle name="链接单元格 4 4 4" xfId="33173"/>
    <cellStyle name="链接单元格 4 5" xfId="33174"/>
    <cellStyle name="链接单元格 4 5 2" xfId="33175"/>
    <cellStyle name="链接单元格 4 5 2 2" xfId="33176"/>
    <cellStyle name="链接单元格 4 5 3" xfId="33177"/>
    <cellStyle name="链接单元格 5 2 2 2" xfId="33178"/>
    <cellStyle name="链接单元格 5 2 2 3" xfId="33179"/>
    <cellStyle name="链接单元格 5 2 3" xfId="33180"/>
    <cellStyle name="链接单元格 5 2 3 2" xfId="33181"/>
    <cellStyle name="链接单元格 5 2 4" xfId="33182"/>
    <cellStyle name="链接单元格 5 2 4 2" xfId="33183"/>
    <cellStyle name="链接单元格 5 3 2" xfId="33184"/>
    <cellStyle name="链接单元格 5 3 2 3" xfId="33185"/>
    <cellStyle name="链接单元格 5 3 3" xfId="33186"/>
    <cellStyle name="链接单元格 5 3 3 2" xfId="33187"/>
    <cellStyle name="链接单元格 5 3 4" xfId="33188"/>
    <cellStyle name="链接单元格 5 4" xfId="33189"/>
    <cellStyle name="链接单元格 5 4 2 2" xfId="33190"/>
    <cellStyle name="链接单元格 5 5" xfId="33191"/>
    <cellStyle name="链接单元格 5 5 2" xfId="33192"/>
    <cellStyle name="链接单元格 5 5 2 2" xfId="33193"/>
    <cellStyle name="链接单元格 6 3" xfId="33194"/>
    <cellStyle name="链接单元格 6 3 2" xfId="33195"/>
    <cellStyle name="链接单元格 6 4" xfId="33196"/>
    <cellStyle name="链接单元格 7 2" xfId="33197"/>
    <cellStyle name="注释 4 3 6 9" xfId="33198"/>
    <cellStyle name="链接单元格 7 2 2" xfId="33199"/>
    <cellStyle name="链接单元格 7 3" xfId="33200"/>
    <cellStyle name="链接单元格 8" xfId="33201"/>
    <cellStyle name="链接单元格 8 2" xfId="33202"/>
    <cellStyle name="注释 4 3 7 9" xfId="33203"/>
    <cellStyle name="链接单元格 8 2 2" xfId="33204"/>
    <cellStyle name="千位分隔 2 10" xfId="33205"/>
    <cellStyle name="千位分隔 2 11" xfId="33206"/>
    <cellStyle name="千位分隔 2 12" xfId="33207"/>
    <cellStyle name="千位分隔 2 2 2" xfId="33208"/>
    <cellStyle name="千位分隔 2 2 2 2 2 2" xfId="33209"/>
    <cellStyle name="千位分隔 2 2 2 2 2 2 2" xfId="33210"/>
    <cellStyle name="千位分隔 2 2 2 2 3 2" xfId="33211"/>
    <cellStyle name="千位分隔 2 2 2 2 3 2 2" xfId="33212"/>
    <cellStyle name="千位分隔 2 2 2 2 3 3" xfId="33213"/>
    <cellStyle name="千位分隔 2 2 2 2 4" xfId="33214"/>
    <cellStyle name="千位分隔 2 2 2 2 5" xfId="33215"/>
    <cellStyle name="强调文字颜色 6 6 2 3 3 2" xfId="33216"/>
    <cellStyle name="千位分隔 2 2 2 3 2 3" xfId="33217"/>
    <cellStyle name="千位分隔 2 2 2 3 3 2" xfId="33218"/>
    <cellStyle name="千位分隔 2 2 2 3 4" xfId="33219"/>
    <cellStyle name="千位分隔 2 2 2 4 2 2" xfId="33220"/>
    <cellStyle name="千位分隔 2 2 2 5 2" xfId="33221"/>
    <cellStyle name="千位分隔 2 2 2 5 2 2" xfId="33222"/>
    <cellStyle name="千位分隔 2 2 2 6" xfId="33223"/>
    <cellStyle name="强调文字颜色 2 5 2 4 2" xfId="33224"/>
    <cellStyle name="千位分隔 2 2 2 8" xfId="33225"/>
    <cellStyle name="千位分隔 2 2 3 2 3" xfId="33226"/>
    <cellStyle name="千位分隔 2 2 3 3 3" xfId="33227"/>
    <cellStyle name="千位分隔 2 2 3 4 2" xfId="33228"/>
    <cellStyle name="千位分隔 2 2 3 5" xfId="33229"/>
    <cellStyle name="千位分隔 2 2 4" xfId="33230"/>
    <cellStyle name="千位分隔 2 2 4 3 2" xfId="33231"/>
    <cellStyle name="千位分隔 2 2 4 3 2 2" xfId="33232"/>
    <cellStyle name="千位分隔 2 2 5 3" xfId="33233"/>
    <cellStyle name="千位分隔 2 2 9" xfId="33234"/>
    <cellStyle name="千位分隔 2 3 2 2 2" xfId="33235"/>
    <cellStyle name="千位分隔 2 3 2 2 2 2" xfId="33236"/>
    <cellStyle name="千位分隔 2 3 2 2 3" xfId="33237"/>
    <cellStyle name="千位分隔 2 3 3 2" xfId="33238"/>
    <cellStyle name="千位分隔 2 3 3 2 2" xfId="33239"/>
    <cellStyle name="千位分隔 2 3 3 2 2 2" xfId="33240"/>
    <cellStyle name="千位分隔 2 3 3 2 3" xfId="33241"/>
    <cellStyle name="千位分隔 2 3 4" xfId="33242"/>
    <cellStyle name="千位分隔 2 3 4 2" xfId="33243"/>
    <cellStyle name="千位分隔 2 3 5 2" xfId="33244"/>
    <cellStyle name="千位分隔 2 3 5 3" xfId="33245"/>
    <cellStyle name="千位分隔 2 3 7 2" xfId="33246"/>
    <cellStyle name="千位分隔 2 4" xfId="33247"/>
    <cellStyle name="强调文字颜色 3 2 4 2 2 4 2" xfId="33248"/>
    <cellStyle name="强调文字颜色 4 3 2 2 3 5" xfId="33249"/>
    <cellStyle name="强调文字颜色 1 2 2 2 2 8 2" xfId="33250"/>
    <cellStyle name="千位分隔 2 4 2 2" xfId="33251"/>
    <cellStyle name="强调文字颜色 1 2 2 2 2 8 2 2" xfId="33252"/>
    <cellStyle name="千位分隔 2 4 2 2 2" xfId="33253"/>
    <cellStyle name="强调文字颜色 1 2 2 2 2 8 3" xfId="33254"/>
    <cellStyle name="千位分隔 2 4 2 3" xfId="33255"/>
    <cellStyle name="强调文字颜色 3 2 4 2 2 5" xfId="33256"/>
    <cellStyle name="强调文字颜色 1 2 2 2 2 9" xfId="33257"/>
    <cellStyle name="输入 2 5 2 2 3 10" xfId="33258"/>
    <cellStyle name="千位分隔 2 4 3" xfId="33259"/>
    <cellStyle name="强调文字颜色 3 2 4 2 2 6" xfId="33260"/>
    <cellStyle name="千位分隔 2 4 4" xfId="33261"/>
    <cellStyle name="千位分隔 2 5" xfId="33262"/>
    <cellStyle name="强调文字颜色 3 2 4 2 3 4" xfId="33263"/>
    <cellStyle name="千位分隔 2 5 2" xfId="33264"/>
    <cellStyle name="千位分隔 2 5 2 2" xfId="33265"/>
    <cellStyle name="千位分隔 2 5 3" xfId="33266"/>
    <cellStyle name="千位分隔 2 6" xfId="33267"/>
    <cellStyle name="千位分隔 2 6 2" xfId="33268"/>
    <cellStyle name="千位分隔 2 6 3" xfId="33269"/>
    <cellStyle name="千位分隔 2 7" xfId="33270"/>
    <cellStyle name="千位分隔 2 7 2" xfId="33271"/>
    <cellStyle name="千位分隔 2 7 2 2" xfId="33272"/>
    <cellStyle name="注释 3 2 7 3 2 8" xfId="33273"/>
    <cellStyle name="千位分隔 2 7 3" xfId="33274"/>
    <cellStyle name="千位分隔 2 8" xfId="33275"/>
    <cellStyle name="千位分隔 2 8 2" xfId="33276"/>
    <cellStyle name="输出 3 2 2 2 3 5" xfId="33277"/>
    <cellStyle name="千位分隔 2 9" xfId="33278"/>
    <cellStyle name="强调文字颜色 1 10 2 2" xfId="33279"/>
    <cellStyle name="强调文字颜色 1 11 2" xfId="33280"/>
    <cellStyle name="强调文字颜色 1 3 2 2 8 3" xfId="33281"/>
    <cellStyle name="强调文字颜色 1 11 2 2" xfId="33282"/>
    <cellStyle name="强调文字颜色 1 2 10" xfId="33283"/>
    <cellStyle name="强调文字颜色 1 2 10 2" xfId="33284"/>
    <cellStyle name="强调文字颜色 1 2 10 3" xfId="33285"/>
    <cellStyle name="强调文字颜色 1 2 11" xfId="33286"/>
    <cellStyle name="强调文字颜色 1 2 11 2" xfId="33287"/>
    <cellStyle name="强调文字颜色 1 2 11 2 2" xfId="33288"/>
    <cellStyle name="强调文字颜色 1 2 12" xfId="33289"/>
    <cellStyle name="强调文字颜色 1 2 12 2 2" xfId="33290"/>
    <cellStyle name="强调文字颜色 1 2 2 2" xfId="33291"/>
    <cellStyle name="强调文字颜色 1 2 2 2 10 2" xfId="33292"/>
    <cellStyle name="强调文字颜色 1 2 2 2 2" xfId="33293"/>
    <cellStyle name="强调文字颜色 1 2 2 2 2 10" xfId="33294"/>
    <cellStyle name="强调文字颜色 1 2 2 2 2 2" xfId="33295"/>
    <cellStyle name="强调文字颜色 1 2 2 2 2 2 2" xfId="33296"/>
    <cellStyle name="强调文字颜色 1 2 2 2 2 2 3" xfId="33297"/>
    <cellStyle name="强调文字颜色 1 2 2 2 2 2 3 2" xfId="33298"/>
    <cellStyle name="强调文字颜色 1 2 2 2 2 2 4 2" xfId="33299"/>
    <cellStyle name="强调文字颜色 1 2 2 2 2 2 5" xfId="33300"/>
    <cellStyle name="强调文字颜色 1 2 2 2 2 3" xfId="33301"/>
    <cellStyle name="强调文字颜色 1 2 2 2 2 3 2" xfId="33302"/>
    <cellStyle name="强调文字颜色 1 2 2 2 2 3 2 2" xfId="33303"/>
    <cellStyle name="强调文字颜色 1 2 2 2 2 3 3" xfId="33304"/>
    <cellStyle name="强调文字颜色 1 2 2 2 2 3 3 2" xfId="33305"/>
    <cellStyle name="强调文字颜色 1 2 2 2 2 3 5" xfId="33306"/>
    <cellStyle name="强调文字颜色 1 2 2 2 2 4" xfId="33307"/>
    <cellStyle name="强调文字颜色 1 2 2 2 2 4 2" xfId="33308"/>
    <cellStyle name="强调文字颜色 1 2 2 2 2 4 3" xfId="33309"/>
    <cellStyle name="强调文字颜色 2 3 3 3 2 2 2" xfId="33310"/>
    <cellStyle name="强调文字颜色 1 2 2 2 2 4 4" xfId="33311"/>
    <cellStyle name="强调文字颜色 1 2 2 2 2 5" xfId="33312"/>
    <cellStyle name="强调文字颜色 1 2 2 2 2 5 2" xfId="33313"/>
    <cellStyle name="强调文字颜色 1 2 2 2 2 5 3" xfId="33314"/>
    <cellStyle name="强调文字颜色 3 2 4 2 2 2 2" xfId="33315"/>
    <cellStyle name="强调文字颜色 1 2 2 2 2 6 2" xfId="33316"/>
    <cellStyle name="强调文字颜色 3 2 4 2 2 2 2 2" xfId="33317"/>
    <cellStyle name="强调文字颜色 1 2 2 2 2 6 2 2" xfId="33318"/>
    <cellStyle name="强调文字颜色 3 2 4 2 2 2 3" xfId="33319"/>
    <cellStyle name="强调文字颜色 1 2 2 2 2 6 3" xfId="33320"/>
    <cellStyle name="强调文字颜色 1 2 2 2 2 6 3 2" xfId="33321"/>
    <cellStyle name="强调文字颜色 1 2 2 2 2 8 3 2" xfId="33322"/>
    <cellStyle name="强调文字颜色 1 2 2 2 3 2" xfId="33323"/>
    <cellStyle name="强调文字颜色 1 2 2 2 3 2 2" xfId="33324"/>
    <cellStyle name="强调文字颜色 1 2 2 2 3 2 2 2" xfId="33325"/>
    <cellStyle name="强调文字颜色 1 2 2 2 3 2 3" xfId="33326"/>
    <cellStyle name="强调文字颜色 1 2 2 2 3 3" xfId="33327"/>
    <cellStyle name="适中 3 4 2 2" xfId="33328"/>
    <cellStyle name="强调文字颜色 1 2 2 2 3 3 2" xfId="33329"/>
    <cellStyle name="适中 3 4 2 2 2" xfId="33330"/>
    <cellStyle name="强调文字颜色 1 2 2 2 3 3 2 2" xfId="33331"/>
    <cellStyle name="强调文字颜色 1 2 2 2 3 3 3" xfId="33332"/>
    <cellStyle name="强调文字颜色 1 2 2 2 3 4" xfId="33333"/>
    <cellStyle name="适中 3 4 2 3" xfId="33334"/>
    <cellStyle name="强调文字颜色 1 2 2 2 3 4 2" xfId="33335"/>
    <cellStyle name="强调文字颜色 1 2 2 2 3 5" xfId="33336"/>
    <cellStyle name="强调文字颜色 1 2 2 2 4 2 2 2" xfId="33337"/>
    <cellStyle name="强调文字颜色 1 2 2 2 4 2 4" xfId="33338"/>
    <cellStyle name="强调文字颜色 1 2 2 2 4 2 5" xfId="33339"/>
    <cellStyle name="强调文字颜色 1 2 2 2 4 3" xfId="33340"/>
    <cellStyle name="适中 3 4 3 2" xfId="33341"/>
    <cellStyle name="强调文字颜色 1 2 2 2 4 3 2" xfId="33342"/>
    <cellStyle name="适中 3 4 3 2 2" xfId="33343"/>
    <cellStyle name="强调文字颜色 1 2 2 2 4 3 2 2" xfId="33344"/>
    <cellStyle name="强调文字颜色 1 2 2 2 4 4" xfId="33345"/>
    <cellStyle name="适中 3 4 3 3" xfId="33346"/>
    <cellStyle name="强调文字颜色 1 2 2 2 4 4 2" xfId="33347"/>
    <cellStyle name="适中 3 4 3 3 2" xfId="33348"/>
    <cellStyle name="强调文字颜色 1 2 2 2 4 5" xfId="33349"/>
    <cellStyle name="强调文字颜色 1 2 2 2 5" xfId="33350"/>
    <cellStyle name="强调文字颜色 1 2 2 2 5 2" xfId="33351"/>
    <cellStyle name="强调文字颜色 1 2 2 2 5 2 2 2" xfId="33352"/>
    <cellStyle name="强调文字颜色 1 2 2 2 5 2 3" xfId="33353"/>
    <cellStyle name="强调文字颜色 1 2 2 2 5 3" xfId="33354"/>
    <cellStyle name="适中 3 4 4 2" xfId="33355"/>
    <cellStyle name="强调文字颜色 1 2 2 2 5 3 2" xfId="33356"/>
    <cellStyle name="强调文字颜色 1 2 2 2 5 4" xfId="33357"/>
    <cellStyle name="强调文字颜色 1 2 2 2 6" xfId="33358"/>
    <cellStyle name="强调文字颜色 1 2 2 2 6 2" xfId="33359"/>
    <cellStyle name="注释 6 3 3 11" xfId="33360"/>
    <cellStyle name="强调文字颜色 1 2 2 2 6 2 2" xfId="33361"/>
    <cellStyle name="强调文字颜色 1 2 2 2 6 3" xfId="33362"/>
    <cellStyle name="注释 6 3 3 12" xfId="33363"/>
    <cellStyle name="强调文字颜色 1 2 2 2 7" xfId="33364"/>
    <cellStyle name="强调文字颜色 1 2 2 2 7 2 2" xfId="33365"/>
    <cellStyle name="强调文字颜色 1 2 2 2 8" xfId="33366"/>
    <cellStyle name="强调文字颜色 1 2 2 2 8 2" xfId="33367"/>
    <cellStyle name="强调文字颜色 1 2 2 2 8 2 2" xfId="33368"/>
    <cellStyle name="强调文字颜色 1 2 2 2 9" xfId="33369"/>
    <cellStyle name="强调文字颜色 1 2 2 2 9 2" xfId="33370"/>
    <cellStyle name="强调文字颜色 1 2 2 2 9 3" xfId="33371"/>
    <cellStyle name="强调文字颜色 1 2 2 2 9 3 2" xfId="33372"/>
    <cellStyle name="强调文字颜色 1 2 2 3" xfId="33373"/>
    <cellStyle name="强调文字颜色 1 2 2 3 2" xfId="33374"/>
    <cellStyle name="强调文字颜色 1 2 2 3 2 2" xfId="33375"/>
    <cellStyle name="强调文字颜色 1 2 2 3 2 2 2" xfId="33376"/>
    <cellStyle name="强调文字颜色 3 2 3 5 2" xfId="33377"/>
    <cellStyle name="强调文字颜色 1 2 2 3 2 2 3" xfId="33378"/>
    <cellStyle name="强调文字颜色 1 2 2 3 2 3" xfId="33379"/>
    <cellStyle name="强调文字颜色 1 2 2 3 2 3 2" xfId="33380"/>
    <cellStyle name="强调文字颜色 3 2 3 6 2 2" xfId="33381"/>
    <cellStyle name="强调文字颜色 1 2 2 3 2 3 3 2" xfId="33382"/>
    <cellStyle name="强调文字颜色 1 2 2 3 2 4" xfId="33383"/>
    <cellStyle name="强调文字颜色 1 2 2 3 2 4 2" xfId="33384"/>
    <cellStyle name="强调文字颜色 3 2 3 7 2" xfId="33385"/>
    <cellStyle name="强调文字颜色 1 2 2 3 2 4 3" xfId="33386"/>
    <cellStyle name="强调文字颜色 3 2 3 7 3" xfId="33387"/>
    <cellStyle name="强调文字颜色 2 3 3 4 2 2 2" xfId="33388"/>
    <cellStyle name="强调文字颜色 1 2 2 3 2 4 4" xfId="33389"/>
    <cellStyle name="强调文字颜色 1 2 2 3 2 5" xfId="33390"/>
    <cellStyle name="强调文字颜色 1 2 2 3 3" xfId="33391"/>
    <cellStyle name="强调文字颜色 1 2 2 3 3 2 2" xfId="33392"/>
    <cellStyle name="强调文字颜色 1 2 2 3 3 2 2 2" xfId="33393"/>
    <cellStyle name="强调文字颜色 3 2 4 5 2" xfId="33394"/>
    <cellStyle name="强调文字颜色 1 2 2 3 3 2 3" xfId="33395"/>
    <cellStyle name="强调文字颜色 1 2 2 3 3 3 2" xfId="33396"/>
    <cellStyle name="适中 3 5 2 2 2" xfId="33397"/>
    <cellStyle name="强调文字颜色 1 2 2 3 3 3 2 2" xfId="33398"/>
    <cellStyle name="强调文字颜色 1 2 2 3 3 4" xfId="33399"/>
    <cellStyle name="适中 3 5 2 3" xfId="33400"/>
    <cellStyle name="强调文字颜色 1 2 2 3 3 4 2" xfId="33401"/>
    <cellStyle name="强调文字颜色 1 2 2 3 3 5" xfId="33402"/>
    <cellStyle name="强调文字颜色 1 2 2 3 4" xfId="33403"/>
    <cellStyle name="强调文字颜色 1 2 2 3 4 2 2" xfId="33404"/>
    <cellStyle name="强调文字颜色 1 2 2 3 4 2 2 2" xfId="33405"/>
    <cellStyle name="强调文字颜色 1 2 2 3 4 3" xfId="33406"/>
    <cellStyle name="适中 3 5 3 2" xfId="33407"/>
    <cellStyle name="强调文字颜色 1 2 2 3 4 3 2" xfId="33408"/>
    <cellStyle name="适中 3 5 3 2 2" xfId="33409"/>
    <cellStyle name="强调文字颜色 1 2 2 3 4 4" xfId="33410"/>
    <cellStyle name="强调文字颜色 1 2 2 3 5" xfId="33411"/>
    <cellStyle name="强调文字颜色 1 2 2 3 5 2 2" xfId="33412"/>
    <cellStyle name="强调文字颜色 1 2 2 3 5 3" xfId="33413"/>
    <cellStyle name="适中 3 5 4 2" xfId="33414"/>
    <cellStyle name="强调文字颜色 1 2 2 3 6" xfId="33415"/>
    <cellStyle name="强调文字颜色 1 2 2 3 6 2 2" xfId="33416"/>
    <cellStyle name="强调文字颜色 1 2 2 3 6 3" xfId="33417"/>
    <cellStyle name="强调文字颜色 1 2 2 3 7" xfId="33418"/>
    <cellStyle name="强调文字颜色 1 2 2 3 7 2" xfId="33419"/>
    <cellStyle name="强调文字颜色 1 2 2 3 7 2 2" xfId="33420"/>
    <cellStyle name="强调文字颜色 1 2 2 3 8" xfId="33421"/>
    <cellStyle name="强调文字颜色 1 2 2 3 8 2 2" xfId="33422"/>
    <cellStyle name="强调文字颜色 1 2 2 3 8 3 2" xfId="33423"/>
    <cellStyle name="强调文字颜色 1 2 2 3 9" xfId="33424"/>
    <cellStyle name="强调文字颜色 1 2 2 3 9 2" xfId="33425"/>
    <cellStyle name="强调文字颜色 1 2 2 4" xfId="33426"/>
    <cellStyle name="强调文字颜色 1 2 2 4 2 2" xfId="33427"/>
    <cellStyle name="强调文字颜色 1 2 2 4 2 2 2" xfId="33428"/>
    <cellStyle name="强调文字颜色 1 2 2 4 2 3" xfId="33429"/>
    <cellStyle name="强调文字颜色 1 2 2 4 3 2 2" xfId="33430"/>
    <cellStyle name="强调文字颜色 1 2 2 4 3 3 2" xfId="33431"/>
    <cellStyle name="适中 3 6 2 2 2" xfId="33432"/>
    <cellStyle name="强调文字颜色 1 2 2 5" xfId="33433"/>
    <cellStyle name="强调文字颜色 1 2 2 5 2 2" xfId="33434"/>
    <cellStyle name="注释 2 3 2 3 3 3 9" xfId="33435"/>
    <cellStyle name="强调文字颜色 1 2 2 5 2 2 2" xfId="33436"/>
    <cellStyle name="强调文字颜色 1 2 2 5 3 2 2" xfId="33437"/>
    <cellStyle name="输出 2 2 5 4" xfId="33438"/>
    <cellStyle name="强调文字颜色 1 2 2 6 2 2" xfId="33439"/>
    <cellStyle name="强调文字颜色 1 2 2 6 2 2 2" xfId="33440"/>
    <cellStyle name="强调文字颜色 1 2 2 6 2 3" xfId="33441"/>
    <cellStyle name="强调文字颜色 2 2 3 2 8 3 2" xfId="33442"/>
    <cellStyle name="强调文字颜色 1 2 2 6 3" xfId="33443"/>
    <cellStyle name="注释 4 2 7 3 9" xfId="33444"/>
    <cellStyle name="强调文字颜色 1 2 2 6 3 2" xfId="33445"/>
    <cellStyle name="强调文字颜色 1 2 2 6 4" xfId="33446"/>
    <cellStyle name="强调文字颜色 1 2 2 7 3" xfId="33447"/>
    <cellStyle name="强调文字颜色 1 2 2 8 3" xfId="33448"/>
    <cellStyle name="强调文字颜色 1 2 2 9 2" xfId="33449"/>
    <cellStyle name="强调文字颜色 5 3 3 8 3 2" xfId="33450"/>
    <cellStyle name="强调文字颜色 1 2 3 10 2" xfId="33451"/>
    <cellStyle name="强调文字颜色 1 2 3 11" xfId="33452"/>
    <cellStyle name="强调文字颜色 1 2 3 2 2 2 2" xfId="33453"/>
    <cellStyle name="强调文字颜色 1 2 3 2 2 2 2 2" xfId="33454"/>
    <cellStyle name="强调文字颜色 1 2 3 2 2 2 3" xfId="33455"/>
    <cellStyle name="强调文字颜色 1 2 3 2 2 3 2 2" xfId="33456"/>
    <cellStyle name="强调文字颜色 1 2 3 2 2 3 3" xfId="33457"/>
    <cellStyle name="强调文字颜色 1 2 3 2 2 3 3 2" xfId="33458"/>
    <cellStyle name="强调文字颜色 1 2 3 2 2 4 2" xfId="33459"/>
    <cellStyle name="强调文字颜色 1 2 3 2 3 2 2" xfId="33460"/>
    <cellStyle name="强调文字颜色 1 2 3 2 3 2 2 2" xfId="33461"/>
    <cellStyle name="强调文字颜色 1 2 3 2 3 3 2" xfId="33462"/>
    <cellStyle name="适中 4 4 2 2 2" xfId="33463"/>
    <cellStyle name="强调文字颜色 1 2 3 2 3 3 2 2" xfId="33464"/>
    <cellStyle name="强调文字颜色 1 2 3 2 3 4 2" xfId="33465"/>
    <cellStyle name="强调文字颜色 1 2 3 2 3 5" xfId="33466"/>
    <cellStyle name="强调文字颜色 1 2 3 2 4 2" xfId="33467"/>
    <cellStyle name="强调文字颜色 1 2 3 2 4 2 2 2" xfId="33468"/>
    <cellStyle name="强调文字颜色 1 2 3 2 4 3" xfId="33469"/>
    <cellStyle name="适中 4 4 3 2" xfId="33470"/>
    <cellStyle name="强调文字颜色 1 2 3 2 4 4" xfId="33471"/>
    <cellStyle name="适中 4 4 3 3" xfId="33472"/>
    <cellStyle name="强调文字颜色 1 2 3 2 5 2" xfId="33473"/>
    <cellStyle name="强调文字颜色 1 2 3 2 5 2 2" xfId="33474"/>
    <cellStyle name="强调文字颜色 1 2 3 2 6 2" xfId="33475"/>
    <cellStyle name="注释 6 8 3 11" xfId="33476"/>
    <cellStyle name="强调文字颜色 1 2 3 2 6 2 2" xfId="33477"/>
    <cellStyle name="强调文字颜色 3 2 4 2 6" xfId="33478"/>
    <cellStyle name="注释 4 3 3 2" xfId="33479"/>
    <cellStyle name="强调文字颜色 1 2 3 2 7 2" xfId="33480"/>
    <cellStyle name="强调文字颜色 3 2 4 2 6 2" xfId="33481"/>
    <cellStyle name="注释 4 3 3 2 2" xfId="33482"/>
    <cellStyle name="强调文字颜色 1 2 3 2 7 2 2" xfId="33483"/>
    <cellStyle name="输出 3 2 2 2 3 3" xfId="33484"/>
    <cellStyle name="强调文字颜色 1 2 3 2 8" xfId="33485"/>
    <cellStyle name="强调文字颜色 1 2 3 2 8 2" xfId="33486"/>
    <cellStyle name="强调文字颜色 1 2 3 2 8 2 2" xfId="33487"/>
    <cellStyle name="输出 3 2 2 3 3 3" xfId="33488"/>
    <cellStyle name="强调文字颜色 1 2 3 2 8 3" xfId="33489"/>
    <cellStyle name="强调文字颜色 1 2 3 2 8 3 2" xfId="33490"/>
    <cellStyle name="强调文字颜色 1 2 3 2 9" xfId="33491"/>
    <cellStyle name="强调文字颜色 1 2 3 2 9 2" xfId="33492"/>
    <cellStyle name="强调文字颜色 1 2 3 3" xfId="33493"/>
    <cellStyle name="强调文字颜色 1 2 3 3 2 2" xfId="33494"/>
    <cellStyle name="强调文字颜色 1 2 3 3 3 3" xfId="33495"/>
    <cellStyle name="适中 4 5 2 2" xfId="33496"/>
    <cellStyle name="强调文字颜色 1 2 3 3 4" xfId="33497"/>
    <cellStyle name="强调文字颜色 1 2 3 3 4 2" xfId="33498"/>
    <cellStyle name="注释 2 5 2 6 3 2 11" xfId="33499"/>
    <cellStyle name="强调文字颜色 1 2 3 3 5" xfId="33500"/>
    <cellStyle name="强调文字颜色 1 2 3 4" xfId="33501"/>
    <cellStyle name="强调文字颜色 1 2 3 4 2 2" xfId="33502"/>
    <cellStyle name="强调文字颜色 1 2 3 4 2 2 2" xfId="33503"/>
    <cellStyle name="强调文字颜色 1 2 3 4 2 3" xfId="33504"/>
    <cellStyle name="强调文字颜色 1 2 3 4 3" xfId="33505"/>
    <cellStyle name="强调文字颜色 1 2 3 4 3 2 2" xfId="33506"/>
    <cellStyle name="强调文字颜色 1 2 3 4 4 2" xfId="33507"/>
    <cellStyle name="强调文字颜色 1 2 3 4 5" xfId="33508"/>
    <cellStyle name="强调文字颜色 1 2 3 5" xfId="33509"/>
    <cellStyle name="强调文字颜色 1 2 3 5 2" xfId="33510"/>
    <cellStyle name="强调文字颜色 1 2 3 5 2 2 2" xfId="33511"/>
    <cellStyle name="强调文字颜色 2 2 3 2 12" xfId="33512"/>
    <cellStyle name="强调文字颜色 1 2 3 5 2 3" xfId="33513"/>
    <cellStyle name="强调文字颜色 1 2 3 5 3" xfId="33514"/>
    <cellStyle name="强调文字颜色 1 2 3 6 2" xfId="33515"/>
    <cellStyle name="注释 4 2 8 3 8" xfId="33516"/>
    <cellStyle name="强调文字颜色 1 2 3 6 2 2" xfId="33517"/>
    <cellStyle name="强调文字颜色 1 2 3 6 3" xfId="33518"/>
    <cellStyle name="注释 4 2 8 3 9" xfId="33519"/>
    <cellStyle name="强调文字颜色 1 2 3 7 3" xfId="33520"/>
    <cellStyle name="强调文字颜色 1 2 3 7 3 2" xfId="33521"/>
    <cellStyle name="强调文字颜色 1 2 3 8 2" xfId="33522"/>
    <cellStyle name="强调文字颜色 1 2 3 8 2 2" xfId="33523"/>
    <cellStyle name="强调文字颜色 1 2 3 9" xfId="33524"/>
    <cellStyle name="强调文字颜色 3 2 2 3 2 2 3" xfId="33525"/>
    <cellStyle name="强调文字颜色 1 2 3 9 2" xfId="33526"/>
    <cellStyle name="注释 4 2 2 6 3 2 9" xfId="33527"/>
    <cellStyle name="强调文字颜色 1 2 3 9 2 2" xfId="33528"/>
    <cellStyle name="强调文字颜色 1 2 3 9 3" xfId="33529"/>
    <cellStyle name="强调文字颜色 1 2 3 9 3 2" xfId="33530"/>
    <cellStyle name="强调文字颜色 1 2 4 2 2 2 2 2" xfId="33531"/>
    <cellStyle name="强调文字颜色 1 2 4 2 2 2 3" xfId="33532"/>
    <cellStyle name="强调文字颜色 1 2 4 2 2 4" xfId="33533"/>
    <cellStyle name="强调文字颜色 1 2 4 2 3 2 2" xfId="33534"/>
    <cellStyle name="强调文字颜色 1 2 4 2 3 2 3" xfId="33535"/>
    <cellStyle name="强调文字颜色 1 2 4 2 3 3" xfId="33536"/>
    <cellStyle name="适中 5 4 2 2" xfId="33537"/>
    <cellStyle name="强调文字颜色 1 2 4 2 3 4" xfId="33538"/>
    <cellStyle name="适中 5 4 2 3" xfId="33539"/>
    <cellStyle name="强调文字颜色 1 2 4 2 4 2" xfId="33540"/>
    <cellStyle name="强调文字颜色 1 2 4 2 4 2 2" xfId="33541"/>
    <cellStyle name="强调文字颜色 1 2 4 2 5 2" xfId="33542"/>
    <cellStyle name="强调文字颜色 1 2 4 2 5 2 2" xfId="33543"/>
    <cellStyle name="强调文字颜色 1 2 4 2 6" xfId="33544"/>
    <cellStyle name="强调文字颜色 1 2 4 2 6 2" xfId="33545"/>
    <cellStyle name="强调文字颜色 1 2 4 2 6 2 2" xfId="33546"/>
    <cellStyle name="强调文字颜色 1 2 4 2 7" xfId="33547"/>
    <cellStyle name="强调文字颜色 1 2 4 2 7 2" xfId="33548"/>
    <cellStyle name="强调文字颜色 1 2 4 3 2 2 2" xfId="33549"/>
    <cellStyle name="强调文字颜色 1 2 4 3 2 3" xfId="33550"/>
    <cellStyle name="强调文字颜色 1 2 4 3 3 2 2" xfId="33551"/>
    <cellStyle name="强调文字颜色 1 2 4 3 4 2" xfId="33552"/>
    <cellStyle name="强调文字颜色 1 2 4 4" xfId="33553"/>
    <cellStyle name="强调文字颜色 1 2 4 4 2 2" xfId="33554"/>
    <cellStyle name="强调文字颜色 1 2 4 4 2 2 2" xfId="33555"/>
    <cellStyle name="强调文字颜色 1 2 4 4 2 3" xfId="33556"/>
    <cellStyle name="强调文字颜色 1 2 4 4 3" xfId="33557"/>
    <cellStyle name="强调文字颜色 1 2 4 4 4" xfId="33558"/>
    <cellStyle name="强调文字颜色 1 2 4 5" xfId="33559"/>
    <cellStyle name="强调文字颜色 1 3 2 2 2 3 3" xfId="33560"/>
    <cellStyle name="强调文字颜色 1 2 4 5 2 2" xfId="33561"/>
    <cellStyle name="强调文字颜色 1 2 4 5 3" xfId="33562"/>
    <cellStyle name="强调文字颜色 1 2 4 6 2 2" xfId="33563"/>
    <cellStyle name="强调文字颜色 1 2 4 7" xfId="33564"/>
    <cellStyle name="强调文字颜色 5 4 2 5 2 2 2" xfId="33565"/>
    <cellStyle name="强调文字颜色 1 2 4 7 2" xfId="33566"/>
    <cellStyle name="输出 3 2 2 2 3 3 2 3" xfId="33567"/>
    <cellStyle name="强调文字颜色 1 2 4 7 2 2" xfId="33568"/>
    <cellStyle name="强调文字颜色 1 2 4 9" xfId="33569"/>
    <cellStyle name="强调文字颜色 1 2 5 2 2 4" xfId="33570"/>
    <cellStyle name="强调文字颜色 1 2 5 2 2 5" xfId="33571"/>
    <cellStyle name="强调文字颜色 1 2 5 2 3 2 2" xfId="33572"/>
    <cellStyle name="强调文字颜色 3 2 2 2 5 2 3" xfId="33573"/>
    <cellStyle name="强调文字颜色 1 2 5 2 3 2 2 2" xfId="33574"/>
    <cellStyle name="强调文字颜色 6 2 2 2 7" xfId="33575"/>
    <cellStyle name="强调文字颜色 1 2 5 2 3 2 3" xfId="33576"/>
    <cellStyle name="强调文字颜色 1 2 5 2 3 3" xfId="33577"/>
    <cellStyle name="适中 6 4 2 2" xfId="33578"/>
    <cellStyle name="强调文字颜色 1 2 5 2 3 4" xfId="33579"/>
    <cellStyle name="适中 6 4 2 3" xfId="33580"/>
    <cellStyle name="强调文字颜色 1 2 5 2 3 5" xfId="33581"/>
    <cellStyle name="强调文字颜色 1 2 5 2 4 2 2 2" xfId="33582"/>
    <cellStyle name="强调文字颜色 6 3 2 2 7" xfId="33583"/>
    <cellStyle name="强调文字颜色 1 2 5 2 4 2 3" xfId="33584"/>
    <cellStyle name="强调文字颜色 1 2 5 2 4 4" xfId="33585"/>
    <cellStyle name="强调文字颜色 1 2 5 2 5 2 2" xfId="33586"/>
    <cellStyle name="强调文字颜色 1 2 5 2 6" xfId="33587"/>
    <cellStyle name="强调文字颜色 1 2 5 2 6 2" xfId="33588"/>
    <cellStyle name="强调文字颜色 1 2 5 2 6 3" xfId="33589"/>
    <cellStyle name="强调文字颜色 1 2 5 2 7" xfId="33590"/>
    <cellStyle name="强调文字颜色 1 2 5 2 7 2 2" xfId="33591"/>
    <cellStyle name="强调文字颜色 1 2 5 2 8" xfId="33592"/>
    <cellStyle name="强调文字颜色 1 2 5 2 8 2" xfId="33593"/>
    <cellStyle name="强调文字颜色 1 2 5 2 8 2 2" xfId="33594"/>
    <cellStyle name="强调文字颜色 1 2 5 2 8 3" xfId="33595"/>
    <cellStyle name="强调文字颜色 1 2 5 2 9" xfId="33596"/>
    <cellStyle name="强调文字颜色 1 2 5 2 9 2" xfId="33597"/>
    <cellStyle name="强调文字颜色 1 2 5 3 2 2 2" xfId="33598"/>
    <cellStyle name="强调文字颜色 1 2 5 3 3 3" xfId="33599"/>
    <cellStyle name="适中 6 5 2 2" xfId="33600"/>
    <cellStyle name="强调文字颜色 1 2 5 3 4 2" xfId="33601"/>
    <cellStyle name="强调文字颜色 1 2 5 4 2 2" xfId="33602"/>
    <cellStyle name="强调文字颜色 1 2 5 4 2 2 2" xfId="33603"/>
    <cellStyle name="强调文字颜色 1 2 5 4 2 3" xfId="33604"/>
    <cellStyle name="强调文字颜色 1 2 5 4 3" xfId="33605"/>
    <cellStyle name="强调文字颜色 1 2 5 4 3 2" xfId="33606"/>
    <cellStyle name="强调文字颜色 1 2 5 4 3 2 2" xfId="33607"/>
    <cellStyle name="强调文字颜色 1 2 5 4 4" xfId="33608"/>
    <cellStyle name="强调文字颜色 1 2 5 6 2 2" xfId="33609"/>
    <cellStyle name="强调文字颜色 1 2 5 7 2 2" xfId="33610"/>
    <cellStyle name="强调文字颜色 1 2 5 8 2 2" xfId="33611"/>
    <cellStyle name="强调文字颜色 1 2 5 9 2 2" xfId="33612"/>
    <cellStyle name="强调文字颜色 1 2 5 9 3" xfId="33613"/>
    <cellStyle name="强调文字颜色 1 2 6 2 2 2 2 2" xfId="33614"/>
    <cellStyle name="强调文字颜色 1 2 6 2 2 2 3" xfId="33615"/>
    <cellStyle name="强调文字颜色 1 2 6 2 2 3 2" xfId="33616"/>
    <cellStyle name="强调文字颜色 1 2 6 2 2 3 2 2" xfId="33617"/>
    <cellStyle name="强调文字颜色 1 2 6 2 2 4" xfId="33618"/>
    <cellStyle name="强调文字颜色 1 2 6 2 2 4 2" xfId="33619"/>
    <cellStyle name="强调文字颜色 1 2 6 2 2 5" xfId="33620"/>
    <cellStyle name="强调文字颜色 1 2 6 2 3 2 2 2" xfId="33621"/>
    <cellStyle name="强调文字颜色 1 2 6 2 3 2 3" xfId="33622"/>
    <cellStyle name="强调文字颜色 1 2 6 2 3 3" xfId="33623"/>
    <cellStyle name="强调文字颜色 1 2 6 2 3 4" xfId="33624"/>
    <cellStyle name="强调文字颜色 1 2 6 2 4 2" xfId="33625"/>
    <cellStyle name="强调文字颜色 1 2 6 2 4 2 2" xfId="33626"/>
    <cellStyle name="强调文字颜色 1 2 6 2 4 3" xfId="33627"/>
    <cellStyle name="强调文字颜色 1 2 6 2 5" xfId="33628"/>
    <cellStyle name="强调文字颜色 1 2 6 2 5 2" xfId="33629"/>
    <cellStyle name="强调文字颜色 1 2 6 2 5 2 2" xfId="33630"/>
    <cellStyle name="强调文字颜色 1 2 6 2 6 2" xfId="33631"/>
    <cellStyle name="强调文字颜色 1 2 6 2 6 2 2" xfId="33632"/>
    <cellStyle name="强调文字颜色 1 2 6 2 7" xfId="33633"/>
    <cellStyle name="强调文字颜色 1 2 6 2 7 2" xfId="33634"/>
    <cellStyle name="强调文字颜色 1 2 6 2 8" xfId="33635"/>
    <cellStyle name="强调文字颜色 1 2 6 3 2 3" xfId="33636"/>
    <cellStyle name="强调文字颜色 1 2 6 3 3 2 2" xfId="33637"/>
    <cellStyle name="强调文字颜色 1 2 6 3 4" xfId="33638"/>
    <cellStyle name="强调文字颜色 1 2 6 3 4 2" xfId="33639"/>
    <cellStyle name="强调文字颜色 1 2 6 4 2 2" xfId="33640"/>
    <cellStyle name="强调文字颜色 1 2 6 4 2 2 2" xfId="33641"/>
    <cellStyle name="强调文字颜色 1 2 6 4 2 3" xfId="33642"/>
    <cellStyle name="强调文字颜色 1 2 6 4 3" xfId="33643"/>
    <cellStyle name="强调文字颜色 1 2 6 4 3 2" xfId="33644"/>
    <cellStyle name="强调文字颜色 1 2 6 4 4" xfId="33645"/>
    <cellStyle name="强调文字颜色 1 2 6 5" xfId="33646"/>
    <cellStyle name="强调文字颜色 1 2 6 5 2 2" xfId="33647"/>
    <cellStyle name="强调文字颜色 1 2 6 5 3" xfId="33648"/>
    <cellStyle name="强调文字颜色 1 2 6 6 2 2" xfId="33649"/>
    <cellStyle name="强调文字颜色 1 2 6 7 2" xfId="33650"/>
    <cellStyle name="强调文字颜色 1 2 6 7 2 2" xfId="33651"/>
    <cellStyle name="强调文字颜色 1 2 6 8" xfId="33652"/>
    <cellStyle name="强调文字颜色 1 2 6 8 2" xfId="33653"/>
    <cellStyle name="强调文字颜色 1 2 7 3 2 3" xfId="33654"/>
    <cellStyle name="强调文字颜色 1 2 7 3 3 2" xfId="33655"/>
    <cellStyle name="强调文字颜色 1 2 7 3 4" xfId="33656"/>
    <cellStyle name="强调文字颜色 1 2 7 4" xfId="33657"/>
    <cellStyle name="强调文字颜色 1 2 7 4 2 2" xfId="33658"/>
    <cellStyle name="强调文字颜色 1 2 7 4 3" xfId="33659"/>
    <cellStyle name="强调文字颜色 1 2 7 5 2 2" xfId="33660"/>
    <cellStyle name="强调文字颜色 1 2 8 3" xfId="33661"/>
    <cellStyle name="强调文字颜色 1 2 8 5" xfId="33662"/>
    <cellStyle name="强调文字颜色 1 2 9 2" xfId="33663"/>
    <cellStyle name="强调文字颜色 5 3 10 3 2" xfId="33664"/>
    <cellStyle name="强调文字颜色 1 2 9 3" xfId="33665"/>
    <cellStyle name="强调文字颜色 1 2 9 4" xfId="33666"/>
    <cellStyle name="强调文字颜色 1 3 10" xfId="33667"/>
    <cellStyle name="强调文字颜色 1 3 10 2" xfId="33668"/>
    <cellStyle name="强调文字颜色 1 3 11" xfId="33669"/>
    <cellStyle name="强调文字颜色 1 3 2" xfId="33670"/>
    <cellStyle name="强调文字颜色 1 3 2 10" xfId="33671"/>
    <cellStyle name="强调文字颜色 1 3 2 10 2" xfId="33672"/>
    <cellStyle name="强调文字颜色 1 3 2 2" xfId="33673"/>
    <cellStyle name="强调文字颜色 1 3 2 2 2 2 2 2" xfId="33674"/>
    <cellStyle name="强调文字颜色 1 3 2 2 2 3 2" xfId="33675"/>
    <cellStyle name="强调文字颜色 1 3 2 2 2 3 2 2" xfId="33676"/>
    <cellStyle name="强调文字颜色 1 3 2 2 2 3 3 2" xfId="33677"/>
    <cellStyle name="强调文字颜色 1 3 2 2 2 5" xfId="33678"/>
    <cellStyle name="强调文字颜色 1 3 2 2 3 2" xfId="33679"/>
    <cellStyle name="强调文字颜色 1 3 2 2 3 2 2" xfId="33680"/>
    <cellStyle name="强调文字颜色 1 3 2 2 3 2 2 2" xfId="33681"/>
    <cellStyle name="强调文字颜色 1 3 2 2 3 3" xfId="33682"/>
    <cellStyle name="强调文字颜色 1 3 2 2 3 3 2" xfId="33683"/>
    <cellStyle name="强调文字颜色 1 3 2 2 3 3 2 2" xfId="33684"/>
    <cellStyle name="强调文字颜色 1 3 2 2 3 4" xfId="33685"/>
    <cellStyle name="强调文字颜色 1 3 2 2 3 5" xfId="33686"/>
    <cellStyle name="强调文字颜色 1 3 2 2 4 2" xfId="33687"/>
    <cellStyle name="强调文字颜色 1 3 2 2 4 2 2" xfId="33688"/>
    <cellStyle name="强调文字颜色 1 3 2 2 4 2 2 2" xfId="33689"/>
    <cellStyle name="强调文字颜色 1 3 2 2 4 2 3" xfId="33690"/>
    <cellStyle name="强调文字颜色 1 3 2 2 4 3" xfId="33691"/>
    <cellStyle name="强调文字颜色 1 3 2 2 4 3 2" xfId="33692"/>
    <cellStyle name="强调文字颜色 1 3 2 2 4 4" xfId="33693"/>
    <cellStyle name="输入 4 2 2 2 3 2 2" xfId="33694"/>
    <cellStyle name="强调文字颜色 1 3 2 2 5" xfId="33695"/>
    <cellStyle name="强调文字颜色 1 3 2 2 5 2" xfId="33696"/>
    <cellStyle name="强调文字颜色 1 3 2 2 5 2 2" xfId="33697"/>
    <cellStyle name="强调文字颜色 1 3 2 2 5 3" xfId="33698"/>
    <cellStyle name="强调文字颜色 1 3 2 2 6" xfId="33699"/>
    <cellStyle name="强调文字颜色 1 3 2 2 6 2" xfId="33700"/>
    <cellStyle name="强调文字颜色 1 3 2 2 6 2 2" xfId="33701"/>
    <cellStyle name="强调文字颜色 1 3 2 2 6 3" xfId="33702"/>
    <cellStyle name="强调文字颜色 1 3 2 2 7" xfId="33703"/>
    <cellStyle name="强调文字颜色 1 3 2 2 7 2 2" xfId="33704"/>
    <cellStyle name="强调文字颜色 1 3 2 2 8" xfId="33705"/>
    <cellStyle name="强调文字颜色 1 3 2 2 8 2" xfId="33706"/>
    <cellStyle name="强调文字颜色 1 3 2 2 8 2 2" xfId="33707"/>
    <cellStyle name="强调文字颜色 1 3 2 2 8 3 2" xfId="33708"/>
    <cellStyle name="强调文字颜色 1 3 2 2 9" xfId="33709"/>
    <cellStyle name="强调文字颜色 1 3 2 2 9 2" xfId="33710"/>
    <cellStyle name="强调文字颜色 1 3 2 3" xfId="33711"/>
    <cellStyle name="强调文字颜色 1 3 2 3 2 2 2" xfId="33712"/>
    <cellStyle name="强调文字颜色 1 3 2 3 2 5" xfId="33713"/>
    <cellStyle name="强调文字颜色 1 3 2 3 3 2" xfId="33714"/>
    <cellStyle name="强调文字颜色 1 3 2 3 3 2 2" xfId="33715"/>
    <cellStyle name="强调文字颜色 1 3 2 3 3 3" xfId="33716"/>
    <cellStyle name="强调文字颜色 1 3 2 3 4 2" xfId="33717"/>
    <cellStyle name="强调文字颜色 1 3 2 3 5" xfId="33718"/>
    <cellStyle name="强调文字颜色 1 3 2 4" xfId="33719"/>
    <cellStyle name="强调文字颜色 1 3 2 4 2 2 2" xfId="33720"/>
    <cellStyle name="强调文字颜色 1 3 2 4 3" xfId="33721"/>
    <cellStyle name="强调文字颜色 1 3 2 4 3 2 2" xfId="33722"/>
    <cellStyle name="强调文字颜色 1 3 2 4 4 2" xfId="33723"/>
    <cellStyle name="强调文字颜色 1 3 2 4 5" xfId="33724"/>
    <cellStyle name="强调文字颜色 1 3 2 5" xfId="33725"/>
    <cellStyle name="强调文字颜色 1 3 2 5 2 2" xfId="33726"/>
    <cellStyle name="强调文字颜色 1 3 2 5 2 2 2" xfId="33727"/>
    <cellStyle name="强调文字颜色 1 3 2 5 2 3" xfId="33728"/>
    <cellStyle name="强调文字颜色 1 3 2 5 3" xfId="33729"/>
    <cellStyle name="强调文字颜色 1 3 2 5 3 2" xfId="33730"/>
    <cellStyle name="强调文字颜色 1 3 2 6 2 2" xfId="33731"/>
    <cellStyle name="强调文字颜色 1 3 2 7 2" xfId="33732"/>
    <cellStyle name="强调文字颜色 1 3 2 8 2" xfId="33733"/>
    <cellStyle name="强调文字颜色 1 3 2 9 2" xfId="33734"/>
    <cellStyle name="强调文字颜色 1 3 2 9 2 2" xfId="33735"/>
    <cellStyle name="强调文字颜色 1 3 2 9 3 2" xfId="33736"/>
    <cellStyle name="强调文字颜色 1 3 3 10" xfId="33737"/>
    <cellStyle name="强调文字颜色 1 3 3 4" xfId="33738"/>
    <cellStyle name="强调文字颜色 1 3 3 5" xfId="33739"/>
    <cellStyle name="强调文字颜色 1 3 3 7" xfId="33740"/>
    <cellStyle name="强调文字颜色 1 3 3 8" xfId="33741"/>
    <cellStyle name="强调文字颜色 1 3 3 8 2 2" xfId="33742"/>
    <cellStyle name="强调文字颜色 1 3 3 8 3 2" xfId="33743"/>
    <cellStyle name="强调文字颜色 1 3 4 3" xfId="33744"/>
    <cellStyle name="强调文字颜色 1 3 4 4" xfId="33745"/>
    <cellStyle name="强调文字颜色 1 3 4 5" xfId="33746"/>
    <cellStyle name="强调文字颜色 1 3 5 3" xfId="33747"/>
    <cellStyle name="强调文字颜色 1 3 5 4" xfId="33748"/>
    <cellStyle name="强调文字颜色 1 3 5 5" xfId="33749"/>
    <cellStyle name="强调文字颜色 1 3 6 4" xfId="33750"/>
    <cellStyle name="强调文字颜色 1 3 7 3" xfId="33751"/>
    <cellStyle name="强调文字颜色 1 3 8 3" xfId="33752"/>
    <cellStyle name="强调文字颜色 1 3 9" xfId="33753"/>
    <cellStyle name="强调文字颜色 1 3 9 2" xfId="33754"/>
    <cellStyle name="强调文字颜色 1 4" xfId="33755"/>
    <cellStyle name="强调文字颜色 1 4 10" xfId="33756"/>
    <cellStyle name="强调文字颜色 1 4 11" xfId="33757"/>
    <cellStyle name="强调文字颜色 1 4 2" xfId="33758"/>
    <cellStyle name="强调文字颜色 1 4 2 10" xfId="33759"/>
    <cellStyle name="强调文字颜色 1 4 2 10 2" xfId="33760"/>
    <cellStyle name="强调文字颜色 1 4 2 2" xfId="33761"/>
    <cellStyle name="强调文字颜色 1 4 2 2 2" xfId="33762"/>
    <cellStyle name="强调文字颜色 1 5 2 5" xfId="33763"/>
    <cellStyle name="强调文字颜色 1 4 2 2 2 2" xfId="33764"/>
    <cellStyle name="强调文字颜色 1 5 2 5 2" xfId="33765"/>
    <cellStyle name="强调文字颜色 1 4 2 2 2 2 2" xfId="33766"/>
    <cellStyle name="强调文字颜色 1 5 2 5 2 2" xfId="33767"/>
    <cellStyle name="强调文字颜色 1 4 2 2 2 2 2 2" xfId="33768"/>
    <cellStyle name="强调文字颜色 1 4 2 2 2 2 3" xfId="33769"/>
    <cellStyle name="强调文字颜色 1 5 2 6 2" xfId="33770"/>
    <cellStyle name="强调文字颜色 1 4 2 2 2 3 2" xfId="33771"/>
    <cellStyle name="强调文字颜色 1 5 2 6 2 2" xfId="33772"/>
    <cellStyle name="强调文字颜色 1 4 2 2 2 3 2 2" xfId="33773"/>
    <cellStyle name="强调文字颜色 1 4 2 2 3" xfId="33774"/>
    <cellStyle name="强调文字颜色 1 5 3 5" xfId="33775"/>
    <cellStyle name="强调文字颜色 1 4 2 2 3 2" xfId="33776"/>
    <cellStyle name="强调文字颜色 1 4 2 2 3 2 2" xfId="33777"/>
    <cellStyle name="强调文字颜色 1 4 2 2 3 2 2 2" xfId="33778"/>
    <cellStyle name="强调文字颜色 1 4 2 2 3 2 3" xfId="33779"/>
    <cellStyle name="强调文字颜色 1 4 2 2 3 3" xfId="33780"/>
    <cellStyle name="强调文字颜色 1 4 2 2 3 3 2" xfId="33781"/>
    <cellStyle name="强调文字颜色 1 4 2 2 3 3 2 2" xfId="33782"/>
    <cellStyle name="强调文字颜色 1 4 2 2 3 4" xfId="33783"/>
    <cellStyle name="强调文字颜色 1 4 2 2 3 4 2" xfId="33784"/>
    <cellStyle name="强调文字颜色 1 4 2 2 4" xfId="33785"/>
    <cellStyle name="强调文字颜色 1 4 2 2 4 2" xfId="33786"/>
    <cellStyle name="强调文字颜色 1 4 2 2 4 2 2" xfId="33787"/>
    <cellStyle name="强调文字颜色 1 4 2 2 4 2 2 2" xfId="33788"/>
    <cellStyle name="强调文字颜色 1 4 2 2 4 2 3" xfId="33789"/>
    <cellStyle name="强调文字颜色 1 4 2 2 5 2" xfId="33790"/>
    <cellStyle name="强调文字颜色 1 4 2 2 5 2 2" xfId="33791"/>
    <cellStyle name="强调文字颜色 1 4 2 2 6" xfId="33792"/>
    <cellStyle name="强调文字颜色 1 4 2 2 6 2" xfId="33793"/>
    <cellStyle name="强调文字颜色 1 4 2 2 6 2 2" xfId="33794"/>
    <cellStyle name="强调文字颜色 1 4 2 2 6 3 4" xfId="33795"/>
    <cellStyle name="强调文字颜色 1 4 2 2 7" xfId="33796"/>
    <cellStyle name="强调文字颜色 1 4 2 2 7 2 2" xfId="33797"/>
    <cellStyle name="强调文字颜色 1 4 2 2 8 2" xfId="33798"/>
    <cellStyle name="强调文字颜色 1 4 2 2 8 2 2" xfId="33799"/>
    <cellStyle name="强调文字颜色 1 4 2 2 8 3 2" xfId="33800"/>
    <cellStyle name="强调文字颜色 1 4 2 2 9" xfId="33801"/>
    <cellStyle name="强调文字颜色 1 4 2 2 9 2" xfId="33802"/>
    <cellStyle name="强调文字颜色 1 4 2 3" xfId="33803"/>
    <cellStyle name="强调文字颜色 1 4 2 3 2" xfId="33804"/>
    <cellStyle name="强调文字颜色 1 4 2 3 2 2 2" xfId="33805"/>
    <cellStyle name="强调文字颜色 1 4 2 3 2 3" xfId="33806"/>
    <cellStyle name="强调文字颜色 1 4 2 3 3" xfId="33807"/>
    <cellStyle name="强调文字颜色 1 6 3 5" xfId="33808"/>
    <cellStyle name="强调文字颜色 1 4 2 3 3 2" xfId="33809"/>
    <cellStyle name="强调文字颜色 1 4 2 3 3 3" xfId="33810"/>
    <cellStyle name="强调文字颜色 1 4 2 3 3 3 2" xfId="33811"/>
    <cellStyle name="强调文字颜色 1 4 2 3 4" xfId="33812"/>
    <cellStyle name="强调文字颜色 1 4 2 3 4 2" xfId="33813"/>
    <cellStyle name="强调文字颜色 1 4 2 3 5" xfId="33814"/>
    <cellStyle name="强调文字颜色 1 4 2 4 2" xfId="33815"/>
    <cellStyle name="强调文字颜色 1 4 2 4 2 2" xfId="33816"/>
    <cellStyle name="强调文字颜色 1 4 2 4 2 2 2" xfId="33817"/>
    <cellStyle name="强调文字颜色 1 4 2 4 2 3" xfId="33818"/>
    <cellStyle name="强调文字颜色 1 4 2 4 3" xfId="33819"/>
    <cellStyle name="强调文字颜色 1 4 2 4 3 2" xfId="33820"/>
    <cellStyle name="强调文字颜色 1 4 2 4 3 2 2" xfId="33821"/>
    <cellStyle name="强调文字颜色 1 4 2 4 4" xfId="33822"/>
    <cellStyle name="强调文字颜色 1 4 2 4 4 2" xfId="33823"/>
    <cellStyle name="强调文字颜色 1 4 2 4 5" xfId="33824"/>
    <cellStyle name="强调文字颜色 1 4 2 5" xfId="33825"/>
    <cellStyle name="强调文字颜色 1 4 2 5 2" xfId="33826"/>
    <cellStyle name="强调文字颜色 1 4 2 5 2 2" xfId="33827"/>
    <cellStyle name="强调文字颜色 1 4 2 5 2 2 2" xfId="33828"/>
    <cellStyle name="强调文字颜色 1 4 2 5 3" xfId="33829"/>
    <cellStyle name="强调文字颜色 1 4 2 5 3 2" xfId="33830"/>
    <cellStyle name="强调文字颜色 1 4 2 5 4" xfId="33831"/>
    <cellStyle name="强调文字颜色 1 4 2 6 2" xfId="33832"/>
    <cellStyle name="强调文字颜色 1 4 2 6 2 2" xfId="33833"/>
    <cellStyle name="强调文字颜色 1 4 2 7 2 2" xfId="33834"/>
    <cellStyle name="强调文字颜色 1 4 2 9 2 2" xfId="33835"/>
    <cellStyle name="强调文字颜色 1 4 3 10" xfId="33836"/>
    <cellStyle name="强调文字颜色 1 4 3 2" xfId="33837"/>
    <cellStyle name="强调文字颜色 1 4 3 2 2" xfId="33838"/>
    <cellStyle name="强调文字颜色 2 5 2 5" xfId="33839"/>
    <cellStyle name="强调文字颜色 1 4 3 2 2 2" xfId="33840"/>
    <cellStyle name="强调文字颜色 2 5 2 5 2" xfId="33841"/>
    <cellStyle name="强调文字颜色 1 4 3 2 2 2 2" xfId="33842"/>
    <cellStyle name="强调文字颜色 2 5 2 6" xfId="33843"/>
    <cellStyle name="强调文字颜色 1 4 3 2 2 3" xfId="33844"/>
    <cellStyle name="强调文字颜色 1 4 3 2 3" xfId="33845"/>
    <cellStyle name="强调文字颜色 2 5 3 5" xfId="33846"/>
    <cellStyle name="强调文字颜色 1 4 3 2 3 2" xfId="33847"/>
    <cellStyle name="强调文字颜色 1 4 3 2 3 2 2" xfId="33848"/>
    <cellStyle name="强调文字颜色 1 4 3 2 3 3" xfId="33849"/>
    <cellStyle name="强调文字颜色 1 4 3 2 3 3 2" xfId="33850"/>
    <cellStyle name="强调文字颜色 1 4 3 2 4" xfId="33851"/>
    <cellStyle name="强调文字颜色 1 4 3 2 4 2" xfId="33852"/>
    <cellStyle name="强调文字颜色 1 4 3 2 5" xfId="33853"/>
    <cellStyle name="强调文字颜色 1 4 3 3" xfId="33854"/>
    <cellStyle name="强调文字颜色 1 4 3 3 2" xfId="33855"/>
    <cellStyle name="强调文字颜色 2 6 2 5" xfId="33856"/>
    <cellStyle name="强调文字颜色 1 4 3 3 2 2" xfId="33857"/>
    <cellStyle name="强调文字颜色 1 4 3 3 2 2 2" xfId="33858"/>
    <cellStyle name="强调文字颜色 1 4 3 3 3" xfId="33859"/>
    <cellStyle name="强调文字颜色 2 6 3 5" xfId="33860"/>
    <cellStyle name="强调文字颜色 1 4 3 3 3 2" xfId="33861"/>
    <cellStyle name="强调文字颜色 1 4 3 3 3 2 2" xfId="33862"/>
    <cellStyle name="强调文字颜色 1 4 3 3 4" xfId="33863"/>
    <cellStyle name="强调文字颜色 1 4 3 3 4 2" xfId="33864"/>
    <cellStyle name="强调文字颜色 1 4 3 3 5" xfId="33865"/>
    <cellStyle name="强调文字颜色 1 4 3 4 2" xfId="33866"/>
    <cellStyle name="强调文字颜色 1 4 3 4 2 2" xfId="33867"/>
    <cellStyle name="强调文字颜色 1 4 3 4 2 2 2" xfId="33868"/>
    <cellStyle name="强调文字颜色 1 4 3 4 2 3" xfId="33869"/>
    <cellStyle name="强调文字颜色 1 4 3 4 3" xfId="33870"/>
    <cellStyle name="强调文字颜色 1 4 3 4 3 2" xfId="33871"/>
    <cellStyle name="强调文字颜色 1 4 3 4 4" xfId="33872"/>
    <cellStyle name="强调文字颜色 1 4 3 5" xfId="33873"/>
    <cellStyle name="强调文字颜色 1 4 3 5 2" xfId="33874"/>
    <cellStyle name="强调文字颜色 1 4 3 5 3" xfId="33875"/>
    <cellStyle name="强调文字颜色 1 6 3" xfId="33876"/>
    <cellStyle name="强调文字颜色 1 4 3 6 2 2" xfId="33877"/>
    <cellStyle name="强调文字颜色 1 4 3 7 2" xfId="33878"/>
    <cellStyle name="强调文字颜色 2 6 3" xfId="33879"/>
    <cellStyle name="强调文字颜色 1 4 3 7 2 2" xfId="33880"/>
    <cellStyle name="强调文字颜色 1 4 3 8" xfId="33881"/>
    <cellStyle name="强调文字颜色 1 4 3 9" xfId="33882"/>
    <cellStyle name="强调文字颜色 1 4 4 2 2" xfId="33883"/>
    <cellStyle name="强调文字颜色 1 4 4 2 2 2" xfId="33884"/>
    <cellStyle name="强调文字颜色 1 4 4 2 3" xfId="33885"/>
    <cellStyle name="强调文字颜色 1 4 4 3" xfId="33886"/>
    <cellStyle name="强调文字颜色 1 4 4 3 2" xfId="33887"/>
    <cellStyle name="强调文字颜色 1 4 4 3 3" xfId="33888"/>
    <cellStyle name="强调文字颜色 1 4 4 3 3 2" xfId="33889"/>
    <cellStyle name="强调文字颜色 1 4 4 4 2" xfId="33890"/>
    <cellStyle name="强调文字颜色 1 4 4 5" xfId="33891"/>
    <cellStyle name="强调文字颜色 1 4 5 2 2" xfId="33892"/>
    <cellStyle name="强调文字颜色 1 4 5 2 2 2" xfId="33893"/>
    <cellStyle name="强调文字颜色 1 4 5 2 3" xfId="33894"/>
    <cellStyle name="强调文字颜色 1 4 5 3" xfId="33895"/>
    <cellStyle name="强调文字颜色 1 4 5 3 2" xfId="33896"/>
    <cellStyle name="强调文字颜色 1 4 5 4" xfId="33897"/>
    <cellStyle name="强调文字颜色 1 4 5 4 2" xfId="33898"/>
    <cellStyle name="强调文字颜色 1 4 5 5" xfId="33899"/>
    <cellStyle name="强调文字颜色 1 4 6 2 2" xfId="33900"/>
    <cellStyle name="强调文字颜色 1 4 6 2 2 2" xfId="33901"/>
    <cellStyle name="强调文字颜色 1 4 6 2 3" xfId="33902"/>
    <cellStyle name="强调文字颜色 1 4 6 3" xfId="33903"/>
    <cellStyle name="强调文字颜色 1 4 6 3 2" xfId="33904"/>
    <cellStyle name="强调文字颜色 1 4 6 4" xfId="33905"/>
    <cellStyle name="强调文字颜色 1 4 8 3" xfId="33906"/>
    <cellStyle name="强调文字颜色 1 5" xfId="33907"/>
    <cellStyle name="强调文字颜色 1 5 2" xfId="33908"/>
    <cellStyle name="强调文字颜色 1 5 2 2" xfId="33909"/>
    <cellStyle name="强调文字颜色 1 5 2 2 2 2" xfId="33910"/>
    <cellStyle name="强调文字颜色 1 5 2 2 2 2 2" xfId="33911"/>
    <cellStyle name="强调文字颜色 1 5 2 2 2 3" xfId="33912"/>
    <cellStyle name="强调文字颜色 1 5 2 2 3 2" xfId="33913"/>
    <cellStyle name="强调文字颜色 1 5 2 2 3 2 2" xfId="33914"/>
    <cellStyle name="强调文字颜色 1 5 2 2 5" xfId="33915"/>
    <cellStyle name="强调文字颜色 1 5 2 3" xfId="33916"/>
    <cellStyle name="强调文字颜色 1 5 2 3 2" xfId="33917"/>
    <cellStyle name="强调文字颜色 1 5 2 3 2 2" xfId="33918"/>
    <cellStyle name="强调文字颜色 1 5 2 3 2 3" xfId="33919"/>
    <cellStyle name="强调文字颜色 1 5 2 3 3" xfId="33920"/>
    <cellStyle name="强调文字颜色 1 5 2 3 3 2" xfId="33921"/>
    <cellStyle name="强调文字颜色 1 5 2 4" xfId="33922"/>
    <cellStyle name="强调文字颜色 1 5 2 4 2" xfId="33923"/>
    <cellStyle name="强调文字颜色 1 5 2 4 3" xfId="33924"/>
    <cellStyle name="强调文字颜色 1 5 3 2" xfId="33925"/>
    <cellStyle name="强调文字颜色 1 5 3 2 2" xfId="33926"/>
    <cellStyle name="强调文字颜色 1 5 3 2 2 2" xfId="33927"/>
    <cellStyle name="强调文字颜色 1 5 3 2 3" xfId="33928"/>
    <cellStyle name="强调文字颜色 1 5 3 3" xfId="33929"/>
    <cellStyle name="强调文字颜色 1 5 3 3 2" xfId="33930"/>
    <cellStyle name="强调文字颜色 1 5 3 3 2 2" xfId="33931"/>
    <cellStyle name="强调文字颜色 1 5 3 4" xfId="33932"/>
    <cellStyle name="强调文字颜色 1 5 3 4 2" xfId="33933"/>
    <cellStyle name="强调文字颜色 1 5 4" xfId="33934"/>
    <cellStyle name="强调文字颜色 1 5 4 3" xfId="33935"/>
    <cellStyle name="强调文字颜色 1 5 4 4" xfId="33936"/>
    <cellStyle name="强调文字颜色 1 5 5 2" xfId="33937"/>
    <cellStyle name="强调文字颜色 1 5 5 2 2" xfId="33938"/>
    <cellStyle name="强调文字颜色 1 5 5 3" xfId="33939"/>
    <cellStyle name="强调文字颜色 1 5 6 2" xfId="33940"/>
    <cellStyle name="强调文字颜色 1 5 6 2 2" xfId="33941"/>
    <cellStyle name="强调文字颜色 1 6" xfId="33942"/>
    <cellStyle name="强调文字颜色 1 6 2" xfId="33943"/>
    <cellStyle name="强调文字颜色 1 6 2 2" xfId="33944"/>
    <cellStyle name="强调文字颜色 1 6 2 2 2" xfId="33945"/>
    <cellStyle name="强调文字颜色 1 6 2 2 2 2" xfId="33946"/>
    <cellStyle name="强调文字颜色 1 6 2 2 3" xfId="33947"/>
    <cellStyle name="强调文字颜色 1 6 2 3" xfId="33948"/>
    <cellStyle name="强调文字颜色 1 6 2 3 2" xfId="33949"/>
    <cellStyle name="强调文字颜色 1 6 2 3 2 2" xfId="33950"/>
    <cellStyle name="强调文字颜色 1 6 2 3 3" xfId="33951"/>
    <cellStyle name="强调文字颜色 1 6 2 3 3 2" xfId="33952"/>
    <cellStyle name="强调文字颜色 1 6 3 2" xfId="33953"/>
    <cellStyle name="强调文字颜色 1 6 3 2 2" xfId="33954"/>
    <cellStyle name="强调文字颜色 1 6 3 2 2 2" xfId="33955"/>
    <cellStyle name="强调文字颜色 1 6 3 2 3" xfId="33956"/>
    <cellStyle name="强调文字颜色 1 6 3 3" xfId="33957"/>
    <cellStyle name="强调文字颜色 1 6 3 3 2" xfId="33958"/>
    <cellStyle name="强调文字颜色 1 6 3 3 2 2" xfId="33959"/>
    <cellStyle name="强调文字颜色 1 6 3 4 2" xfId="33960"/>
    <cellStyle name="强调文字颜色 1 6 4 2" xfId="33961"/>
    <cellStyle name="强调文字颜色 1 6 4 2 2" xfId="33962"/>
    <cellStyle name="强调文字颜色 1 6 4 2 2 2" xfId="33963"/>
    <cellStyle name="强调文字颜色 1 6 4 2 3" xfId="33964"/>
    <cellStyle name="强调文字颜色 1 6 4 3" xfId="33965"/>
    <cellStyle name="强调文字颜色 1 6 4 4" xfId="33966"/>
    <cellStyle name="强调文字颜色 1 6 5 2 2" xfId="33967"/>
    <cellStyle name="强调文字颜色 1 6 5 3" xfId="33968"/>
    <cellStyle name="强调文字颜色 1 6 6" xfId="33969"/>
    <cellStyle name="强调文字颜色 1 6 6 2" xfId="33970"/>
    <cellStyle name="强调文字颜色 1 6 6 2 2" xfId="33971"/>
    <cellStyle name="强调文字颜色 1 6 6 3" xfId="33972"/>
    <cellStyle name="强调文字颜色 1 6 6 3 2" xfId="33973"/>
    <cellStyle name="强调文字颜色 1 6 8 3 2" xfId="33974"/>
    <cellStyle name="强调文字颜色 1 6 9 2" xfId="33975"/>
    <cellStyle name="强调文字颜色 1 7" xfId="33976"/>
    <cellStyle name="强调文字颜色 1 7 2 3" xfId="33977"/>
    <cellStyle name="强调文字颜色 1 8 2" xfId="33978"/>
    <cellStyle name="强调文字颜色 1 8 2 2" xfId="33979"/>
    <cellStyle name="强调文字颜色 1 9" xfId="33980"/>
    <cellStyle name="强调文字颜色 1 9 2 2" xfId="33981"/>
    <cellStyle name="强调文字颜色 2 2" xfId="33982"/>
    <cellStyle name="强调文字颜色 2 2 10 2 2" xfId="33983"/>
    <cellStyle name="强调文字颜色 2 2 11 2 2" xfId="33984"/>
    <cellStyle name="强调文字颜色 2 2 12 2" xfId="33985"/>
    <cellStyle name="强调文字颜色 2 2 14" xfId="33986"/>
    <cellStyle name="强调文字颜色 2 2 15" xfId="33987"/>
    <cellStyle name="强调文字颜色 2 2 16" xfId="33988"/>
    <cellStyle name="强调文字颜色 2 2 18" xfId="33989"/>
    <cellStyle name="强调文字颜色 2 2 2 10" xfId="33990"/>
    <cellStyle name="强调文字颜色 2 2 2 10 2" xfId="33991"/>
    <cellStyle name="强调文字颜色 2 2 2 10 2 2" xfId="33992"/>
    <cellStyle name="强调文字颜色 2 2 2 10 3" xfId="33993"/>
    <cellStyle name="强调文字颜色 2 2 2 2 2 12" xfId="33994"/>
    <cellStyle name="强调文字颜色 2 2 2 2 2 3 7" xfId="33995"/>
    <cellStyle name="强调文字颜色 2 2 2 2 2 6 2 2" xfId="33996"/>
    <cellStyle name="强调文字颜色 2 2 2 2 2 6 3" xfId="33997"/>
    <cellStyle name="输入 2 2 3 2 3 13" xfId="33998"/>
    <cellStyle name="强调文字颜色 2 2 2 2 2 6 3 2" xfId="33999"/>
    <cellStyle name="强调文字颜色 2 2 2 2 2 7 2 2" xfId="34000"/>
    <cellStyle name="强调文字颜色 2 2 2 2 2 8 3" xfId="34001"/>
    <cellStyle name="强调文字颜色 2 2 2 2 2 8 3 2" xfId="34002"/>
    <cellStyle name="强调文字颜色 2 2 2 2 4 7" xfId="34003"/>
    <cellStyle name="强调文字颜色 2 2 2 2 5 2 5" xfId="34004"/>
    <cellStyle name="强调文字颜色 2 2 2 2 5 6" xfId="34005"/>
    <cellStyle name="强调文字颜色 2 2 2 2 7 2 2" xfId="34006"/>
    <cellStyle name="强调文字颜色 2 2 2 2 7 3" xfId="34007"/>
    <cellStyle name="强调文字颜色 2 2 2 2 8 2 2" xfId="34008"/>
    <cellStyle name="强调文字颜色 2 2 2 2 9 2 2" xfId="34009"/>
    <cellStyle name="强调文字颜色 2 2 2 2 9 3" xfId="34010"/>
    <cellStyle name="强调文字颜色 3 2 2 2 6" xfId="34011"/>
    <cellStyle name="强调文字颜色 2 2 2 3 11" xfId="34012"/>
    <cellStyle name="强调文字颜色 2 2 2 3 7 2 2" xfId="34013"/>
    <cellStyle name="强调文字颜色 2 2 2 3 8 2 2" xfId="34014"/>
    <cellStyle name="强调文字颜色 2 2 2 3 8 3" xfId="34015"/>
    <cellStyle name="注释 2 6 3 3 3 2 4" xfId="34016"/>
    <cellStyle name="强调文字颜色 2 2 2 3 8 3 2" xfId="34017"/>
    <cellStyle name="强调文字颜色 2 2 3 10" xfId="34018"/>
    <cellStyle name="强调文字颜色 2 2 3 11" xfId="34019"/>
    <cellStyle name="强调文字颜色 2 2 3 2 7 2 2" xfId="34020"/>
    <cellStyle name="强调文字颜色 2 2 3 2 8 3" xfId="34021"/>
    <cellStyle name="强调文字颜色 2 2 5" xfId="34022"/>
    <cellStyle name="强调文字颜色 2 2 5 11" xfId="34023"/>
    <cellStyle name="强调文字颜色 2 2 5 2 12" xfId="34024"/>
    <cellStyle name="强调文字颜色 2 2 5 2 7 2 2" xfId="34025"/>
    <cellStyle name="强调文字颜色 3 2 2 5 3" xfId="34026"/>
    <cellStyle name="强调文字颜色 2 2 5 2 8 2 2" xfId="34027"/>
    <cellStyle name="强调文字颜色 2 2 5 2 8 3" xfId="34028"/>
    <cellStyle name="强调文字颜色 3 2 2 6 3" xfId="34029"/>
    <cellStyle name="强调文字颜色 2 2 5 2 8 3 2" xfId="34030"/>
    <cellStyle name="强调文字颜色 2 2 5 9" xfId="34031"/>
    <cellStyle name="强调文字颜色 2 2 5 9 2" xfId="34032"/>
    <cellStyle name="注释 2 6 7" xfId="34033"/>
    <cellStyle name="强调文字颜色 2 2 8 2 2" xfId="34034"/>
    <cellStyle name="强调文字颜色 2 2 8 2 3" xfId="34035"/>
    <cellStyle name="强调文字颜色 2 2 8 3" xfId="34036"/>
    <cellStyle name="强调文字颜色 2 2 8 3 2" xfId="34037"/>
    <cellStyle name="强调文字颜色 2 2 8 4" xfId="34038"/>
    <cellStyle name="强调文字颜色 2 3" xfId="34039"/>
    <cellStyle name="强调文字颜色 2 3 10" xfId="34040"/>
    <cellStyle name="强调文字颜色 2 3 10 2" xfId="34041"/>
    <cellStyle name="强调文字颜色 2 3 10 2 2" xfId="34042"/>
    <cellStyle name="强调文字颜色 2 3 10 3 2" xfId="34043"/>
    <cellStyle name="强调文字颜色 2 3 11" xfId="34044"/>
    <cellStyle name="强调文字颜色 2 3 12" xfId="34045"/>
    <cellStyle name="强调文字颜色 2 3 2" xfId="34046"/>
    <cellStyle name="强调文字颜色 2 3 2 10" xfId="34047"/>
    <cellStyle name="强调文字颜色 2 3 2 10 2" xfId="34048"/>
    <cellStyle name="强调文字颜色 2 3 2 2" xfId="34049"/>
    <cellStyle name="强调文字颜色 2 3 2 2 2 2 2 2" xfId="34050"/>
    <cellStyle name="强调文字颜色 2 3 2 2 2 3" xfId="34051"/>
    <cellStyle name="强调文字颜色 2 3 2 2 2 3 2" xfId="34052"/>
    <cellStyle name="强调文字颜色 2 3 2 2 2 3 2 2" xfId="34053"/>
    <cellStyle name="强调文字颜色 2 3 2 2 2 3 3" xfId="34054"/>
    <cellStyle name="强调文字颜色 2 3 2 2 2 3 3 2" xfId="34055"/>
    <cellStyle name="强调文字颜色 2 3 2 2 2 4 2" xfId="34056"/>
    <cellStyle name="强调文字颜色 2 3 2 2 3 2 2 2" xfId="34057"/>
    <cellStyle name="强调文字颜色 2 3 2 2 3 2 3" xfId="34058"/>
    <cellStyle name="强调文字颜色 2 3 2 2 3 3 2 2" xfId="34059"/>
    <cellStyle name="强调文字颜色 2 3 2 2 3 4 2" xfId="34060"/>
    <cellStyle name="强调文字颜色 2 3 2 2 3 5" xfId="34061"/>
    <cellStyle name="强调文字颜色 2 3 2 2 4 2 2" xfId="34062"/>
    <cellStyle name="强调文字颜色 2 3 2 2 4 2 2 2" xfId="34063"/>
    <cellStyle name="强调文字颜色 2 3 2 2 4 2 3" xfId="34064"/>
    <cellStyle name="强调文字颜色 2 3 2 2 4 3" xfId="34065"/>
    <cellStyle name="强调文字颜色 2 3 2 2 5" xfId="34066"/>
    <cellStyle name="强调文字颜色 2 3 2 2 5 2" xfId="34067"/>
    <cellStyle name="强调文字颜色 2 3 2 2 5 2 2" xfId="34068"/>
    <cellStyle name="强调文字颜色 2 3 2 2 5 3" xfId="34069"/>
    <cellStyle name="强调文字颜色 2 3 2 2 6" xfId="34070"/>
    <cellStyle name="强调文字颜色 2 3 2 2 6 2" xfId="34071"/>
    <cellStyle name="强调文字颜色 2 3 2 2 6 3" xfId="34072"/>
    <cellStyle name="强调文字颜色 2 3 2 2 7" xfId="34073"/>
    <cellStyle name="强调文字颜色 2 3 2 2 8" xfId="34074"/>
    <cellStyle name="强调文字颜色 2 3 2 2 8 2" xfId="34075"/>
    <cellStyle name="强调文字颜色 2 3 2 2 8 2 2" xfId="34076"/>
    <cellStyle name="强调文字颜色 2 3 2 2 8 3 2" xfId="34077"/>
    <cellStyle name="强调文字颜色 2 3 2 2 9" xfId="34078"/>
    <cellStyle name="强调文字颜色 2 3 2 2 9 2" xfId="34079"/>
    <cellStyle name="强调文字颜色 2 3 2 3 2 2 2" xfId="34080"/>
    <cellStyle name="强调文字颜色 2 3 2 3 3 2 2" xfId="34081"/>
    <cellStyle name="强调文字颜色 2 3 2 3 3 3 2" xfId="34082"/>
    <cellStyle name="强调文字颜色 2 3 2 3 5" xfId="34083"/>
    <cellStyle name="强调文字颜色 2 3 2 4" xfId="34084"/>
    <cellStyle name="强调文字颜色 2 3 2 4 2" xfId="34085"/>
    <cellStyle name="强调文字颜色 2 3 2 4 3" xfId="34086"/>
    <cellStyle name="强调文字颜色 2 3 2 4 5" xfId="34087"/>
    <cellStyle name="强调文字颜色 2 3 2 5" xfId="34088"/>
    <cellStyle name="强调文字颜色 2 3 2 5 2" xfId="34089"/>
    <cellStyle name="强调文字颜色 2 3 2 5 3" xfId="34090"/>
    <cellStyle name="强调文字颜色 2 3 2 8" xfId="34091"/>
    <cellStyle name="强调文字颜色 2 3 3" xfId="34092"/>
    <cellStyle name="强调文字颜色 2 3 3 10" xfId="34093"/>
    <cellStyle name="强调文字颜色 2 3 3 2" xfId="34094"/>
    <cellStyle name="强调文字颜色 2 3 3 2 2 2" xfId="34095"/>
    <cellStyle name="强调文字颜色 2 3 3 2 2 2 2" xfId="34096"/>
    <cellStyle name="强调文字颜色 2 3 3 2 2 3" xfId="34097"/>
    <cellStyle name="强调文字颜色 2 3 3 2 3 2" xfId="34098"/>
    <cellStyle name="强调文字颜色 2 3 3 2 3 2 2" xfId="34099"/>
    <cellStyle name="强调文字颜色 2 3 3 2 3 3" xfId="34100"/>
    <cellStyle name="强调文字颜色 2 3 3 2 3 3 2" xfId="34101"/>
    <cellStyle name="强调文字颜色 2 3 3 2 4 2" xfId="34102"/>
    <cellStyle name="强调文字颜色 2 3 3 3 2" xfId="34103"/>
    <cellStyle name="强调文字颜色 2 3 3 3 3 2 2" xfId="34104"/>
    <cellStyle name="强调文字颜色 2 3 3 4" xfId="34105"/>
    <cellStyle name="强调文字颜色 2 3 3 4 2" xfId="34106"/>
    <cellStyle name="强调文字颜色 2 3 3 4 3" xfId="34107"/>
    <cellStyle name="强调文字颜色 2 3 3 4 3 2" xfId="34108"/>
    <cellStyle name="强调文字颜色 2 3 3 5" xfId="34109"/>
    <cellStyle name="强调文字颜色 2 3 3 5 2" xfId="34110"/>
    <cellStyle name="强调文字颜色 2 3 3 7" xfId="34111"/>
    <cellStyle name="强调文字颜色 2 3 3 8" xfId="34112"/>
    <cellStyle name="强调文字颜色 2 3 3 9" xfId="34113"/>
    <cellStyle name="强调文字颜色 2 3 4" xfId="34114"/>
    <cellStyle name="强调文字颜色 2 3 4 4" xfId="34115"/>
    <cellStyle name="强调文字颜色 2 3 4 4 2" xfId="34116"/>
    <cellStyle name="强调文字颜色 2 3 4 5" xfId="34117"/>
    <cellStyle name="强调文字颜色 2 3 5" xfId="34118"/>
    <cellStyle name="强调文字颜色 2 3 5 3" xfId="34119"/>
    <cellStyle name="强调文字颜色 2 3 5 4" xfId="34120"/>
    <cellStyle name="强调文字颜色 2 3 5 4 2" xfId="34121"/>
    <cellStyle name="强调文字颜色 2 3 5 5" xfId="34122"/>
    <cellStyle name="强调文字颜色 2 3 7 2 2" xfId="34123"/>
    <cellStyle name="强调文字颜色 2 3 8 2" xfId="34124"/>
    <cellStyle name="强调文字颜色 2 3 8 3 2" xfId="34125"/>
    <cellStyle name="强调文字颜色 2 4" xfId="34126"/>
    <cellStyle name="强调文字颜色 2 4 12" xfId="34127"/>
    <cellStyle name="强调文字颜色 2 4 2 10 2" xfId="34128"/>
    <cellStyle name="强调文字颜色 2 4 2 2" xfId="34129"/>
    <cellStyle name="强调文字颜色 2 4 2 2 10" xfId="34130"/>
    <cellStyle name="强调文字颜色 2 4 2 2 2 2 2" xfId="34131"/>
    <cellStyle name="强调文字颜色 2 4 2 2 2 2 3" xfId="34132"/>
    <cellStyle name="强调文字颜色 2 4 2 2 2 3" xfId="34133"/>
    <cellStyle name="强调文字颜色 2 4 2 2 2 3 2" xfId="34134"/>
    <cellStyle name="强调文字颜色 2 4 2 2 2 3 3" xfId="34135"/>
    <cellStyle name="强调文字颜色 2 4 2 2 3 2 2" xfId="34136"/>
    <cellStyle name="强调文字颜色 2 4 2 2 3 3" xfId="34137"/>
    <cellStyle name="强调文字颜色 2 4 2 2 3 3 2" xfId="34138"/>
    <cellStyle name="强调文字颜色 2 4 2 2 4 3 2" xfId="34139"/>
    <cellStyle name="强调文字颜色 2 4 2 2 5" xfId="34140"/>
    <cellStyle name="强调文字颜色 2 4 2 2 6" xfId="34141"/>
    <cellStyle name="强调文字颜色 2 4 2 2 6 2 2" xfId="34142"/>
    <cellStyle name="强调文字颜色 2 4 2 2 6 3" xfId="34143"/>
    <cellStyle name="强调文字颜色 2 4 2 2 7" xfId="34144"/>
    <cellStyle name="强调文字颜色 2 4 2 2 8 3 2" xfId="34145"/>
    <cellStyle name="强调文字颜色 2 4 2 3 5" xfId="34146"/>
    <cellStyle name="强调文字颜色 2 4 2 4 2" xfId="34147"/>
    <cellStyle name="强调文字颜色 2 4 2 4 3" xfId="34148"/>
    <cellStyle name="强调文字颜色 2 4 2 4 3 2" xfId="34149"/>
    <cellStyle name="强调文字颜色 2 4 2 4 4" xfId="34150"/>
    <cellStyle name="强调文字颜色 2 4 2 4 5" xfId="34151"/>
    <cellStyle name="强调文字颜色 2 4 2 5" xfId="34152"/>
    <cellStyle name="强调文字颜色 2 4 2 5 2" xfId="34153"/>
    <cellStyle name="强调文字颜色 2 4 2 5 3" xfId="34154"/>
    <cellStyle name="强调文字颜色 2 4 2 5 3 2" xfId="34155"/>
    <cellStyle name="强调文字颜色 2 4 2 5 4" xfId="34156"/>
    <cellStyle name="强调文字颜色 2 4 2 6" xfId="34157"/>
    <cellStyle name="强调文字颜色 2 4 2 6 2 2" xfId="34158"/>
    <cellStyle name="强调文字颜色 2 4 2 7 2" xfId="34159"/>
    <cellStyle name="强调文字颜色 2 4 2 7 2 2" xfId="34160"/>
    <cellStyle name="强调文字颜色 2 4 2 8" xfId="34161"/>
    <cellStyle name="强调文字颜色 2 4 2 8 2" xfId="34162"/>
    <cellStyle name="强调文字颜色 2 4 2 8 2 2" xfId="34163"/>
    <cellStyle name="强调文字颜色 3 2 4 2 3" xfId="34164"/>
    <cellStyle name="强调文字颜色 2 4 2 9 5" xfId="34165"/>
    <cellStyle name="强调文字颜色 2 4 3" xfId="34166"/>
    <cellStyle name="强调文字颜色 2 4 3 2" xfId="34167"/>
    <cellStyle name="强调文字颜色 2 4 3 2 2" xfId="34168"/>
    <cellStyle name="强调文字颜色 2 4 3 2 3 2" xfId="34169"/>
    <cellStyle name="强调文字颜色 2 4 3 2 3 2 2" xfId="34170"/>
    <cellStyle name="强调文字颜色 2 4 3 2 3 3" xfId="34171"/>
    <cellStyle name="强调文字颜色 2 4 3 2 3 3 2" xfId="34172"/>
    <cellStyle name="强调文字颜色 2 4 3 2 4 2" xfId="34173"/>
    <cellStyle name="强调文字颜色 2 4 3 2 5" xfId="34174"/>
    <cellStyle name="强调文字颜色 2 4 3 3 2" xfId="34175"/>
    <cellStyle name="强调文字颜色 2 4 3 3 4" xfId="34176"/>
    <cellStyle name="强调文字颜色 2 4 3 3 5" xfId="34177"/>
    <cellStyle name="强调文字颜色 2 4 3 4" xfId="34178"/>
    <cellStyle name="强调文字颜色 2 4 3 4 2" xfId="34179"/>
    <cellStyle name="强调文字颜色 2 4 3 4 3" xfId="34180"/>
    <cellStyle name="强调文字颜色 2 4 3 4 4" xfId="34181"/>
    <cellStyle name="强调文字颜色 2 4 3 5" xfId="34182"/>
    <cellStyle name="强调文字颜色 2 4 3 5 2" xfId="34183"/>
    <cellStyle name="强调文字颜色 2 4 3 6" xfId="34184"/>
    <cellStyle name="强调文字颜色 2 4 3 7" xfId="34185"/>
    <cellStyle name="强调文字颜色 2 4 3 8" xfId="34186"/>
    <cellStyle name="强调文字颜色 2 4 3 8 2" xfId="34187"/>
    <cellStyle name="强调文字颜色 2 4 3 9 2" xfId="34188"/>
    <cellStyle name="强调文字颜色 2 4 4" xfId="34189"/>
    <cellStyle name="强调文字颜色 2 4 4 3" xfId="34190"/>
    <cellStyle name="强调文字颜色 2 4 4 4" xfId="34191"/>
    <cellStyle name="强调文字颜色 2 4 4 5" xfId="34192"/>
    <cellStyle name="强调文字颜色 2 4 5" xfId="34193"/>
    <cellStyle name="强调文字颜色 2 4 5 2" xfId="34194"/>
    <cellStyle name="强调文字颜色 2 4 5 2 2" xfId="34195"/>
    <cellStyle name="强调文字颜色 2 4 5 2 2 2" xfId="34196"/>
    <cellStyle name="强调文字颜色 2 4 5 2 3" xfId="34197"/>
    <cellStyle name="强调文字颜色 2 4 5 3" xfId="34198"/>
    <cellStyle name="强调文字颜色 2 4 5 3 2" xfId="34199"/>
    <cellStyle name="强调文字颜色 2 4 5 4" xfId="34200"/>
    <cellStyle name="强调文字颜色 2 4 5 4 2" xfId="34201"/>
    <cellStyle name="强调文字颜色 2 4 5 5" xfId="34202"/>
    <cellStyle name="强调文字颜色 2 4 6 2 2" xfId="34203"/>
    <cellStyle name="强调文字颜色 2 4 7 2 2" xfId="34204"/>
    <cellStyle name="强调文字颜色 2 4 8 3 2" xfId="34205"/>
    <cellStyle name="强调文字颜色 2 4 9 2" xfId="34206"/>
    <cellStyle name="强调文字颜色 2 4 9 2 2" xfId="34207"/>
    <cellStyle name="强调文字颜色 2 5" xfId="34208"/>
    <cellStyle name="强调文字颜色 2 5 2" xfId="34209"/>
    <cellStyle name="强调文字颜色 2 5 2 2" xfId="34210"/>
    <cellStyle name="强调文字颜色 2 5 2 2 2 2 2" xfId="34211"/>
    <cellStyle name="强调文字颜色 2 5 2 2 2 3" xfId="34212"/>
    <cellStyle name="强调文字颜色 2 5 2 2 3 2 2" xfId="34213"/>
    <cellStyle name="强调文字颜色 2 5 2 2 4 2" xfId="34214"/>
    <cellStyle name="强调文字颜色 2 5 2 3 2 2 2" xfId="34215"/>
    <cellStyle name="强调文字颜色 2 5 2 4" xfId="34216"/>
    <cellStyle name="强调文字颜色 2 5 2 4 3" xfId="34217"/>
    <cellStyle name="强调文字颜色 2 5 2 6 2" xfId="34218"/>
    <cellStyle name="强调文字颜色 2 5 2 6 2 2" xfId="34219"/>
    <cellStyle name="强调文字颜色 2 5 2 7" xfId="34220"/>
    <cellStyle name="强调文字颜色 2 5 2 7 2" xfId="34221"/>
    <cellStyle name="强调文字颜色 2 5 3" xfId="34222"/>
    <cellStyle name="强调文字颜色 2 5 3 2" xfId="34223"/>
    <cellStyle name="强调文字颜色 2 5 3 2 2" xfId="34224"/>
    <cellStyle name="强调文字颜色 2 5 3 2 2 2" xfId="34225"/>
    <cellStyle name="强调文字颜色 2 5 3 2 3" xfId="34226"/>
    <cellStyle name="强调文字颜色 2 5 3 3" xfId="34227"/>
    <cellStyle name="强调文字颜色 2 5 3 3 2" xfId="34228"/>
    <cellStyle name="强调文字颜色 2 5 3 4" xfId="34229"/>
    <cellStyle name="强调文字颜色 2 5 3 4 2" xfId="34230"/>
    <cellStyle name="强调文字颜色 2 5 4" xfId="34231"/>
    <cellStyle name="强调文字颜色 2 5 4 2" xfId="34232"/>
    <cellStyle name="强调文字颜色 2 5 4 2 2 2" xfId="34233"/>
    <cellStyle name="强调文字颜色 2 5 4 3" xfId="34234"/>
    <cellStyle name="强调文字颜色 2 5 4 4" xfId="34235"/>
    <cellStyle name="强调文字颜色 2 5 8" xfId="34236"/>
    <cellStyle name="强调文字颜色 2 5 8 2" xfId="34237"/>
    <cellStyle name="强调文字颜色 2 5 9" xfId="34238"/>
    <cellStyle name="强调文字颜色 2 6" xfId="34239"/>
    <cellStyle name="强调文字颜色 2 6 10" xfId="34240"/>
    <cellStyle name="强调文字颜色 2 6 2" xfId="34241"/>
    <cellStyle name="强调文字颜色 2 6 2 2" xfId="34242"/>
    <cellStyle name="强调文字颜色 2 6 2 3" xfId="34243"/>
    <cellStyle name="强调文字颜色 2 6 2 4 2" xfId="34244"/>
    <cellStyle name="强调文字颜色 2 6 3 2" xfId="34245"/>
    <cellStyle name="强调文字颜色 2 6 3 2 2" xfId="34246"/>
    <cellStyle name="强调文字颜色 2 6 3 2 2 2" xfId="34247"/>
    <cellStyle name="强调文字颜色 2 6 3 2 3" xfId="34248"/>
    <cellStyle name="强调文字颜色 2 6 3 3" xfId="34249"/>
    <cellStyle name="强调文字颜色 2 6 3 3 2" xfId="34250"/>
    <cellStyle name="强调文字颜色 2 6 3 4" xfId="34251"/>
    <cellStyle name="强调文字颜色 2 6 4 2" xfId="34252"/>
    <cellStyle name="强调文字颜色 2 6 4 2 2" xfId="34253"/>
    <cellStyle name="输出 4 8" xfId="34254"/>
    <cellStyle name="强调文字颜色 2 6 4 2 3" xfId="34255"/>
    <cellStyle name="输出 4 9" xfId="34256"/>
    <cellStyle name="强调文字颜色 2 6 4 3" xfId="34257"/>
    <cellStyle name="强调文字颜色 2 6 4 3 2" xfId="34258"/>
    <cellStyle name="输出 5 8" xfId="34259"/>
    <cellStyle name="强调文字颜色 2 6 4 4" xfId="34260"/>
    <cellStyle name="强调文字颜色 2 6 6 2 2" xfId="34261"/>
    <cellStyle name="强调文字颜色 2 6 6 3 2" xfId="34262"/>
    <cellStyle name="强调文字颜色 2 6 7 2 2" xfId="34263"/>
    <cellStyle name="强调文字颜色 2 6 8 2" xfId="34264"/>
    <cellStyle name="强调文字颜色 2 6 8 3" xfId="34265"/>
    <cellStyle name="强调文字颜色 2 6 8 3 2" xfId="34266"/>
    <cellStyle name="强调文字颜色 2 6 9 2" xfId="34267"/>
    <cellStyle name="强调文字颜色 2 7" xfId="34268"/>
    <cellStyle name="输入 4 2 2 4 2 2 2" xfId="34269"/>
    <cellStyle name="强调文字颜色 2 7 2" xfId="34270"/>
    <cellStyle name="强调文字颜色 2 7 2 3" xfId="34271"/>
    <cellStyle name="强调文字颜色 2 8" xfId="34272"/>
    <cellStyle name="强调文字颜色 2 9 2 2" xfId="34273"/>
    <cellStyle name="强调文字颜色 3 10 3 2" xfId="34274"/>
    <cellStyle name="强调文字颜色 3 11 2 2" xfId="34275"/>
    <cellStyle name="强调文字颜色 3 11 3" xfId="34276"/>
    <cellStyle name="强调文字颜色 3 11 3 2" xfId="34277"/>
    <cellStyle name="强调文字颜色 3 2 10 2" xfId="34278"/>
    <cellStyle name="强调文字颜色 3 2 12" xfId="34279"/>
    <cellStyle name="强调文字颜色 3 2 12 2" xfId="34280"/>
    <cellStyle name="强调文字颜色 3 2 13" xfId="34281"/>
    <cellStyle name="强调文字颜色 3 2 14" xfId="34282"/>
    <cellStyle name="强调文字颜色 3 2 18" xfId="34283"/>
    <cellStyle name="强调文字颜色 3 2 2 10 3" xfId="34284"/>
    <cellStyle name="强调文字颜色 3 2 2 11 2" xfId="34285"/>
    <cellStyle name="强调文字颜色 3 2 2 2" xfId="34286"/>
    <cellStyle name="强调文字颜色 3 2 2 2 10 2" xfId="34287"/>
    <cellStyle name="强调文字颜色 3 2 2 2 2" xfId="34288"/>
    <cellStyle name="强调文字颜色 3 2 2 2 2 2" xfId="34289"/>
    <cellStyle name="强调文字颜色 3 2 2 2 2 2 2" xfId="34290"/>
    <cellStyle name="强调文字颜色 3 2 2 2 2 2 3" xfId="34291"/>
    <cellStyle name="强调文字颜色 3 2 2 2 2 2 3 2" xfId="34292"/>
    <cellStyle name="强调文字颜色 3 2 2 2 2 2 3 2 2" xfId="34293"/>
    <cellStyle name="强调文字颜色 3 2 2 2 2 2 3 3 2" xfId="34294"/>
    <cellStyle name="强调文字颜色 3 2 2 2 2 2 4" xfId="34295"/>
    <cellStyle name="强调文字颜色 3 2 2 2 2 2 4 2" xfId="34296"/>
    <cellStyle name="强调文字颜色 3 2 2 2 2 2 5" xfId="34297"/>
    <cellStyle name="强调文字颜色 3 2 2 2 2 3" xfId="34298"/>
    <cellStyle name="强调文字颜色 3 2 2 2 2 3 2" xfId="34299"/>
    <cellStyle name="强调文字颜色 3 2 2 2 2 3 2 2 2" xfId="34300"/>
    <cellStyle name="强调文字颜色 3 2 2 2 2 3 3" xfId="34301"/>
    <cellStyle name="强调文字颜色 3 2 2 2 2 3 3 2 2" xfId="34302"/>
    <cellStyle name="强调文字颜色 3 2 2 2 2 3 4" xfId="34303"/>
    <cellStyle name="强调文字颜色 3 2 2 2 2 3 4 2" xfId="34304"/>
    <cellStyle name="强调文字颜色 3 2 2 2 2 4" xfId="34305"/>
    <cellStyle name="强调文字颜色 3 2 2 2 2 4 2 2 2" xfId="34306"/>
    <cellStyle name="强调文字颜色 3 2 2 2 2 4 3" xfId="34307"/>
    <cellStyle name="强调文字颜色 3 2 2 2 2 4 4" xfId="34308"/>
    <cellStyle name="强调文字颜色 3 2 2 2 2 5 2" xfId="34309"/>
    <cellStyle name="强调文字颜色 3 2 2 2 2 5 2 2" xfId="34310"/>
    <cellStyle name="强调文字颜色 3 2 2 2 2 5 3" xfId="34311"/>
    <cellStyle name="强调文字颜色 3 2 2 2 2 6 3 2" xfId="34312"/>
    <cellStyle name="强调文字颜色 3 2 2 2 2 8 3 2" xfId="34313"/>
    <cellStyle name="强调文字颜色 3 2 2 2 3 2" xfId="34314"/>
    <cellStyle name="强调文字颜色 3 2 2 2 3 2 2" xfId="34315"/>
    <cellStyle name="强调文字颜色 3 2 2 2 3 2 2 2" xfId="34316"/>
    <cellStyle name="强调文字颜色 3 2 2 2 3 2 3" xfId="34317"/>
    <cellStyle name="强调文字颜色 3 2 2 2 3 3" xfId="34318"/>
    <cellStyle name="强调文字颜色 3 2 2 2 3 3 2" xfId="34319"/>
    <cellStyle name="强调文字颜色 3 2 2 2 3 3 2 2" xfId="34320"/>
    <cellStyle name="强调文字颜色 3 2 2 2 3 3 3" xfId="34321"/>
    <cellStyle name="强调文字颜色 3 2 2 2 3 3 3 2" xfId="34322"/>
    <cellStyle name="强调文字颜色 3 2 2 2 3 4" xfId="34323"/>
    <cellStyle name="强调文字颜色 3 2 2 2 3 4 2" xfId="34324"/>
    <cellStyle name="强调文字颜色 3 2 2 2 3 5" xfId="34325"/>
    <cellStyle name="强调文字颜色 3 2 2 2 4 2 2 2" xfId="34326"/>
    <cellStyle name="强调文字颜色 3 2 2 2 4 2 3" xfId="34327"/>
    <cellStyle name="强调文字颜色 3 2 2 2 4 3" xfId="34328"/>
    <cellStyle name="强调文字颜色 3 2 2 2 4 3 2" xfId="34329"/>
    <cellStyle name="强调文字颜色 3 2 2 2 4 3 2 2" xfId="34330"/>
    <cellStyle name="强调文字颜色 3 2 2 2 4 4" xfId="34331"/>
    <cellStyle name="强调文字颜色 3 2 2 2 4 4 2" xfId="34332"/>
    <cellStyle name="强调文字颜色 3 2 2 2 5 2" xfId="34333"/>
    <cellStyle name="强调文字颜色 3 2 2 2 5 2 2" xfId="34334"/>
    <cellStyle name="强调文字颜色 3 2 2 2 5 2 2 2" xfId="34335"/>
    <cellStyle name="强调文字颜色 3 2 2 2 5 3" xfId="34336"/>
    <cellStyle name="强调文字颜色 3 2 2 2 5 3 2" xfId="34337"/>
    <cellStyle name="强调文字颜色 3 2 2 2 5 4" xfId="34338"/>
    <cellStyle name="强调文字颜色 3 2 2 2 6 2" xfId="34339"/>
    <cellStyle name="强调文字颜色 3 2 2 2 6 2 2" xfId="34340"/>
    <cellStyle name="强调文字颜色 3 2 2 2 6 3" xfId="34341"/>
    <cellStyle name="强调文字颜色 3 2 2 2 7 2" xfId="34342"/>
    <cellStyle name="强调文字颜色 3 2 2 2 7 3" xfId="34343"/>
    <cellStyle name="强调文字颜色 3 2 2 2 9 2" xfId="34344"/>
    <cellStyle name="强调文字颜色 3 2 2 2 9 3" xfId="34345"/>
    <cellStyle name="强调文字颜色 3 2 2 2 9 3 2" xfId="34346"/>
    <cellStyle name="强调文字颜色 3 2 2 3 2 2" xfId="34347"/>
    <cellStyle name="强调文字颜色 3 2 2 3 2 2 2" xfId="34348"/>
    <cellStyle name="强调文字颜色 3 2 2 3 2 2 2 2" xfId="34349"/>
    <cellStyle name="强调文字颜色 3 2 2 3 2 3" xfId="34350"/>
    <cellStyle name="强调文字颜色 3 2 2 3 2 3 2 2" xfId="34351"/>
    <cellStyle name="强调文字颜色 3 2 2 3 2 4" xfId="34352"/>
    <cellStyle name="强调文字颜色 3 2 2 3 2 5" xfId="34353"/>
    <cellStyle name="强调文字颜色 3 2 2 3 3 2" xfId="34354"/>
    <cellStyle name="强调文字颜色 3 2 2 3 3 2 2" xfId="34355"/>
    <cellStyle name="强调文字颜色 3 2 2 3 3 2 2 2" xfId="34356"/>
    <cellStyle name="强调文字颜色 3 2 2 3 3 2 3" xfId="34357"/>
    <cellStyle name="强调文字颜色 3 2 2 3 3 3" xfId="34358"/>
    <cellStyle name="强调文字颜色 3 2 2 3 3 3 2" xfId="34359"/>
    <cellStyle name="强调文字颜色 3 2 2 3 3 3 2 2" xfId="34360"/>
    <cellStyle name="强调文字颜色 3 2 2 3 3 4" xfId="34361"/>
    <cellStyle name="强调文字颜色 3 2 2 3 3 4 2" xfId="34362"/>
    <cellStyle name="强调文字颜色 3 2 2 3 3 5" xfId="34363"/>
    <cellStyle name="强调文字颜色 3 2 2 3 4 2" xfId="34364"/>
    <cellStyle name="强调文字颜色 3 2 2 3 4 2 2 2" xfId="34365"/>
    <cellStyle name="强调文字颜色 3 2 2 3 4 3" xfId="34366"/>
    <cellStyle name="强调文字颜色 3 2 2 3 4 4" xfId="34367"/>
    <cellStyle name="强调文字颜色 3 2 2 3 5" xfId="34368"/>
    <cellStyle name="强调文字颜色 3 2 2 3 5 2" xfId="34369"/>
    <cellStyle name="强调文字颜色 3 2 2 3 5 2 2" xfId="34370"/>
    <cellStyle name="强调文字颜色 3 2 2 3 5 3" xfId="34371"/>
    <cellStyle name="强调文字颜色 3 2 2 3 6" xfId="34372"/>
    <cellStyle name="强调文字颜色 3 2 2 3 7" xfId="34373"/>
    <cellStyle name="强调文字颜色 3 2 2 3 8 2" xfId="34374"/>
    <cellStyle name="强调文字颜色 3 2 2 3 8 3" xfId="34375"/>
    <cellStyle name="强调文字颜色 3 2 2 3 8 3 2" xfId="34376"/>
    <cellStyle name="强调文字颜色 3 2 2 3 9" xfId="34377"/>
    <cellStyle name="强调文字颜色 3 2 2 3 9 2" xfId="34378"/>
    <cellStyle name="强调文字颜色 3 2 2 4" xfId="34379"/>
    <cellStyle name="强调文字颜色 3 2 2 4 2" xfId="34380"/>
    <cellStyle name="强调文字颜色 3 2 2 4 2 2" xfId="34381"/>
    <cellStyle name="强调文字颜色 3 2 2 4 2 3" xfId="34382"/>
    <cellStyle name="强调文字颜色 3 2 2 4 3" xfId="34383"/>
    <cellStyle name="强调文字颜色 3 2 2 4 3 2" xfId="34384"/>
    <cellStyle name="强调文字颜色 3 2 2 4 3 3" xfId="34385"/>
    <cellStyle name="强调文字颜色 3 2 2 4 4" xfId="34386"/>
    <cellStyle name="强调文字颜色 3 2 2 4 4 2" xfId="34387"/>
    <cellStyle name="强调文字颜色 3 2 2 4 5" xfId="34388"/>
    <cellStyle name="强调文字颜色 3 2 2 5 2" xfId="34389"/>
    <cellStyle name="强调文字颜色 3 2 2 5 2 2" xfId="34390"/>
    <cellStyle name="注释 2 5 2 3 3 3 9" xfId="34391"/>
    <cellStyle name="强调文字颜色 3 2 2 5 3 2" xfId="34392"/>
    <cellStyle name="强调文字颜色 3 2 2 5 3 2 2" xfId="34393"/>
    <cellStyle name="强调文字颜色 3 2 2 5 4" xfId="34394"/>
    <cellStyle name="强调文字颜色 3 2 2 5 4 2" xfId="34395"/>
    <cellStyle name="强调文字颜色 3 2 2 5 5" xfId="34396"/>
    <cellStyle name="强调文字颜色 3 2 2 6 2" xfId="34397"/>
    <cellStyle name="强调文字颜色 3 2 2 6 2 2" xfId="34398"/>
    <cellStyle name="强调文字颜色 3 2 2 6 2 2 2" xfId="34399"/>
    <cellStyle name="适中 3 2 2 5 5" xfId="34400"/>
    <cellStyle name="强调文字颜色 3 2 2 6 3 2" xfId="34401"/>
    <cellStyle name="强调文字颜色 3 2 2 6 4" xfId="34402"/>
    <cellStyle name="强调文字颜色 3 2 2 7" xfId="34403"/>
    <cellStyle name="强调文字颜色 3 2 2 7 2" xfId="34404"/>
    <cellStyle name="强调文字颜色 3 2 2 7 2 2" xfId="34405"/>
    <cellStyle name="强调文字颜色 3 2 2 7 3" xfId="34406"/>
    <cellStyle name="强调文字颜色 3 2 2 8" xfId="34407"/>
    <cellStyle name="强调文字颜色 3 2 2 8 2" xfId="34408"/>
    <cellStyle name="强调文字颜色 3 2 2 8 2 2" xfId="34409"/>
    <cellStyle name="强调文字颜色 3 2 2 8 3" xfId="34410"/>
    <cellStyle name="强调文字颜色 3 2 2 8 3 2" xfId="34411"/>
    <cellStyle name="强调文字颜色 3 2 2 9 2 2" xfId="34412"/>
    <cellStyle name="强调文字颜色 3 2 2 9 4" xfId="34413"/>
    <cellStyle name="强调文字颜色 3 2 3 2 2 2" xfId="34414"/>
    <cellStyle name="强调文字颜色 3 2 3 2 2 2 2" xfId="34415"/>
    <cellStyle name="强调文字颜色 3 2 3 2 2 2 2 2" xfId="34416"/>
    <cellStyle name="强调文字颜色 3 2 3 2 2 3" xfId="34417"/>
    <cellStyle name="强调文字颜色 3 2 3 2 2 3 2" xfId="34418"/>
    <cellStyle name="强调文字颜色 4 2 2 2 2 5" xfId="34419"/>
    <cellStyle name="强调文字颜色 3 2 3 2 2 3 3 2" xfId="34420"/>
    <cellStyle name="强调文字颜色 4 2 2 2 2 6 2" xfId="34421"/>
    <cellStyle name="强调文字颜色 3 2 3 2 2 4" xfId="34422"/>
    <cellStyle name="强调文字颜色 3 2 3 2 2 4 2" xfId="34423"/>
    <cellStyle name="强调文字颜色 4 2 2 2 3 5" xfId="34424"/>
    <cellStyle name="强调文字颜色 3 2 3 2 2 5" xfId="34425"/>
    <cellStyle name="强调文字颜色 3 2 3 2 3 2" xfId="34426"/>
    <cellStyle name="强调文字颜色 3 2 3 2 3 2 2" xfId="34427"/>
    <cellStyle name="强调文字颜色 3 2 3 2 3 2 2 2" xfId="34428"/>
    <cellStyle name="强调文字颜色 3 2 3 2 3 2 3" xfId="34429"/>
    <cellStyle name="强调文字颜色 3 2 3 2 3 3" xfId="34430"/>
    <cellStyle name="强调文字颜色 3 2 3 2 3 3 2 2" xfId="34431"/>
    <cellStyle name="强调文字颜色 3 2 3 2 3 4 2" xfId="34432"/>
    <cellStyle name="强调文字颜色 4 2 2 3 3 5" xfId="34433"/>
    <cellStyle name="强调文字颜色 3 2 3 2 3 5" xfId="34434"/>
    <cellStyle name="强调文字颜色 3 2 3 2 4 3" xfId="34435"/>
    <cellStyle name="强调文字颜色 3 2 3 2 4 3 2" xfId="34436"/>
    <cellStyle name="强调文字颜色 4 2 2 4 2 5" xfId="34437"/>
    <cellStyle name="强调文字颜色 3 2 3 2 4 4" xfId="34438"/>
    <cellStyle name="强调文字颜色 3 2 3 2 5 2 2" xfId="34439"/>
    <cellStyle name="强调文字颜色 3 2 3 2 5 3" xfId="34440"/>
    <cellStyle name="强调文字颜色 3 2 3 2 6" xfId="34441"/>
    <cellStyle name="注释 4 2 3 2" xfId="34442"/>
    <cellStyle name="强调文字颜色 3 2 3 2 6 2 2" xfId="34443"/>
    <cellStyle name="注释 4 2 3 2 2 2" xfId="34444"/>
    <cellStyle name="强调文字颜色 3 2 3 2 6 3" xfId="34445"/>
    <cellStyle name="注释 4 2 3 2 3" xfId="34446"/>
    <cellStyle name="强调文字颜色 3 2 3 2 6 3 2" xfId="34447"/>
    <cellStyle name="强调文字颜色 3 2 3 2 7" xfId="34448"/>
    <cellStyle name="注释 4 2 3 3" xfId="34449"/>
    <cellStyle name="强调文字颜色 3 2 3 2 7 2" xfId="34450"/>
    <cellStyle name="注释 4 2 3 3 2" xfId="34451"/>
    <cellStyle name="强调文字颜色 3 2 3 2 8 2" xfId="34452"/>
    <cellStyle name="注释 4 2 3 4 2" xfId="34453"/>
    <cellStyle name="强调文字颜色 3 2 3 2 9" xfId="34454"/>
    <cellStyle name="注释 4 2 3 5" xfId="34455"/>
    <cellStyle name="强调文字颜色 3 2 3 2 9 2" xfId="34456"/>
    <cellStyle name="强调文字颜色 3 2 3 3 2" xfId="34457"/>
    <cellStyle name="强调文字颜色 3 2 3 3 2 2" xfId="34458"/>
    <cellStyle name="强调文字颜色 3 2 3 3 2 2 2" xfId="34459"/>
    <cellStyle name="强调文字颜色 3 2 3 3 2 3" xfId="34460"/>
    <cellStyle name="强调文字颜色 3 2 3 3 3 2 2" xfId="34461"/>
    <cellStyle name="强调文字颜色 3 2 3 3 4 2" xfId="34462"/>
    <cellStyle name="强调文字颜色 3 2 3 4" xfId="34463"/>
    <cellStyle name="强调文字颜色 3 2 3 4 2" xfId="34464"/>
    <cellStyle name="强调文字颜色 3 2 3 4 3" xfId="34465"/>
    <cellStyle name="强调文字颜色 3 2 3 4 4" xfId="34466"/>
    <cellStyle name="强调文字颜色 3 2 3 4 5" xfId="34467"/>
    <cellStyle name="强调文字颜色 3 2 3 5" xfId="34468"/>
    <cellStyle name="强调文字颜色 3 2 3 5 2 2" xfId="34469"/>
    <cellStyle name="强调文字颜色 3 2 3 5 2 2 2" xfId="34470"/>
    <cellStyle name="强调文字颜色 3 2 3 5 2 3" xfId="34471"/>
    <cellStyle name="强调文字颜色 3 2 3 5 3" xfId="34472"/>
    <cellStyle name="强调文字颜色 3 2 3 5 3 2" xfId="34473"/>
    <cellStyle name="强调文字颜色 3 2 3 5 4" xfId="34474"/>
    <cellStyle name="强调文字颜色 3 2 3 6" xfId="34475"/>
    <cellStyle name="强调文字颜色 3 2 3 7" xfId="34476"/>
    <cellStyle name="强调文字颜色 3 2 3 8" xfId="34477"/>
    <cellStyle name="强调文字颜色 3 2 3 8 2" xfId="34478"/>
    <cellStyle name="强调文字颜色 3 2 3 9 5" xfId="34479"/>
    <cellStyle name="强调文字颜色 3 2 4 2 3 2" xfId="34480"/>
    <cellStyle name="强调文字颜色 3 2 4 2 3 2 2" xfId="34481"/>
    <cellStyle name="强调文字颜色 3 2 4 2 3 3" xfId="34482"/>
    <cellStyle name="强调文字颜色 3 2 4 2 3 3 2" xfId="34483"/>
    <cellStyle name="强调文字颜色 3 2 4 2 4" xfId="34484"/>
    <cellStyle name="强调文字颜色 3 2 4 2 4 2" xfId="34485"/>
    <cellStyle name="强调文字颜色 3 2 4 2 4 2 2" xfId="34486"/>
    <cellStyle name="强调文字颜色 3 2 4 2 4 3" xfId="34487"/>
    <cellStyle name="强调文字颜色 3 2 4 2 5" xfId="34488"/>
    <cellStyle name="强调文字颜色 3 2 4 2 5 2" xfId="34489"/>
    <cellStyle name="强调文字颜色 3 2 4 2 5 2 2" xfId="34490"/>
    <cellStyle name="强调文字颜色 3 2 4 2 6 2 2" xfId="34491"/>
    <cellStyle name="注释 4 3 3 2 2 2" xfId="34492"/>
    <cellStyle name="强调文字颜色 3 2 4 2 8" xfId="34493"/>
    <cellStyle name="注释 4 3 3 4" xfId="34494"/>
    <cellStyle name="强调文字颜色 3 2 4 3" xfId="34495"/>
    <cellStyle name="输入 3 2 3 3 3 2 5" xfId="34496"/>
    <cellStyle name="强调文字颜色 3 2 4 3 2" xfId="34497"/>
    <cellStyle name="强调文字颜色 3 2 4 3 2 2" xfId="34498"/>
    <cellStyle name="输出 4" xfId="34499"/>
    <cellStyle name="强调文字颜色 3 2 4 3 2 2 2" xfId="34500"/>
    <cellStyle name="输出 4 2" xfId="34501"/>
    <cellStyle name="强调文字颜色 3 2 4 3 2 3" xfId="34502"/>
    <cellStyle name="输出 5" xfId="34503"/>
    <cellStyle name="强调文字颜色 3 2 4 3 3" xfId="34504"/>
    <cellStyle name="强调文字颜色 3 2 4 3 3 2" xfId="34505"/>
    <cellStyle name="强调文字颜色 3 2 4 3 3 2 2" xfId="34506"/>
    <cellStyle name="强调文字颜色 3 2 4 3 4" xfId="34507"/>
    <cellStyle name="强调文字颜色 3 2 4 3 4 2" xfId="34508"/>
    <cellStyle name="强调文字颜色 3 2 4 3 5" xfId="34509"/>
    <cellStyle name="强调文字颜色 3 2 4 4" xfId="34510"/>
    <cellStyle name="输入 3 2 3 3 3 2 6" xfId="34511"/>
    <cellStyle name="强调文字颜色 3 2 4 4 2" xfId="34512"/>
    <cellStyle name="强调文字颜色 3 2 4 4 2 2" xfId="34513"/>
    <cellStyle name="强调文字颜色 3 2 4 4 2 2 2" xfId="34514"/>
    <cellStyle name="强调文字颜色 3 2 4 4 2 3" xfId="34515"/>
    <cellStyle name="强调文字颜色 3 2 4 4 3 2" xfId="34516"/>
    <cellStyle name="强调文字颜色 3 2 4 4 4" xfId="34517"/>
    <cellStyle name="强调文字颜色 3 2 4 5" xfId="34518"/>
    <cellStyle name="输入 3 2 3 3 3 2 7" xfId="34519"/>
    <cellStyle name="强调文字颜色 3 2 4 5 2 2" xfId="34520"/>
    <cellStyle name="强调文字颜色 3 2 4 5 3" xfId="34521"/>
    <cellStyle name="强调文字颜色 3 2 4 6 2" xfId="34522"/>
    <cellStyle name="强调文字颜色 3 2 4 6 2 2" xfId="34523"/>
    <cellStyle name="强调文字颜色 3 2 4 7" xfId="34524"/>
    <cellStyle name="输入 3 2 3 3 3 2 9" xfId="34525"/>
    <cellStyle name="强调文字颜色 3 2 4 7 2" xfId="34526"/>
    <cellStyle name="强调文字颜色 3 2 4 8" xfId="34527"/>
    <cellStyle name="强调文字颜色 3 2 4 9" xfId="34528"/>
    <cellStyle name="强调文字颜色 3 2 5 10" xfId="34529"/>
    <cellStyle name="强调文字颜色 3 2 5 11" xfId="34530"/>
    <cellStyle name="强调文字颜色 3 2 5 2 2 2 2 2" xfId="34531"/>
    <cellStyle name="强调文字颜色 6 3 6 2 3" xfId="34532"/>
    <cellStyle name="强调文字颜色 3 2 5 2 3 2" xfId="34533"/>
    <cellStyle name="强调文字颜色 3 2 5 2 3 2 2" xfId="34534"/>
    <cellStyle name="强调文字颜色 3 2 5 2 3 3" xfId="34535"/>
    <cellStyle name="强调文字颜色 3 2 5 2 3 4" xfId="34536"/>
    <cellStyle name="强调文字颜色 3 2 5 2 3 5" xfId="34537"/>
    <cellStyle name="强调文字颜色 3 2 5 2 4 3" xfId="34538"/>
    <cellStyle name="强调文字颜色 3 2 5 2 4 4" xfId="34539"/>
    <cellStyle name="强调文字颜色 3 2 5 2 5 2" xfId="34540"/>
    <cellStyle name="强调文字颜色 3 2 5 2 5 2 2" xfId="34541"/>
    <cellStyle name="强调文字颜色 3 2 5 2 5 3" xfId="34542"/>
    <cellStyle name="强调文字颜色 3 2 5 2 6 2" xfId="34543"/>
    <cellStyle name="注释 4 4 3 2 2" xfId="34544"/>
    <cellStyle name="强调文字颜色 3 2 5 2 6 2 2" xfId="34545"/>
    <cellStyle name="强调文字颜色 3 2 5 2 6 3" xfId="34546"/>
    <cellStyle name="强调文字颜色 3 2 5 2 7 2" xfId="34547"/>
    <cellStyle name="注释 4 4 3 3 2" xfId="34548"/>
    <cellStyle name="强调文字颜色 3 2 5 2 8 2" xfId="34549"/>
    <cellStyle name="强调文字颜色 3 2 5 2 8 2 2" xfId="34550"/>
    <cellStyle name="强调文字颜色 3 2 5 2 9 2" xfId="34551"/>
    <cellStyle name="强调文字颜色 3 2 5 3 2 2" xfId="34552"/>
    <cellStyle name="强调文字颜色 3 2 5 3 2 2 2" xfId="34553"/>
    <cellStyle name="强调文字颜色 3 2 5 3 3" xfId="34554"/>
    <cellStyle name="强调文字颜色 3 2 5 3 3 2" xfId="34555"/>
    <cellStyle name="强调文字颜色 3 2 5 3 3 2 2" xfId="34556"/>
    <cellStyle name="强调文字颜色 3 2 5 3 3 3" xfId="34557"/>
    <cellStyle name="强调文字颜色 3 2 5 3 4" xfId="34558"/>
    <cellStyle name="强调文字颜色 3 2 5 3 5" xfId="34559"/>
    <cellStyle name="强调文字颜色 3 2 5 4 2 2" xfId="34560"/>
    <cellStyle name="强调文字颜色 3 2 5 4 2 2 2" xfId="34561"/>
    <cellStyle name="强调文字颜色 3 2 5 4 2 3" xfId="34562"/>
    <cellStyle name="强调文字颜色 3 2 5 4 3" xfId="34563"/>
    <cellStyle name="强调文字颜色 3 2 5 4 3 2" xfId="34564"/>
    <cellStyle name="强调文字颜色 3 2 5 4 3 2 2" xfId="34565"/>
    <cellStyle name="强调文字颜色 3 2 5 4 4" xfId="34566"/>
    <cellStyle name="强调文字颜色 3 2 5 4 5" xfId="34567"/>
    <cellStyle name="强调文字颜色 3 2 5 5 2 2 2" xfId="34568"/>
    <cellStyle name="强调文字颜色 3 2 5 5 3" xfId="34569"/>
    <cellStyle name="强调文字颜色 3 2 5 5 3 2" xfId="34570"/>
    <cellStyle name="注释 5 2 6 11" xfId="34571"/>
    <cellStyle name="强调文字颜色 3 2 5 5 4" xfId="34572"/>
    <cellStyle name="强调文字颜色 3 2 5 6 2" xfId="34573"/>
    <cellStyle name="强调文字颜色 3 2 5 6 2 2" xfId="34574"/>
    <cellStyle name="强调文字颜色 3 2 5 6 3" xfId="34575"/>
    <cellStyle name="强调文字颜色 3 2 5 7 2" xfId="34576"/>
    <cellStyle name="强调文字颜色 3 2 5 7 3" xfId="34577"/>
    <cellStyle name="强调文字颜色 3 2 5 7 3 2" xfId="34578"/>
    <cellStyle name="强调文字颜色 3 2 5 8" xfId="34579"/>
    <cellStyle name="强调文字颜色 3 2 5 8 2" xfId="34580"/>
    <cellStyle name="强调文字颜色 3 2 5 8 2 2" xfId="34581"/>
    <cellStyle name="强调文字颜色 3 2 5 9" xfId="34582"/>
    <cellStyle name="强调文字颜色 3 2 5 9 2" xfId="34583"/>
    <cellStyle name="强调文字颜色 3 2 5 9 2 2" xfId="34584"/>
    <cellStyle name="强调文字颜色 3 2 5 9 3" xfId="34585"/>
    <cellStyle name="强调文字颜色 3 2 5 9 3 2" xfId="34586"/>
    <cellStyle name="强调文字颜色 3 2 6 2 2 2" xfId="34587"/>
    <cellStyle name="强调文字颜色 3 2 6 2 2 2 2" xfId="34588"/>
    <cellStyle name="强调文字颜色 3 2 6 2 2 3" xfId="34589"/>
    <cellStyle name="强调文字颜色 3 2 6 3 2" xfId="34590"/>
    <cellStyle name="强调文字颜色 3 2 6 4" xfId="34591"/>
    <cellStyle name="强调文字颜色 3 2 6 4 2" xfId="34592"/>
    <cellStyle name="强调文字颜色 3 2 6 4 3" xfId="34593"/>
    <cellStyle name="强调文字颜色 3 2 6 5 2" xfId="34594"/>
    <cellStyle name="强调文字颜色 3 2 6 6" xfId="34595"/>
    <cellStyle name="强调文字颜色 3 2 6 6 2" xfId="34596"/>
    <cellStyle name="强调文字颜色 3 2 6 6 2 2" xfId="34597"/>
    <cellStyle name="强调文字颜色 3 2 6 8" xfId="34598"/>
    <cellStyle name="强调文字颜色 3 2 7 2 2 2" xfId="34599"/>
    <cellStyle name="强调文字颜色 3 2 7 2 3" xfId="34600"/>
    <cellStyle name="强调文字颜色 3 2 8 2 2" xfId="34601"/>
    <cellStyle name="强调文字颜色 3 2 8 2 2 2" xfId="34602"/>
    <cellStyle name="强调文字颜色 3 2 9" xfId="34603"/>
    <cellStyle name="强调文字颜色 3 3 10" xfId="34604"/>
    <cellStyle name="强调文字颜色 3 3 10 2" xfId="34605"/>
    <cellStyle name="强调文字颜色 3 3 10 2 2" xfId="34606"/>
    <cellStyle name="强调文字颜色 3 3 10 3" xfId="34607"/>
    <cellStyle name="强调文字颜色 3 3 10 3 2" xfId="34608"/>
    <cellStyle name="强调文字颜色 3 3 11" xfId="34609"/>
    <cellStyle name="强调文字颜色 3 3 12" xfId="34610"/>
    <cellStyle name="强调文字颜色 3 3 13" xfId="34611"/>
    <cellStyle name="强调文字颜色 3 3 2" xfId="34612"/>
    <cellStyle name="强调文字颜色 3 3 2 10" xfId="34613"/>
    <cellStyle name="强调文字颜色 3 3 2 10 2" xfId="34614"/>
    <cellStyle name="强调文字颜色 3 3 2 11" xfId="34615"/>
    <cellStyle name="强调文字颜色 3 3 2 2" xfId="34616"/>
    <cellStyle name="强调文字颜色 3 3 2 2 2" xfId="34617"/>
    <cellStyle name="强调文字颜色 3 3 2 2 2 2" xfId="34618"/>
    <cellStyle name="强调文字颜色 3 3 2 2 2 2 2" xfId="34619"/>
    <cellStyle name="强调文字颜色 3 3 2 2 2 2 3" xfId="34620"/>
    <cellStyle name="强调文字颜色 3 3 2 2 2 3 2" xfId="34621"/>
    <cellStyle name="强调文字颜色 3 3 2 2 2 3 3" xfId="34622"/>
    <cellStyle name="强调文字颜色 3 3 2 2 2 3 3 2" xfId="34623"/>
    <cellStyle name="强调文字颜色 3 3 2 2 3" xfId="34624"/>
    <cellStyle name="强调文字颜色 3 3 2 2 3 2" xfId="34625"/>
    <cellStyle name="强调文字颜色 3 3 2 2 3 2 2" xfId="34626"/>
    <cellStyle name="强调文字颜色 3 3 2 2 3 2 3" xfId="34627"/>
    <cellStyle name="强调文字颜色 3 3 2 2 3 3" xfId="34628"/>
    <cellStyle name="强调文字颜色 3 3 2 2 3 3 2" xfId="34629"/>
    <cellStyle name="强调文字颜色 3 3 2 2 3 3 2 2" xfId="34630"/>
    <cellStyle name="强调文字颜色 3 3 2 2 3 4" xfId="34631"/>
    <cellStyle name="强调文字颜色 3 3 2 2 4 2 3" xfId="34632"/>
    <cellStyle name="强调文字颜色 3 3 2 2 4 3 2" xfId="34633"/>
    <cellStyle name="强调文字颜色 3 3 2 2 4 4" xfId="34634"/>
    <cellStyle name="强调文字颜色 3 3 2 2 5 2 2" xfId="34635"/>
    <cellStyle name="强调文字颜色 3 3 2 2 7" xfId="34636"/>
    <cellStyle name="强调文字颜色 3 3 2 3 2" xfId="34637"/>
    <cellStyle name="输入 4 2 7 3 2 4" xfId="34638"/>
    <cellStyle name="强调文字颜色 3 3 2 3 2 2" xfId="34639"/>
    <cellStyle name="强调文字颜色 3 3 2 3 2 2 2" xfId="34640"/>
    <cellStyle name="强调文字颜色 3 3 2 3 2 3" xfId="34641"/>
    <cellStyle name="强调文字颜色 3 3 2 3 3" xfId="34642"/>
    <cellStyle name="输入 4 2 7 3 2 5" xfId="34643"/>
    <cellStyle name="强调文字颜色 3 3 2 3 3 2" xfId="34644"/>
    <cellStyle name="强调文字颜色 3 3 2 3 3 2 2" xfId="34645"/>
    <cellStyle name="强调文字颜色 3 3 2 3 3 3" xfId="34646"/>
    <cellStyle name="强调文字颜色 3 3 2 3 3 3 2" xfId="34647"/>
    <cellStyle name="强调文字颜色 3 3 2 4" xfId="34648"/>
    <cellStyle name="强调文字颜色 3 3 2 4 2" xfId="34649"/>
    <cellStyle name="强调文字颜色 3 3 2 4 2 2" xfId="34650"/>
    <cellStyle name="强调文字颜色 3 3 2 4 2 2 2" xfId="34651"/>
    <cellStyle name="强调文字颜色 3 3 2 4 2 3" xfId="34652"/>
    <cellStyle name="强调文字颜色 3 3 2 4 3" xfId="34653"/>
    <cellStyle name="强调文字颜色 3 3 2 4 3 2 2" xfId="34654"/>
    <cellStyle name="强调文字颜色 3 3 2 4 4 2" xfId="34655"/>
    <cellStyle name="强调文字颜色 3 3 2 4 5" xfId="34656"/>
    <cellStyle name="强调文字颜色 3 3 2 5 2" xfId="34657"/>
    <cellStyle name="强调文字颜色 3 3 2 5 2 2" xfId="34658"/>
    <cellStyle name="强调文字颜色 3 3 2 5 3" xfId="34659"/>
    <cellStyle name="强调文字颜色 3 3 2 5 3 2" xfId="34660"/>
    <cellStyle name="强调文字颜色 3 3 2 5 4" xfId="34661"/>
    <cellStyle name="强调文字颜色 3 3 2 6" xfId="34662"/>
    <cellStyle name="强调文字颜色 3 3 2 6 2" xfId="34663"/>
    <cellStyle name="强调文字颜色 3 3 2 6 2 2" xfId="34664"/>
    <cellStyle name="强调文字颜色 3 3 2 6 3" xfId="34665"/>
    <cellStyle name="强调文字颜色 3 3 2 7" xfId="34666"/>
    <cellStyle name="强调文字颜色 3 3 2 7 2" xfId="34667"/>
    <cellStyle name="强调文字颜色 3 3 2 7 2 2" xfId="34668"/>
    <cellStyle name="强调文字颜色 3 3 2 7 3" xfId="34669"/>
    <cellStyle name="强调文字颜色 3 3 2 7 3 2" xfId="34670"/>
    <cellStyle name="强调文字颜色 3 3 2 8" xfId="34671"/>
    <cellStyle name="强调文字颜色 3 3 2 8 2" xfId="34672"/>
    <cellStyle name="强调文字颜色 3 3 2 8 2 2" xfId="34673"/>
    <cellStyle name="强调文字颜色 3 3 2 9" xfId="34674"/>
    <cellStyle name="强调文字颜色 3 3 2 9 2" xfId="34675"/>
    <cellStyle name="强调文字颜色 3 3 2 9 2 2" xfId="34676"/>
    <cellStyle name="强调文字颜色 3 3 2 9 3" xfId="34677"/>
    <cellStyle name="强调文字颜色 3 3 2 9 3 2" xfId="34678"/>
    <cellStyle name="强调文字颜色 3 3 3" xfId="34679"/>
    <cellStyle name="强调文字颜色 3 3 3 10" xfId="34680"/>
    <cellStyle name="强调文字颜色 3 3 3 2" xfId="34681"/>
    <cellStyle name="强调文字颜色 3 3 3 2 2" xfId="34682"/>
    <cellStyle name="强调文字颜色 3 3 3 2 2 2" xfId="34683"/>
    <cellStyle name="强调文字颜色 3 3 3 2 2 3" xfId="34684"/>
    <cellStyle name="强调文字颜色 3 3 3 2 3" xfId="34685"/>
    <cellStyle name="强调文字颜色 3 3 3 2 3 2" xfId="34686"/>
    <cellStyle name="强调文字颜色 3 3 3 2 3 3" xfId="34687"/>
    <cellStyle name="强调文字颜色 3 3 3 2 4" xfId="34688"/>
    <cellStyle name="强调文字颜色 3 3 3 2 4 2" xfId="34689"/>
    <cellStyle name="强调文字颜色 3 3 3 2 5" xfId="34690"/>
    <cellStyle name="强调文字颜色 3 3 3 3" xfId="34691"/>
    <cellStyle name="强调文字颜色 3 3 3 3 2" xfId="34692"/>
    <cellStyle name="强调文字颜色 3 3 3 3 2 2" xfId="34693"/>
    <cellStyle name="强调文字颜色 3 3 3 3 2 3" xfId="34694"/>
    <cellStyle name="强调文字颜色 3 3 3 3 3" xfId="34695"/>
    <cellStyle name="强调文字颜色 3 3 3 3 3 2" xfId="34696"/>
    <cellStyle name="强调文字颜色 3 3 3 3 4" xfId="34697"/>
    <cellStyle name="强调文字颜色 3 3 3 3 4 2" xfId="34698"/>
    <cellStyle name="强调文字颜色 3 3 3 3 5" xfId="34699"/>
    <cellStyle name="强调文字颜色 3 3 3 3 6" xfId="34700"/>
    <cellStyle name="注释 5 2 4 2" xfId="34701"/>
    <cellStyle name="强调文字颜色 3 3 3 3 7" xfId="34702"/>
    <cellStyle name="注释 5 2 4 3" xfId="34703"/>
    <cellStyle name="强调文字颜色 3 3 3 4" xfId="34704"/>
    <cellStyle name="强调文字颜色 3 3 3 4 2" xfId="34705"/>
    <cellStyle name="强调文字颜色 3 3 3 4 2 2" xfId="34706"/>
    <cellStyle name="强调文字颜色 3 3 3 4 2 3" xfId="34707"/>
    <cellStyle name="强调文字颜色 3 3 3 4 3" xfId="34708"/>
    <cellStyle name="强调文字颜色 3 3 3 4 3 2" xfId="34709"/>
    <cellStyle name="强调文字颜色 3 3 3 4 4" xfId="34710"/>
    <cellStyle name="强调文字颜色 3 3 3 5" xfId="34711"/>
    <cellStyle name="强调文字颜色 3 3 3 5 2" xfId="34712"/>
    <cellStyle name="强调文字颜色 3 3 3 5 2 2" xfId="34713"/>
    <cellStyle name="强调文字颜色 3 3 3 5 3" xfId="34714"/>
    <cellStyle name="强调文字颜色 3 3 3 6" xfId="34715"/>
    <cellStyle name="强调文字颜色 3 3 3 6 2" xfId="34716"/>
    <cellStyle name="强调文字颜色 3 3 3 6 2 2" xfId="34717"/>
    <cellStyle name="强调文字颜色 3 3 3 6 3" xfId="34718"/>
    <cellStyle name="强调文字颜色 3 3 3 6 3 2" xfId="34719"/>
    <cellStyle name="强调文字颜色 3 3 3 7" xfId="34720"/>
    <cellStyle name="强调文字颜色 3 3 3 7 2" xfId="34721"/>
    <cellStyle name="强调文字颜色 3 3 3 7 2 2" xfId="34722"/>
    <cellStyle name="强调文字颜色 3 3 3 7 2 2 3" xfId="34723"/>
    <cellStyle name="强调文字颜色 3 3 3 8" xfId="34724"/>
    <cellStyle name="强调文字颜色 3 3 3 8 2" xfId="34725"/>
    <cellStyle name="强调文字颜色 3 3 3 8 2 2" xfId="34726"/>
    <cellStyle name="强调文字颜色 3 3 3 8 3" xfId="34727"/>
    <cellStyle name="强调文字颜色 3 3 3 8 3 2" xfId="34728"/>
    <cellStyle name="强调文字颜色 3 3 3 9" xfId="34729"/>
    <cellStyle name="强调文字颜色 3 3 3 9 2" xfId="34730"/>
    <cellStyle name="强调文字颜色 3 3 4" xfId="34731"/>
    <cellStyle name="强调文字颜色 3 3 4 2" xfId="34732"/>
    <cellStyle name="强调文字颜色 3 3 4 2 2" xfId="34733"/>
    <cellStyle name="强调文字颜色 3 3 4 2 2 2" xfId="34734"/>
    <cellStyle name="强调文字颜色 3 3 4 2 2 3" xfId="34735"/>
    <cellStyle name="强调文字颜色 3 3 4 2 2 4" xfId="34736"/>
    <cellStyle name="强调文字颜色 3 3 4 2 3" xfId="34737"/>
    <cellStyle name="强调文字颜色 3 3 4 2 4" xfId="34738"/>
    <cellStyle name="强调文字颜色 3 3 4 2 5" xfId="34739"/>
    <cellStyle name="强调文字颜色 3 3 4 3" xfId="34740"/>
    <cellStyle name="强调文字颜色 3 3 4 3 2" xfId="34741"/>
    <cellStyle name="强调文字颜色 3 3 4 3 2 2" xfId="34742"/>
    <cellStyle name="强调文字颜色 3 3 4 3 3" xfId="34743"/>
    <cellStyle name="强调文字颜色 3 3 4 3 3 2" xfId="34744"/>
    <cellStyle name="强调文字颜色 3 3 4 4" xfId="34745"/>
    <cellStyle name="强调文字颜色 3 3 4 4 2" xfId="34746"/>
    <cellStyle name="强调文字颜色 3 3 4 5" xfId="34747"/>
    <cellStyle name="强调文字颜色 3 3 5" xfId="34748"/>
    <cellStyle name="强调文字颜色 3 3 5 2" xfId="34749"/>
    <cellStyle name="强调文字颜色 3 3 5 2 2" xfId="34750"/>
    <cellStyle name="强调文字颜色 3 3 5 2 2 2" xfId="34751"/>
    <cellStyle name="强调文字颜色 3 3 5 2 3" xfId="34752"/>
    <cellStyle name="强调文字颜色 3 3 5 3" xfId="34753"/>
    <cellStyle name="强调文字颜色 3 3 5 3 2" xfId="34754"/>
    <cellStyle name="强调文字颜色 3 3 5 3 2 2" xfId="34755"/>
    <cellStyle name="强调文字颜色 3 3 5 4" xfId="34756"/>
    <cellStyle name="强调文字颜色 3 3 5 4 2" xfId="34757"/>
    <cellStyle name="强调文字颜色 3 3 5 5" xfId="34758"/>
    <cellStyle name="强调文字颜色 3 3 6" xfId="34759"/>
    <cellStyle name="强调文字颜色 3 3 6 2" xfId="34760"/>
    <cellStyle name="强调文字颜色 3 3 6 2 2" xfId="34761"/>
    <cellStyle name="强调文字颜色 3 3 6 2 2 2" xfId="34762"/>
    <cellStyle name="强调文字颜色 3 3 6 2 3" xfId="34763"/>
    <cellStyle name="强调文字颜色 3 3 6 3" xfId="34764"/>
    <cellStyle name="强调文字颜色 3 3 6 3 2" xfId="34765"/>
    <cellStyle name="强调文字颜色 3 3 6 4" xfId="34766"/>
    <cellStyle name="强调文字颜色 3 3 7" xfId="34767"/>
    <cellStyle name="强调文字颜色 3 3 7 2" xfId="34768"/>
    <cellStyle name="强调文字颜色 3 3 7 2 2" xfId="34769"/>
    <cellStyle name="强调文字颜色 3 3 8" xfId="34770"/>
    <cellStyle name="强调文字颜色 3 3 8 2" xfId="34771"/>
    <cellStyle name="强调文字颜色 3 3 8 2 2" xfId="34772"/>
    <cellStyle name="强调文字颜色 3 3 8 3 2" xfId="34773"/>
    <cellStyle name="强调文字颜色 3 3 9" xfId="34774"/>
    <cellStyle name="强调文字颜色 3 3 9 2" xfId="34775"/>
    <cellStyle name="强调文字颜色 3 3 9 2 2" xfId="34776"/>
    <cellStyle name="强调文字颜色 3 4" xfId="34777"/>
    <cellStyle name="强调文字颜色 3 4 10" xfId="34778"/>
    <cellStyle name="强调文字颜色 3 4 10 3 2" xfId="34779"/>
    <cellStyle name="强调文字颜色 3 4 2" xfId="34780"/>
    <cellStyle name="强调文字颜色 3 4 2 10" xfId="34781"/>
    <cellStyle name="强调文字颜色 3 4 2 10 2" xfId="34782"/>
    <cellStyle name="强调文字颜色 3 4 2 11" xfId="34783"/>
    <cellStyle name="强调文字颜色 3 4 2 2" xfId="34784"/>
    <cellStyle name="强调文字颜色 3 4 2 2 2" xfId="34785"/>
    <cellStyle name="强调文字颜色 3 4 2 2 2 2" xfId="34786"/>
    <cellStyle name="强调文字颜色 3 4 2 2 2 2 2" xfId="34787"/>
    <cellStyle name="强调文字颜色 3 4 2 2 2 2 3" xfId="34788"/>
    <cellStyle name="强调文字颜色 3 4 2 2 2 3" xfId="34789"/>
    <cellStyle name="强调文字颜色 3 4 2 2 2 3 2" xfId="34790"/>
    <cellStyle name="强调文字颜色 3 4 2 2 2 3 3" xfId="34791"/>
    <cellStyle name="强调文字颜色 3 4 2 2 2 3 3 2" xfId="34792"/>
    <cellStyle name="强调文字颜色 3 4 2 2 2 4" xfId="34793"/>
    <cellStyle name="强调文字颜色 3 4 2 2 2 4 2" xfId="34794"/>
    <cellStyle name="强调文字颜色 3 4 2 2 2 5" xfId="34795"/>
    <cellStyle name="强调文字颜色 3 4 2 2 3" xfId="34796"/>
    <cellStyle name="强调文字颜色 3 4 2 2 3 2" xfId="34797"/>
    <cellStyle name="强调文字颜色 3 4 2 2 3 2 2" xfId="34798"/>
    <cellStyle name="强调文字颜色 3 4 2 2 3 2 2 2" xfId="34799"/>
    <cellStyle name="强调文字颜色 3 4 2 2 3 2 3" xfId="34800"/>
    <cellStyle name="强调文字颜色 3 4 2 2 3 3" xfId="34801"/>
    <cellStyle name="强调文字颜色 3 4 2 2 3 3 2" xfId="34802"/>
    <cellStyle name="强调文字颜色 3 4 2 2 3 3 2 2" xfId="34803"/>
    <cellStyle name="强调文字颜色 3 4 2 2 3 3 2 2 2" xfId="34804"/>
    <cellStyle name="强调文字颜色 3 4 2 2 3 3 2 2 3" xfId="34805"/>
    <cellStyle name="强调文字颜色 3 4 2 2 3 4" xfId="34806"/>
    <cellStyle name="强调文字颜色 3 4 2 2 3 4 2" xfId="34807"/>
    <cellStyle name="强调文字颜色 4 2 2 4" xfId="34808"/>
    <cellStyle name="强调文字颜色 3 4 2 2 3 5" xfId="34809"/>
    <cellStyle name="强调文字颜色 3 4 2 2 4" xfId="34810"/>
    <cellStyle name="强调文字颜色 3 4 2 2 4 2" xfId="34811"/>
    <cellStyle name="强调文字颜色 3 4 2 2 4 2 2" xfId="34812"/>
    <cellStyle name="强调文字颜色 3 4 2 2 4 2 2 2" xfId="34813"/>
    <cellStyle name="强调文字颜色 3 4 2 2 4 2 3" xfId="34814"/>
    <cellStyle name="强调文字颜色 3 4 2 2 4 3" xfId="34815"/>
    <cellStyle name="强调文字颜色 3 4 2 2 4 3 2" xfId="34816"/>
    <cellStyle name="强调文字颜色 3 4 2 2 4 4" xfId="34817"/>
    <cellStyle name="强调文字颜色 3 4 2 2 5" xfId="34818"/>
    <cellStyle name="强调文字颜色 3 4 2 2 5 2" xfId="34819"/>
    <cellStyle name="强调文字颜色 3 4 2 2 5 2 2" xfId="34820"/>
    <cellStyle name="强调文字颜色 3 4 2 2 5 3" xfId="34821"/>
    <cellStyle name="强调文字颜色 3 4 2 2 6" xfId="34822"/>
    <cellStyle name="强调文字颜色 3 4 2 2 6 2" xfId="34823"/>
    <cellStyle name="强调文字颜色 3 4 2 2 6 2 2" xfId="34824"/>
    <cellStyle name="强调文字颜色 3 4 2 2 6 3" xfId="34825"/>
    <cellStyle name="强调文字颜色 3 4 2 2 6 3 2" xfId="34826"/>
    <cellStyle name="强调文字颜色 3 4 2 2 7" xfId="34827"/>
    <cellStyle name="强调文字颜色 3 4 2 2 7 2" xfId="34828"/>
    <cellStyle name="强调文字颜色 3 4 2 2 7 2 2" xfId="34829"/>
    <cellStyle name="强调文字颜色 3 4 2 2 7 2 2 2" xfId="34830"/>
    <cellStyle name="强调文字颜色 3 4 2 2 7 2 2 3" xfId="34831"/>
    <cellStyle name="强调文字颜色 3 4 2 2 8" xfId="34832"/>
    <cellStyle name="强调文字颜色 3 4 2 2 8 2" xfId="34833"/>
    <cellStyle name="强调文字颜色 3 4 2 2 8 2 2" xfId="34834"/>
    <cellStyle name="强调文字颜色 4 4 3 3 2 2 2 3" xfId="34835"/>
    <cellStyle name="强调文字颜色 3 4 2 2 8 2 2 2" xfId="34836"/>
    <cellStyle name="强调文字颜色 3 4 2 2 8 2 2 3" xfId="34837"/>
    <cellStyle name="强调文字颜色 3 4 2 2 8 3" xfId="34838"/>
    <cellStyle name="强调文字颜色 3 4 2 2 8 3 2" xfId="34839"/>
    <cellStyle name="强调文字颜色 3 4 2 2 8 3 3" xfId="34840"/>
    <cellStyle name="强调文字颜色 3 4 2 2 8 3 4" xfId="34841"/>
    <cellStyle name="强调文字颜色 3 4 2 2 9" xfId="34842"/>
    <cellStyle name="强调文字颜色 3 4 2 2 9 2" xfId="34843"/>
    <cellStyle name="强调文字颜色 3 4 2 3" xfId="34844"/>
    <cellStyle name="强调文字颜色 3 4 2 3 2" xfId="34845"/>
    <cellStyle name="强调文字颜色 3 4 2 3 2 2" xfId="34846"/>
    <cellStyle name="强调文字颜色 3 4 2 3 2 2 2" xfId="34847"/>
    <cellStyle name="强调文字颜色 3 4 2 3 2 3" xfId="34848"/>
    <cellStyle name="强调文字颜色 3 4 2 3 3" xfId="34849"/>
    <cellStyle name="强调文字颜色 3 4 2 3 3 2" xfId="34850"/>
    <cellStyle name="强调文字颜色 3 4 2 3 3 3" xfId="34851"/>
    <cellStyle name="强调文字颜色 3 4 2 3 3 3 2" xfId="34852"/>
    <cellStyle name="强调文字颜色 3 4 2 3 4" xfId="34853"/>
    <cellStyle name="强调文字颜色 3 4 2 3 4 2" xfId="34854"/>
    <cellStyle name="强调文字颜色 3 4 2 3 5" xfId="34855"/>
    <cellStyle name="强调文字颜色 3 4 2 4" xfId="34856"/>
    <cellStyle name="强调文字颜色 3 4 2 4 2" xfId="34857"/>
    <cellStyle name="强调文字颜色 3 4 2 4 2 2" xfId="34858"/>
    <cellStyle name="强调文字颜色 3 4 2 4 2 2 2" xfId="34859"/>
    <cellStyle name="强调文字颜色 3 4 2 4 2 3" xfId="34860"/>
    <cellStyle name="强调文字颜色 3 4 2 4 3" xfId="34861"/>
    <cellStyle name="强调文字颜色 3 4 2 4 3 2" xfId="34862"/>
    <cellStyle name="强调文字颜色 3 4 2 4 3 2 2" xfId="34863"/>
    <cellStyle name="强调文字颜色 3 4 2 4 4" xfId="34864"/>
    <cellStyle name="强调文字颜色 3 4 2 4 4 2" xfId="34865"/>
    <cellStyle name="强调文字颜色 3 4 2 4 5" xfId="34866"/>
    <cellStyle name="强调文字颜色 3 4 2 5" xfId="34867"/>
    <cellStyle name="强调文字颜色 3 4 2 5 2" xfId="34868"/>
    <cellStyle name="强调文字颜色 3 4 2 5 2 2" xfId="34869"/>
    <cellStyle name="强调文字颜色 3 4 2 5 2 2 2" xfId="34870"/>
    <cellStyle name="输入 4 9" xfId="34871"/>
    <cellStyle name="强调文字颜色 3 4 2 5 2 3" xfId="34872"/>
    <cellStyle name="强调文字颜色 3 4 2 5 3" xfId="34873"/>
    <cellStyle name="强调文字颜色 3 4 2 5 3 2" xfId="34874"/>
    <cellStyle name="强调文字颜色 3 4 2 5 4" xfId="34875"/>
    <cellStyle name="强调文字颜色 3 4 2 6" xfId="34876"/>
    <cellStyle name="强调文字颜色 3 4 2 6 2" xfId="34877"/>
    <cellStyle name="强调文字颜色 3 4 2 6 2 2" xfId="34878"/>
    <cellStyle name="强调文字颜色 3 4 2 6 3" xfId="34879"/>
    <cellStyle name="强调文字颜色 3 4 2 7" xfId="34880"/>
    <cellStyle name="强调文字颜色 3 4 2 7 2" xfId="34881"/>
    <cellStyle name="强调文字颜色 3 4 2 7 2 2" xfId="34882"/>
    <cellStyle name="强调文字颜色 3 4 2 7 3" xfId="34883"/>
    <cellStyle name="强调文字颜色 3 4 2 7 3 2" xfId="34884"/>
    <cellStyle name="强调文字颜色 3 4 2 8" xfId="34885"/>
    <cellStyle name="强调文字颜色 3 4 2 8 2" xfId="34886"/>
    <cellStyle name="强调文字颜色 3 4 2 8 2 2" xfId="34887"/>
    <cellStyle name="强调文字颜色 3 4 2 9" xfId="34888"/>
    <cellStyle name="强调文字颜色 3 4 2 9 2" xfId="34889"/>
    <cellStyle name="强调文字颜色 3 4 2 9 2 2" xfId="34890"/>
    <cellStyle name="强调文字颜色 3 4 2 9 3" xfId="34891"/>
    <cellStyle name="强调文字颜色 3 4 2 9 3 2" xfId="34892"/>
    <cellStyle name="强调文字颜色 3 4 3" xfId="34893"/>
    <cellStyle name="强调文字颜色 3 4 3 10" xfId="34894"/>
    <cellStyle name="强调文字颜色 3 4 3 2" xfId="34895"/>
    <cellStyle name="强调文字颜色 3 4 3 2 2" xfId="34896"/>
    <cellStyle name="强调文字颜色 3 4 3 2 2 2" xfId="34897"/>
    <cellStyle name="强调文字颜色 3 4 3 2 2 2 2" xfId="34898"/>
    <cellStyle name="强调文字颜色 3 4 3 2 2 2 3" xfId="34899"/>
    <cellStyle name="强调文字颜色 3 4 3 2 2 2 4" xfId="34900"/>
    <cellStyle name="强调文字颜色 3 4 3 2 2 3" xfId="34901"/>
    <cellStyle name="强调文字颜色 3 4 3 2 2 4" xfId="34902"/>
    <cellStyle name="强调文字颜色 3 4 3 2 2 5" xfId="34903"/>
    <cellStyle name="强调文字颜色 3 4 3 2 3" xfId="34904"/>
    <cellStyle name="强调文字颜色 3 4 3 2 3 2" xfId="34905"/>
    <cellStyle name="强调文字颜色 3 4 3 2 3 2 2" xfId="34906"/>
    <cellStyle name="强调文字颜色 3 4 3 2 3 2 3" xfId="34907"/>
    <cellStyle name="强调文字颜色 3 4 3 2 3 2 4" xfId="34908"/>
    <cellStyle name="强调文字颜色 3 4 3 2 3 3" xfId="34909"/>
    <cellStyle name="强调文字颜色 3 4 3 2 3 3 2" xfId="34910"/>
    <cellStyle name="强调文字颜色 6 2 2 3 2 5" xfId="34911"/>
    <cellStyle name="强调文字颜色 3 4 3 2 3 4" xfId="34912"/>
    <cellStyle name="强调文字颜色 3 4 3 2 3 5" xfId="34913"/>
    <cellStyle name="强调文字颜色 3 4 3 2 4" xfId="34914"/>
    <cellStyle name="强调文字颜色 3 4 3 2 4 2" xfId="34915"/>
    <cellStyle name="强调文字颜色 3 4 3 2 4 2 2" xfId="34916"/>
    <cellStyle name="强调文字颜色 3 4 3 2 4 2 3" xfId="34917"/>
    <cellStyle name="强调文字颜色 3 4 3 2 4 3" xfId="34918"/>
    <cellStyle name="强调文字颜色 3 4 3 2 4 4" xfId="34919"/>
    <cellStyle name="强调文字颜色 3 4 3 2 5" xfId="34920"/>
    <cellStyle name="强调文字颜色 3 4 3 2 5 2" xfId="34921"/>
    <cellStyle name="强调文字颜色 3 4 3 2 5 3" xfId="34922"/>
    <cellStyle name="强调文字颜色 3 4 3 3" xfId="34923"/>
    <cellStyle name="强调文字颜色 3 4 3 3 2" xfId="34924"/>
    <cellStyle name="强调文字颜色 3 4 3 3 2 2" xfId="34925"/>
    <cellStyle name="强调文字颜色 3 4 3 3 2 2 2" xfId="34926"/>
    <cellStyle name="强调文字颜色 3 4 3 3 2 3" xfId="34927"/>
    <cellStyle name="强调文字颜色 3 4 3 3 3" xfId="34928"/>
    <cellStyle name="强调文字颜色 3 4 3 3 3 2" xfId="34929"/>
    <cellStyle name="强调文字颜色 3 4 3 3 3 2 2" xfId="34930"/>
    <cellStyle name="强调文字颜色 3 4 3 3 4" xfId="34931"/>
    <cellStyle name="强调文字颜色 3 4 3 3 4 2" xfId="34932"/>
    <cellStyle name="强调文字颜色 3 4 3 3 5" xfId="34933"/>
    <cellStyle name="强调文字颜色 3 4 3 4" xfId="34934"/>
    <cellStyle name="强调文字颜色 3 4 3 4 2" xfId="34935"/>
    <cellStyle name="强调文字颜色 3 4 3 4 2 2" xfId="34936"/>
    <cellStyle name="强调文字颜色 3 4 3 4 2 2 2" xfId="34937"/>
    <cellStyle name="强调文字颜色 3 4 3 4 2 3" xfId="34938"/>
    <cellStyle name="强调文字颜色 3 4 3 4 3" xfId="34939"/>
    <cellStyle name="强调文字颜色 3 4 3 4 3 2" xfId="34940"/>
    <cellStyle name="强调文字颜色 3 4 3 4 4" xfId="34941"/>
    <cellStyle name="强调文字颜色 3 4 3 5" xfId="34942"/>
    <cellStyle name="强调文字颜色 3 4 3 5 2" xfId="34943"/>
    <cellStyle name="强调文字颜色 3 4 3 5 2 2" xfId="34944"/>
    <cellStyle name="强调文字颜色 3 4 3 5 3" xfId="34945"/>
    <cellStyle name="强调文字颜色 3 4 3 6" xfId="34946"/>
    <cellStyle name="强调文字颜色 3 4 3 6 2" xfId="34947"/>
    <cellStyle name="强调文字颜色 3 4 3 6 2 2" xfId="34948"/>
    <cellStyle name="强调文字颜色 3 4 3 6 3" xfId="34949"/>
    <cellStyle name="强调文字颜色 3 4 3 6 3 2" xfId="34950"/>
    <cellStyle name="强调文字颜色 3 4 3 7" xfId="34951"/>
    <cellStyle name="强调文字颜色 3 4 3 7 2" xfId="34952"/>
    <cellStyle name="强调文字颜色 3 4 3 7 2 2" xfId="34953"/>
    <cellStyle name="强调文字颜色 3 4 3 8" xfId="34954"/>
    <cellStyle name="强调文字颜色 3 4 3 8 2" xfId="34955"/>
    <cellStyle name="强调文字颜色 3 4 3 8 2 2" xfId="34956"/>
    <cellStyle name="强调文字颜色 3 4 3 8 3" xfId="34957"/>
    <cellStyle name="强调文字颜色 3 4 3 8 3 2" xfId="34958"/>
    <cellStyle name="强调文字颜色 3 4 3 9" xfId="34959"/>
    <cellStyle name="强调文字颜色 3 4 3 9 2" xfId="34960"/>
    <cellStyle name="强调文字颜色 3 4 4" xfId="34961"/>
    <cellStyle name="强调文字颜色 3 4 4 2" xfId="34962"/>
    <cellStyle name="强调文字颜色 3 4 4 2 2" xfId="34963"/>
    <cellStyle name="强调文字颜色 3 4 4 2 2 2" xfId="34964"/>
    <cellStyle name="强调文字颜色 3 4 4 2 3" xfId="34965"/>
    <cellStyle name="强调文字颜色 3 4 4 3" xfId="34966"/>
    <cellStyle name="强调文字颜色 3 4 4 3 2" xfId="34967"/>
    <cellStyle name="强调文字颜色 3 4 4 3 2 2" xfId="34968"/>
    <cellStyle name="强调文字颜色 3 4 4 3 3" xfId="34969"/>
    <cellStyle name="强调文字颜色 3 4 4 3 3 2" xfId="34970"/>
    <cellStyle name="强调文字颜色 3 4 4 4" xfId="34971"/>
    <cellStyle name="强调文字颜色 3 4 4 4 2" xfId="34972"/>
    <cellStyle name="强调文字颜色 3 4 4 5" xfId="34973"/>
    <cellStyle name="强调文字颜色 3 4 5" xfId="34974"/>
    <cellStyle name="强调文字颜色 3 4 5 2" xfId="34975"/>
    <cellStyle name="强调文字颜色 3 4 5 2 2" xfId="34976"/>
    <cellStyle name="强调文字颜色 3 4 5 2 2 2" xfId="34977"/>
    <cellStyle name="强调文字颜色 3 4 5 2 3" xfId="34978"/>
    <cellStyle name="强调文字颜色 3 4 5 3" xfId="34979"/>
    <cellStyle name="强调文字颜色 3 4 5 3 2" xfId="34980"/>
    <cellStyle name="强调文字颜色 3 4 5 4" xfId="34981"/>
    <cellStyle name="强调文字颜色 3 4 5 4 2" xfId="34982"/>
    <cellStyle name="强调文字颜色 3 4 5 5" xfId="34983"/>
    <cellStyle name="强调文字颜色 3 4 6" xfId="34984"/>
    <cellStyle name="强调文字颜色 3 4 6 2 2" xfId="34985"/>
    <cellStyle name="强调文字颜色 3 4 6 2 2 2" xfId="34986"/>
    <cellStyle name="强调文字颜色 3 4 6 2 3" xfId="34987"/>
    <cellStyle name="强调文字颜色 3 4 6 3 2" xfId="34988"/>
    <cellStyle name="强调文字颜色 3 4 6 4" xfId="34989"/>
    <cellStyle name="强调文字颜色 3 4 7" xfId="34990"/>
    <cellStyle name="强调文字颜色 3 4 7 2" xfId="34991"/>
    <cellStyle name="强调文字颜色 3 4 7 2 2" xfId="34992"/>
    <cellStyle name="强调文字颜色 3 4 8" xfId="34993"/>
    <cellStyle name="强调文字颜色 3 4 8 2" xfId="34994"/>
    <cellStyle name="输入 2 5 2 2 3 3 2 7" xfId="34995"/>
    <cellStyle name="强调文字颜色 3 4 8 2 2" xfId="34996"/>
    <cellStyle name="强调文字颜色 3 4 8 3" xfId="34997"/>
    <cellStyle name="输入 2 5 2 2 3 3 2 8" xfId="34998"/>
    <cellStyle name="强调文字颜色 3 4 8 3 2" xfId="34999"/>
    <cellStyle name="强调文字颜色 3 4 9" xfId="35000"/>
    <cellStyle name="强调文字颜色 3 4 9 2" xfId="35001"/>
    <cellStyle name="强调文字颜色 3 4 9 2 2" xfId="35002"/>
    <cellStyle name="强调文字颜色 3 5" xfId="35003"/>
    <cellStyle name="强调文字颜色 3 5 2" xfId="35004"/>
    <cellStyle name="强调文字颜色 3 5 2 2" xfId="35005"/>
    <cellStyle name="强调文字颜色 3 5 2 2 2" xfId="35006"/>
    <cellStyle name="强调文字颜色 3 5 2 2 2 2" xfId="35007"/>
    <cellStyle name="强调文字颜色 3 5 2 2 2 3" xfId="35008"/>
    <cellStyle name="强调文字颜色 3 5 2 2 3" xfId="35009"/>
    <cellStyle name="强调文字颜色 3 5 2 2 3 2" xfId="35010"/>
    <cellStyle name="强调文字颜色 3 5 2 2 3 2 2" xfId="35011"/>
    <cellStyle name="强调文字颜色 3 5 2 2 4 2" xfId="35012"/>
    <cellStyle name="强调文字颜色 3 5 2 3" xfId="35013"/>
    <cellStyle name="强调文字颜色 3 5 2 3 2" xfId="35014"/>
    <cellStyle name="强调文字颜色 3 5 2 3 2 2" xfId="35015"/>
    <cellStyle name="强调文字颜色 3 5 2 3 2 2 2" xfId="35016"/>
    <cellStyle name="强调文字颜色 3 5 2 3 2 3" xfId="35017"/>
    <cellStyle name="强调文字颜色 3 5 2 3 3" xfId="35018"/>
    <cellStyle name="强调文字颜色 3 5 2 3 3 2" xfId="35019"/>
    <cellStyle name="强调文字颜色 3 5 2 3 4" xfId="35020"/>
    <cellStyle name="强调文字颜色 3 5 2 4" xfId="35021"/>
    <cellStyle name="强调文字颜色 3 5 2 4 2" xfId="35022"/>
    <cellStyle name="强调文字颜色 3 5 2 4 2 2" xfId="35023"/>
    <cellStyle name="强调文字颜色 3 5 2 4 3" xfId="35024"/>
    <cellStyle name="强调文字颜色 3 5 2 5" xfId="35025"/>
    <cellStyle name="强调文字颜色 3 5 2 5 2" xfId="35026"/>
    <cellStyle name="强调文字颜色 3 5 2 5 2 2" xfId="35027"/>
    <cellStyle name="强调文字颜色 3 5 2 6" xfId="35028"/>
    <cellStyle name="强调文字颜色 3 5 2 6 2" xfId="35029"/>
    <cellStyle name="强调文字颜色 3 5 2 6 2 2" xfId="35030"/>
    <cellStyle name="注释 6 2 3 3 2 12" xfId="35031"/>
    <cellStyle name="强调文字颜色 3 5 2 7" xfId="35032"/>
    <cellStyle name="强调文字颜色 3 5 2 7 2" xfId="35033"/>
    <cellStyle name="强调文字颜色 3 5 2 8" xfId="35034"/>
    <cellStyle name="强调文字颜色 3 5 3" xfId="35035"/>
    <cellStyle name="强调文字颜色 3 5 3 2" xfId="35036"/>
    <cellStyle name="强调文字颜色 3 5 3 2 2" xfId="35037"/>
    <cellStyle name="强调文字颜色 3 5 3 2 2 2" xfId="35038"/>
    <cellStyle name="强调文字颜色 3 5 3 2 3" xfId="35039"/>
    <cellStyle name="强调文字颜色 3 5 3 3" xfId="35040"/>
    <cellStyle name="强调文字颜色 3 5 3 3 2" xfId="35041"/>
    <cellStyle name="强调文字颜色 3 5 3 3 2 2" xfId="35042"/>
    <cellStyle name="强调文字颜色 3 5 3 4" xfId="35043"/>
    <cellStyle name="强调文字颜色 3 5 3 4 2" xfId="35044"/>
    <cellStyle name="强调文字颜色 3 5 3 5" xfId="35045"/>
    <cellStyle name="强调文字颜色 3 5 4" xfId="35046"/>
    <cellStyle name="强调文字颜色 3 5 4 2" xfId="35047"/>
    <cellStyle name="强调文字颜色 3 5 4 2 2" xfId="35048"/>
    <cellStyle name="强调文字颜色 3 5 4 2 2 2" xfId="35049"/>
    <cellStyle name="强调文字颜色 3 5 4 2 3" xfId="35050"/>
    <cellStyle name="强调文字颜色 3 5 4 3" xfId="35051"/>
    <cellStyle name="强调文字颜色 3 5 4 3 2" xfId="35052"/>
    <cellStyle name="强调文字颜色 3 5 4 4" xfId="35053"/>
    <cellStyle name="强调文字颜色 3 5 5" xfId="35054"/>
    <cellStyle name="强调文字颜色 3 5 6" xfId="35055"/>
    <cellStyle name="强调文字颜色 3 5 6 2" xfId="35056"/>
    <cellStyle name="强调文字颜色 3 5 6 2 2" xfId="35057"/>
    <cellStyle name="强调文字颜色 3 5 7" xfId="35058"/>
    <cellStyle name="强调文字颜色 3 5 7 2" xfId="35059"/>
    <cellStyle name="强调文字颜色 3 5 7 2 2" xfId="35060"/>
    <cellStyle name="强调文字颜色 3 5 8" xfId="35061"/>
    <cellStyle name="强调文字颜色 3 5 8 2" xfId="35062"/>
    <cellStyle name="强调文字颜色 3 5 9" xfId="35063"/>
    <cellStyle name="强调文字颜色 3 6" xfId="35064"/>
    <cellStyle name="强调文字颜色 3 6 10" xfId="35065"/>
    <cellStyle name="强调文字颜色 3 6 2" xfId="35066"/>
    <cellStyle name="强调文字颜色 3 6 2 2" xfId="35067"/>
    <cellStyle name="强调文字颜色 3 6 2 2 2" xfId="35068"/>
    <cellStyle name="强调文字颜色 3 6 2 2 2 2" xfId="35069"/>
    <cellStyle name="强调文字颜色 3 6 2 2 3" xfId="35070"/>
    <cellStyle name="强调文字颜色 3 6 2 3" xfId="35071"/>
    <cellStyle name="强调文字颜色 3 6 2 3 2" xfId="35072"/>
    <cellStyle name="强调文字颜色 3 6 2 3 2 2" xfId="35073"/>
    <cellStyle name="强调文字颜色 3 6 2 3 3" xfId="35074"/>
    <cellStyle name="强调文字颜色 3 6 2 3 3 2" xfId="35075"/>
    <cellStyle name="强调文字颜色 3 6 2 4" xfId="35076"/>
    <cellStyle name="强调文字颜色 3 6 2 4 2" xfId="35077"/>
    <cellStyle name="强调文字颜色 3 6 2 5" xfId="35078"/>
    <cellStyle name="强调文字颜色 3 6 3" xfId="35079"/>
    <cellStyle name="强调文字颜色 3 6 3 2" xfId="35080"/>
    <cellStyle name="强调文字颜色 3 6 3 2 2" xfId="35081"/>
    <cellStyle name="强调文字颜色 3 6 3 2 2 2" xfId="35082"/>
    <cellStyle name="强调文字颜色 3 6 3 2 3" xfId="35083"/>
    <cellStyle name="强调文字颜色 3 6 3 3" xfId="35084"/>
    <cellStyle name="强调文字颜色 3 6 3 3 2" xfId="35085"/>
    <cellStyle name="强调文字颜色 3 6 3 3 2 2" xfId="35086"/>
    <cellStyle name="强调文字颜色 3 6 3 4" xfId="35087"/>
    <cellStyle name="强调文字颜色 3 6 3 4 2" xfId="35088"/>
    <cellStyle name="强调文字颜色 3 6 3 5" xfId="35089"/>
    <cellStyle name="强调文字颜色 3 6 4" xfId="35090"/>
    <cellStyle name="强调文字颜色 3 6 4 2" xfId="35091"/>
    <cellStyle name="强调文字颜色 3 6 4 2 2" xfId="35092"/>
    <cellStyle name="强调文字颜色 3 6 4 2 2 2" xfId="35093"/>
    <cellStyle name="强调文字颜色 3 6 4 2 2 3" xfId="35094"/>
    <cellStyle name="强调文字颜色 3 6 4 2 2 4" xfId="35095"/>
    <cellStyle name="强调文字颜色 3 6 4 2 3" xfId="35096"/>
    <cellStyle name="强调文字颜色 3 6 4 3" xfId="35097"/>
    <cellStyle name="强调文字颜色 3 6 4 3 2" xfId="35098"/>
    <cellStyle name="强调文字颜色 3 6 4 4" xfId="35099"/>
    <cellStyle name="强调文字颜色 3 6 5" xfId="35100"/>
    <cellStyle name="强调文字颜色 3 6 5 2 2" xfId="35101"/>
    <cellStyle name="强调文字颜色 3 6 6" xfId="35102"/>
    <cellStyle name="强调文字颜色 3 6 6 2" xfId="35103"/>
    <cellStyle name="强调文字颜色 3 6 6 2 2" xfId="35104"/>
    <cellStyle name="强调文字颜色 3 6 6 3" xfId="35105"/>
    <cellStyle name="强调文字颜色 3 6 6 3 2" xfId="35106"/>
    <cellStyle name="强调文字颜色 3 6 7" xfId="35107"/>
    <cellStyle name="强调文字颜色 3 6 7 2" xfId="35108"/>
    <cellStyle name="强调文字颜色 3 6 7 2 2" xfId="35109"/>
    <cellStyle name="强调文字颜色 3 6 8" xfId="35110"/>
    <cellStyle name="强调文字颜色 3 6 8 2" xfId="35111"/>
    <cellStyle name="强调文字颜色 3 6 8 2 2" xfId="35112"/>
    <cellStyle name="强调文字颜色 3 6 8 3" xfId="35113"/>
    <cellStyle name="强调文字颜色 3 6 8 3 2" xfId="35114"/>
    <cellStyle name="强调文字颜色 3 6 9" xfId="35115"/>
    <cellStyle name="强调文字颜色 3 6 9 2" xfId="35116"/>
    <cellStyle name="强调文字颜色 3 7" xfId="35117"/>
    <cellStyle name="强调文字颜色 3 7 2" xfId="35118"/>
    <cellStyle name="强调文字颜色 3 7 2 2" xfId="35119"/>
    <cellStyle name="强调文字颜色 3 7 2 2 2" xfId="35120"/>
    <cellStyle name="强调文字颜色 3 7 2 3" xfId="35121"/>
    <cellStyle name="强调文字颜色 3 7 3" xfId="35122"/>
    <cellStyle name="强调文字颜色 3 7 3 2" xfId="35123"/>
    <cellStyle name="强调文字颜色 3 7 3 3" xfId="35124"/>
    <cellStyle name="强调文字颜色 3 7 3 4" xfId="35125"/>
    <cellStyle name="强调文字颜色 3 7 4" xfId="35126"/>
    <cellStyle name="强调文字颜色 3 8" xfId="35127"/>
    <cellStyle name="强调文字颜色 3 8 2" xfId="35128"/>
    <cellStyle name="强调文字颜色 3 8 2 2" xfId="35129"/>
    <cellStyle name="强调文字颜色 3 8 3" xfId="35130"/>
    <cellStyle name="强调文字颜色 3 8 3 2" xfId="35131"/>
    <cellStyle name="强调文字颜色 3 8 3 3" xfId="35132"/>
    <cellStyle name="强调文字颜色 3 9" xfId="35133"/>
    <cellStyle name="强调文字颜色 3 9 2" xfId="35134"/>
    <cellStyle name="强调文字颜色 3 9 2 2" xfId="35135"/>
    <cellStyle name="强调文字颜色 3 9 3" xfId="35136"/>
    <cellStyle name="强调文字颜色 3 9 3 2" xfId="35137"/>
    <cellStyle name="强调文字颜色 4 10" xfId="35138"/>
    <cellStyle name="强调文字颜色 4 10 2" xfId="35139"/>
    <cellStyle name="强调文字颜色 4 10 3" xfId="35140"/>
    <cellStyle name="强调文字颜色 4 10 3 2" xfId="35141"/>
    <cellStyle name="强调文字颜色 4 11" xfId="35142"/>
    <cellStyle name="强调文字颜色 4 11 2" xfId="35143"/>
    <cellStyle name="强调文字颜色 4 11 2 2" xfId="35144"/>
    <cellStyle name="强调文字颜色 4 11 2 2 2" xfId="35145"/>
    <cellStyle name="强调文字颜色 4 11 2 2 3" xfId="35146"/>
    <cellStyle name="强调文字颜色 4 11 3" xfId="35147"/>
    <cellStyle name="强调文字颜色 4 11 3 2" xfId="35148"/>
    <cellStyle name="强调文字颜色 4 11 3 2 2" xfId="35149"/>
    <cellStyle name="强调文字颜色 4 11 3 2 3" xfId="35150"/>
    <cellStyle name="强调文字颜色 4 2" xfId="35151"/>
    <cellStyle name="强调文字颜色 4 2 10" xfId="35152"/>
    <cellStyle name="强调文字颜色 4 2 10 2" xfId="35153"/>
    <cellStyle name="强调文字颜色 4 2 10 2 2" xfId="35154"/>
    <cellStyle name="强调文字颜色 4 2 10 3" xfId="35155"/>
    <cellStyle name="强调文字颜色 4 2 11" xfId="35156"/>
    <cellStyle name="强调文字颜色 4 2 11 2" xfId="35157"/>
    <cellStyle name="强调文字颜色 4 2 11 2 2" xfId="35158"/>
    <cellStyle name="输入 2 2 2 2 6 3 4" xfId="35159"/>
    <cellStyle name="强调文字颜色 4 2 12" xfId="35160"/>
    <cellStyle name="强调文字颜色 4 2 12 2" xfId="35161"/>
    <cellStyle name="强调文字颜色 4 2 12 2 2" xfId="35162"/>
    <cellStyle name="强调文字颜色 4 2 13" xfId="35163"/>
    <cellStyle name="强调文字颜色 4 2 13 2" xfId="35164"/>
    <cellStyle name="强调文字颜色 4 2 14" xfId="35165"/>
    <cellStyle name="强调文字颜色 4 2 15" xfId="35166"/>
    <cellStyle name="强调文字颜色 4 2 16" xfId="35167"/>
    <cellStyle name="强调文字颜色 4 2 17" xfId="35168"/>
    <cellStyle name="强调文字颜色 4 2 18" xfId="35169"/>
    <cellStyle name="强调文字颜色 4 2 19" xfId="35170"/>
    <cellStyle name="强调文字颜色 4 2 2" xfId="35171"/>
    <cellStyle name="强调文字颜色 4 2 2 10" xfId="35172"/>
    <cellStyle name="强调文字颜色 4 2 2 10 2" xfId="35173"/>
    <cellStyle name="强调文字颜色 4 2 2 10 2 2" xfId="35174"/>
    <cellStyle name="强调文字颜色 4 2 2 10 3" xfId="35175"/>
    <cellStyle name="强调文字颜色 4 2 2 10 3 2" xfId="35176"/>
    <cellStyle name="强调文字颜色 4 2 2 11" xfId="35177"/>
    <cellStyle name="强调文字颜色 4 2 2 11 2" xfId="35178"/>
    <cellStyle name="强调文字颜色 4 2 2 12" xfId="35179"/>
    <cellStyle name="强调文字颜色 4 2 2 12 2" xfId="35180"/>
    <cellStyle name="强调文字颜色 4 2 2 12 3" xfId="35181"/>
    <cellStyle name="强调文字颜色 4 2 2 2" xfId="35182"/>
    <cellStyle name="强调文字颜色 4 2 2 2 10" xfId="35183"/>
    <cellStyle name="强调文字颜色 4 2 2 2 10 2" xfId="35184"/>
    <cellStyle name="强调文字颜色 4 2 2 2 2" xfId="35185"/>
    <cellStyle name="强调文字颜色 4 2 2 2 2 10" xfId="35186"/>
    <cellStyle name="强调文字颜色 4 2 2 2 2 2" xfId="35187"/>
    <cellStyle name="强调文字颜色 4 2 2 2 2 2 2" xfId="35188"/>
    <cellStyle name="强调文字颜色 4 2 2 2 2 2 2 2" xfId="35189"/>
    <cellStyle name="强调文字颜色 4 2 2 2 2 2 2 2 2" xfId="35190"/>
    <cellStyle name="强调文字颜色 4 2 2 2 2 2 2 3" xfId="35191"/>
    <cellStyle name="强调文字颜色 4 2 2 2 2 2 3" xfId="35192"/>
    <cellStyle name="强调文字颜色 4 2 2 2 2 2 3 2" xfId="35193"/>
    <cellStyle name="强调文字颜色 4 2 2 2 2 2 3 2 2" xfId="35194"/>
    <cellStyle name="强调文字颜色 4 2 2 2 2 2 3 3" xfId="35195"/>
    <cellStyle name="强调文字颜色 4 2 2 2 2 2 3 3 2" xfId="35196"/>
    <cellStyle name="强调文字颜色 4 2 2 2 2 2 4" xfId="35197"/>
    <cellStyle name="强调文字颜色 4 2 2 2 2 2 4 2" xfId="35198"/>
    <cellStyle name="强调文字颜色 4 2 2 2 2 2 5" xfId="35199"/>
    <cellStyle name="强调文字颜色 4 2 2 2 2 3" xfId="35200"/>
    <cellStyle name="强调文字颜色 4 2 2 2 2 3 2" xfId="35201"/>
    <cellStyle name="强调文字颜色 4 2 2 2 2 3 2 2" xfId="35202"/>
    <cellStyle name="强调文字颜色 4 2 2 2 2 3 2 2 2" xfId="35203"/>
    <cellStyle name="强调文字颜色 4 2 2 2 2 3 2 3" xfId="35204"/>
    <cellStyle name="强调文字颜色 4 2 2 2 2 3 3" xfId="35205"/>
    <cellStyle name="强调文字颜色 4 2 2 2 2 3 3 2" xfId="35206"/>
    <cellStyle name="强调文字颜色 4 2 2 2 2 3 3 2 2" xfId="35207"/>
    <cellStyle name="强调文字颜色 4 2 2 2 2 3 4" xfId="35208"/>
    <cellStyle name="强调文字颜色 4 2 2 2 2 3 4 2" xfId="35209"/>
    <cellStyle name="强调文字颜色 4 2 2 2 2 4" xfId="35210"/>
    <cellStyle name="强调文字颜色 4 2 2 2 2 4 2" xfId="35211"/>
    <cellStyle name="强调文字颜色 4 2 2 2 2 4 2 2" xfId="35212"/>
    <cellStyle name="强调文字颜色 4 2 2 2 2 4 2 2 2" xfId="35213"/>
    <cellStyle name="强调文字颜色 4 2 2 2 2 4 2 3" xfId="35214"/>
    <cellStyle name="强调文字颜色 4 2 2 2 2 4 3" xfId="35215"/>
    <cellStyle name="强调文字颜色 4 2 2 2 2 4 3 2" xfId="35216"/>
    <cellStyle name="强调文字颜色 4 2 2 2 2 4 4" xfId="35217"/>
    <cellStyle name="强调文字颜色 4 2 2 2 2 5 3" xfId="35218"/>
    <cellStyle name="强调文字颜色 4 2 2 2 2 6 2 2" xfId="35219"/>
    <cellStyle name="强调文字颜色 4 2 2 2 2 6 3" xfId="35220"/>
    <cellStyle name="强调文字颜色 4 2 2 2 2 6 3 2" xfId="35221"/>
    <cellStyle name="强调文字颜色 4 2 2 2 2 7" xfId="35222"/>
    <cellStyle name="强调文字颜色 4 2 2 2 2 7 2" xfId="35223"/>
    <cellStyle name="强调文字颜色 4 2 2 2 2 7 2 2" xfId="35224"/>
    <cellStyle name="强调文字颜色 4 2 2 2 3" xfId="35225"/>
    <cellStyle name="强调文字颜色 4 2 2 2 3 2" xfId="35226"/>
    <cellStyle name="强调文字颜色 4 2 2 2 3 2 2" xfId="35227"/>
    <cellStyle name="强调文字颜色 4 2 2 2 3 2 2 2" xfId="35228"/>
    <cellStyle name="强调文字颜色 4 2 2 2 3 2 3" xfId="35229"/>
    <cellStyle name="强调文字颜色 4 2 2 2 3 3" xfId="35230"/>
    <cellStyle name="强调文字颜色 4 2 2 2 3 3 2" xfId="35231"/>
    <cellStyle name="强调文字颜色 4 2 2 2 3 3 2 2" xfId="35232"/>
    <cellStyle name="强调文字颜色 4 2 2 2 3 3 3" xfId="35233"/>
    <cellStyle name="强调文字颜色 4 2 2 2 3 3 3 2" xfId="35234"/>
    <cellStyle name="强调文字颜色 4 2 2 2 3 4" xfId="35235"/>
    <cellStyle name="强调文字颜色 4 2 2 2 3 4 2" xfId="35236"/>
    <cellStyle name="强调文字颜色 4 2 2 2 4" xfId="35237"/>
    <cellStyle name="强调文字颜色 4 2 2 2 4 2" xfId="35238"/>
    <cellStyle name="强调文字颜色 4 2 2 2 4 2 2" xfId="35239"/>
    <cellStyle name="强调文字颜色 4 2 2 2 4 2 2 2" xfId="35240"/>
    <cellStyle name="强调文字颜色 4 2 2 2 4 2 3" xfId="35241"/>
    <cellStyle name="强调文字颜色 4 2 2 2 4 3" xfId="35242"/>
    <cellStyle name="强调文字颜色 4 2 2 2 4 3 2" xfId="35243"/>
    <cellStyle name="强调文字颜色 4 2 2 2 4 3 2 2" xfId="35244"/>
    <cellStyle name="强调文字颜色 4 2 2 2 4 4" xfId="35245"/>
    <cellStyle name="强调文字颜色 4 2 2 2 4 4 2" xfId="35246"/>
    <cellStyle name="强调文字颜色 4 2 2 2 4 5" xfId="35247"/>
    <cellStyle name="强调文字颜色 4 2 2 2 5 2" xfId="35248"/>
    <cellStyle name="强调文字颜色 4 2 2 2 5 2 2 2" xfId="35249"/>
    <cellStyle name="强调文字颜色 4 2 2 2 5 3" xfId="35250"/>
    <cellStyle name="强调文字颜色 4 2 2 2 5 3 2" xfId="35251"/>
    <cellStyle name="强调文字颜色 4 2 2 2 6" xfId="35252"/>
    <cellStyle name="强调文字颜色 4 2 2 2 6 2" xfId="35253"/>
    <cellStyle name="强调文字颜色 4 2 2 2 6 2 2" xfId="35254"/>
    <cellStyle name="强调文字颜色 4 2 2 2 6 3" xfId="35255"/>
    <cellStyle name="强调文字颜色 4 2 2 2 7" xfId="35256"/>
    <cellStyle name="强调文字颜色 4 2 2 2 7 2" xfId="35257"/>
    <cellStyle name="强调文字颜色 4 2 2 2 7 2 2" xfId="35258"/>
    <cellStyle name="强调文字颜色 4 2 2 2 7 3" xfId="35259"/>
    <cellStyle name="强调文字颜色 4 2 2 2 7 3 2" xfId="35260"/>
    <cellStyle name="强调文字颜色 4 2 2 2 8" xfId="35261"/>
    <cellStyle name="强调文字颜色 4 2 2 2 8 2" xfId="35262"/>
    <cellStyle name="强调文字颜色 4 2 2 2 8 2 2" xfId="35263"/>
    <cellStyle name="强调文字颜色 4 2 2 2 9" xfId="35264"/>
    <cellStyle name="强调文字颜色 4 2 2 2 9 2" xfId="35265"/>
    <cellStyle name="强调文字颜色 4 2 2 2 9 2 2" xfId="35266"/>
    <cellStyle name="强调文字颜色 4 2 2 2 9 3" xfId="35267"/>
    <cellStyle name="强调文字颜色 4 2 2 2 9 3 2" xfId="35268"/>
    <cellStyle name="强调文字颜色 4 2 2 3" xfId="35269"/>
    <cellStyle name="强调文字颜色 4 2 2 3 10" xfId="35270"/>
    <cellStyle name="强调文字颜色 4 2 2 3 2" xfId="35271"/>
    <cellStyle name="输入 4 3 6 3 2 4" xfId="35272"/>
    <cellStyle name="强调文字颜色 4 2 2 3 2 2" xfId="35273"/>
    <cellStyle name="强调文字颜色 4 2 2 3 2 2 2" xfId="35274"/>
    <cellStyle name="强调文字颜色 4 2 2 3 2 2 2 2" xfId="35275"/>
    <cellStyle name="强调文字颜色 4 2 2 3 2 2 3" xfId="35276"/>
    <cellStyle name="强调文字颜色 4 2 2 3 2 3" xfId="35277"/>
    <cellStyle name="强调文字颜色 4 2 2 3 2 3 2" xfId="35278"/>
    <cellStyle name="强调文字颜色 4 2 2 3 2 3 2 2" xfId="35279"/>
    <cellStyle name="强调文字颜色 4 2 2 3 2 3 3" xfId="35280"/>
    <cellStyle name="强调文字颜色 4 2 2 3 2 3 3 2" xfId="35281"/>
    <cellStyle name="强调文字颜色 4 2 2 3 2 4" xfId="35282"/>
    <cellStyle name="强调文字颜色 4 2 2 3 2 4 2" xfId="35283"/>
    <cellStyle name="强调文字颜色 4 2 2 3 3" xfId="35284"/>
    <cellStyle name="输入 4 3 6 3 2 5" xfId="35285"/>
    <cellStyle name="强调文字颜色 4 2 2 3 3 2" xfId="35286"/>
    <cellStyle name="强调文字颜色 4 2 2 3 3 2 2" xfId="35287"/>
    <cellStyle name="强调文字颜色 4 2 2 3 3 2 2 2" xfId="35288"/>
    <cellStyle name="强调文字颜色 4 2 2 3 3 2 3" xfId="35289"/>
    <cellStyle name="强调文字颜色 4 2 2 3 3 3" xfId="35290"/>
    <cellStyle name="强调文字颜色 4 2 2 3 3 3 2" xfId="35291"/>
    <cellStyle name="强调文字颜色 4 2 2 3 3 3 2 2" xfId="35292"/>
    <cellStyle name="强调文字颜色 4 2 2 3 3 4" xfId="35293"/>
    <cellStyle name="强调文字颜色 4 2 2 3 3 4 2" xfId="35294"/>
    <cellStyle name="强调文字颜色 4 2 2 3 4" xfId="35295"/>
    <cellStyle name="输入 4 3 6 3 2 6" xfId="35296"/>
    <cellStyle name="强调文字颜色 4 2 2 3 4 2" xfId="35297"/>
    <cellStyle name="强调文字颜色 4 2 2 3 4 2 2" xfId="35298"/>
    <cellStyle name="强调文字颜色 4 2 2 3 4 2 3" xfId="35299"/>
    <cellStyle name="强调文字颜色 4 2 2 3 4 3" xfId="35300"/>
    <cellStyle name="强调文字颜色 4 2 2 3 4 3 2" xfId="35301"/>
    <cellStyle name="强调文字颜色 4 2 2 3 4 4" xfId="35302"/>
    <cellStyle name="强调文字颜色 4 2 2 3 5 2" xfId="35303"/>
    <cellStyle name="强调文字颜色 4 2 2 3 5 2 2" xfId="35304"/>
    <cellStyle name="强调文字颜色 4 2 2 3 5 3" xfId="35305"/>
    <cellStyle name="强调文字颜色 4 2 2 3 6 2 2" xfId="35306"/>
    <cellStyle name="强调文字颜色 4 2 2 3 6 3" xfId="35307"/>
    <cellStyle name="强调文字颜色 4 2 2 3 6 3 2" xfId="35308"/>
    <cellStyle name="强调文字颜色 4 2 2 3 7 2" xfId="35309"/>
    <cellStyle name="强调文字颜色 4 2 2 3 7 2 2" xfId="35310"/>
    <cellStyle name="强调文字颜色 4 2 2 3 8 2" xfId="35311"/>
    <cellStyle name="强调文字颜色 4 2 2 3 8 3" xfId="35312"/>
    <cellStyle name="强调文字颜色 4 2 2 3 8 3 2" xfId="35313"/>
    <cellStyle name="强调文字颜色 4 2 2 3 9" xfId="35314"/>
    <cellStyle name="强调文字颜色 4 2 2 3 9 2" xfId="35315"/>
    <cellStyle name="强调文字颜色 4 2 2 4 2" xfId="35316"/>
    <cellStyle name="强调文字颜色 4 4 2 2 2 2 2 4" xfId="35317"/>
    <cellStyle name="强调文字颜色 4 2 2 4 2 2" xfId="35318"/>
    <cellStyle name="强调文字颜色 4 2 2 4 2 2 2" xfId="35319"/>
    <cellStyle name="输出 4 2 2 3 3" xfId="35320"/>
    <cellStyle name="强调文字颜色 4 2 2 4 2 3" xfId="35321"/>
    <cellStyle name="强调文字颜色 4 2 2 4 3" xfId="35322"/>
    <cellStyle name="强调文字颜色 4 2 2 4 3 2" xfId="35323"/>
    <cellStyle name="强调文字颜色 4 2 2 4 3 3" xfId="35324"/>
    <cellStyle name="强调文字颜色 4 2 2 4 3 3 2" xfId="35325"/>
    <cellStyle name="强调文字颜色 4 2 2 4 4" xfId="35326"/>
    <cellStyle name="强调文字颜色 4 2 2 4 4 2" xfId="35327"/>
    <cellStyle name="强调文字颜色 4 2 2 5" xfId="35328"/>
    <cellStyle name="强调文字颜色 4 2 2 5 2" xfId="35329"/>
    <cellStyle name="强调文字颜色 4 2 2 5 2 2" xfId="35330"/>
    <cellStyle name="注释 2 6 2 3 3 3 9" xfId="35331"/>
    <cellStyle name="强调文字颜色 4 2 2 5 2 2 2" xfId="35332"/>
    <cellStyle name="输出 4 3 2 3 3" xfId="35333"/>
    <cellStyle name="强调文字颜色 4 2 2 5 2 3" xfId="35334"/>
    <cellStyle name="强调文字颜色 4 2 2 5 3" xfId="35335"/>
    <cellStyle name="强调文字颜色 4 2 2 5 3 2" xfId="35336"/>
    <cellStyle name="强调文字颜色 4 2 2 5 4" xfId="35337"/>
    <cellStyle name="强调文字颜色 4 2 2 5 4 2" xfId="35338"/>
    <cellStyle name="强调文字颜色 4 2 2 5 5" xfId="35339"/>
    <cellStyle name="强调文字颜色 4 2 2 6" xfId="35340"/>
    <cellStyle name="强调文字颜色 4 2 2 6 2" xfId="35341"/>
    <cellStyle name="强调文字颜色 4 2 2 6 2 2" xfId="35342"/>
    <cellStyle name="强调文字颜色 4 2 2 6 2 2 2" xfId="35343"/>
    <cellStyle name="强调文字颜色 4 2 2 6 2 3" xfId="35344"/>
    <cellStyle name="强调文字颜色 4 2 2 6 3" xfId="35345"/>
    <cellStyle name="强调文字颜色 4 2 2 6 3 2" xfId="35346"/>
    <cellStyle name="强调文字颜色 4 2 2 6 4" xfId="35347"/>
    <cellStyle name="强调文字颜色 4 2 2 7" xfId="35348"/>
    <cellStyle name="强调文字颜色 4 2 2 7 2" xfId="35349"/>
    <cellStyle name="强调文字颜色 4 2 2 7 2 2" xfId="35350"/>
    <cellStyle name="强调文字颜色 4 2 2 7 3" xfId="35351"/>
    <cellStyle name="强调文字颜色 4 2 2 8" xfId="35352"/>
    <cellStyle name="强调文字颜色 4 2 2 8 2" xfId="35353"/>
    <cellStyle name="强调文字颜色 4 2 2 8 2 2" xfId="35354"/>
    <cellStyle name="强调文字颜色 4 2 2 8 3" xfId="35355"/>
    <cellStyle name="强调文字颜色 4 2 2 8 3 2" xfId="35356"/>
    <cellStyle name="强调文字颜色 4 2 2 9" xfId="35357"/>
    <cellStyle name="强调文字颜色 4 2 2 9 2" xfId="35358"/>
    <cellStyle name="强调文字颜色 4 2 2 9 2 2" xfId="35359"/>
    <cellStyle name="强调文字颜色 4 2 2 9 3" xfId="35360"/>
    <cellStyle name="强调文字颜色 4 2 2 9 4" xfId="35361"/>
    <cellStyle name="强调文字颜色 4 2 3" xfId="35362"/>
    <cellStyle name="强调文字颜色 4 2 3 10" xfId="35363"/>
    <cellStyle name="强调文字颜色 4 2 3 10 2" xfId="35364"/>
    <cellStyle name="强调文字颜色 5 5 2 4" xfId="35365"/>
    <cellStyle name="强调文字颜色 4 2 3 11" xfId="35366"/>
    <cellStyle name="强调文字颜色 4 2 3 2" xfId="35367"/>
    <cellStyle name="输入 2 2 2 6" xfId="35368"/>
    <cellStyle name="强调文字颜色 4 2 3 2 10" xfId="35369"/>
    <cellStyle name="强调文字颜色 4 2 3 2 2" xfId="35370"/>
    <cellStyle name="输入 2 2 2 6 2" xfId="35371"/>
    <cellStyle name="强调文字颜色 4 2 3 2 2 2" xfId="35372"/>
    <cellStyle name="输入 2 2 2 2 2 3 12" xfId="35373"/>
    <cellStyle name="输入 2 2 2 6 2 2" xfId="35374"/>
    <cellStyle name="强调文字颜色 4 2 3 2 2 2 2" xfId="35375"/>
    <cellStyle name="强调文字颜色 4 2 3 2 2 2 2 2" xfId="35376"/>
    <cellStyle name="强调文字颜色 4 2 3 2 2 2 3" xfId="35377"/>
    <cellStyle name="强调文字颜色 4 2 3 2 2 3" xfId="35378"/>
    <cellStyle name="输入 2 2 2 2 2 3 13" xfId="35379"/>
    <cellStyle name="强调文字颜色 4 2 3 2 2 3 2" xfId="35380"/>
    <cellStyle name="强调文字颜色 4 2 3 2 2 3 2 2" xfId="35381"/>
    <cellStyle name="输入 6 2 3 3 12" xfId="35382"/>
    <cellStyle name="强调文字颜色 4 2 3 2 2 3 3" xfId="35383"/>
    <cellStyle name="强调文字颜色 4 2 3 2 2 3 3 2" xfId="35384"/>
    <cellStyle name="注释 2 7 2 3 3 7" xfId="35385"/>
    <cellStyle name="强调文字颜色 4 2 3 2 2 4" xfId="35386"/>
    <cellStyle name="强调文字颜色 4 2 3 2 2 4 2" xfId="35387"/>
    <cellStyle name="强调文字颜色 4 2 3 2 2 5" xfId="35388"/>
    <cellStyle name="强调文字颜色 4 2 3 2 3" xfId="35389"/>
    <cellStyle name="输入 2 2 2 6 3" xfId="35390"/>
    <cellStyle name="强调文字颜色 4 2 3 2 3 2" xfId="35391"/>
    <cellStyle name="强调文字颜色 4 2 3 2 3 2 2 2" xfId="35392"/>
    <cellStyle name="强调文字颜色 4 2 3 2 3 3" xfId="35393"/>
    <cellStyle name="强调文字颜色 4 2 3 2 3 3 2" xfId="35394"/>
    <cellStyle name="强调文字颜色 4 2 3 2 3 3 2 2" xfId="35395"/>
    <cellStyle name="强调文字颜色 4 2 3 2 3 4" xfId="35396"/>
    <cellStyle name="强调文字颜色 4 2 3 2 3 4 2" xfId="35397"/>
    <cellStyle name="强调文字颜色 4 2 3 2 3 5" xfId="35398"/>
    <cellStyle name="强调文字颜色 4 2 3 2 4" xfId="35399"/>
    <cellStyle name="强调文字颜色 4 2 3 2 4 2" xfId="35400"/>
    <cellStyle name="强调文字颜色 4 2 3 2 4 3" xfId="35401"/>
    <cellStyle name="强调文字颜色 4 2 3 2 4 3 2" xfId="35402"/>
    <cellStyle name="强调文字颜色 4 2 3 2 4 4" xfId="35403"/>
    <cellStyle name="强调文字颜色 4 2 3 2 5" xfId="35404"/>
    <cellStyle name="强调文字颜色 4 2 3 2 5 2" xfId="35405"/>
    <cellStyle name="强调文字颜色 4 2 3 2 5 2 2" xfId="35406"/>
    <cellStyle name="输入 4 3 6 3 10" xfId="35407"/>
    <cellStyle name="强调文字颜色 4 2 3 2 5 3" xfId="35408"/>
    <cellStyle name="强调文字颜色 4 2 3 2 6" xfId="35409"/>
    <cellStyle name="强调文字颜色 4 2 3 2 6 2" xfId="35410"/>
    <cellStyle name="强调文字颜色 4 2 3 2 6 3" xfId="35411"/>
    <cellStyle name="强调文字颜色 4 2 3 2 7" xfId="35412"/>
    <cellStyle name="强调文字颜色 4 2 3 2 8" xfId="35413"/>
    <cellStyle name="强调文字颜色 4 2 3 2 8 3" xfId="35414"/>
    <cellStyle name="强调文字颜色 4 2 3 2 8 3 2" xfId="35415"/>
    <cellStyle name="强调文字颜色 4 2 3 2 9" xfId="35416"/>
    <cellStyle name="强调文字颜色 4 2 3 3" xfId="35417"/>
    <cellStyle name="输入 2 2 2 7" xfId="35418"/>
    <cellStyle name="强调文字颜色 4 2 3 3 2" xfId="35419"/>
    <cellStyle name="输入 2 2 2 7 2" xfId="35420"/>
    <cellStyle name="强调文字颜色 4 2 3 3 2 2" xfId="35421"/>
    <cellStyle name="输入 2 2 2 7 2 2" xfId="35422"/>
    <cellStyle name="注释 2 3 2 8 13" xfId="35423"/>
    <cellStyle name="强调文字颜色 4 2 3 3 2 2 2" xfId="35424"/>
    <cellStyle name="强调文字颜色 4 2 3 3 2 3" xfId="35425"/>
    <cellStyle name="强调文字颜色 4 2 3 3 3" xfId="35426"/>
    <cellStyle name="输入 2 2 2 7 3" xfId="35427"/>
    <cellStyle name="强调文字颜色 4 2 3 3 3 2" xfId="35428"/>
    <cellStyle name="输入 2 2 2 7 3 2" xfId="35429"/>
    <cellStyle name="强调文字颜色 4 2 3 3 3 2 2" xfId="35430"/>
    <cellStyle name="输入 2 2 2 7 3 2 2" xfId="35431"/>
    <cellStyle name="强调文字颜色 4 2 3 3 3 3" xfId="35432"/>
    <cellStyle name="输入 2 2 2 7 3 3" xfId="35433"/>
    <cellStyle name="强调文字颜色 4 2 3 3 3 3 2" xfId="35434"/>
    <cellStyle name="强调文字颜色 4 2 3 3 4" xfId="35435"/>
    <cellStyle name="输入 2 2 2 7 4" xfId="35436"/>
    <cellStyle name="强调文字颜色 4 2 3 3 4 2" xfId="35437"/>
    <cellStyle name="强调文字颜色 4 2 3 3 5" xfId="35438"/>
    <cellStyle name="输入 2 2 2 7 5" xfId="35439"/>
    <cellStyle name="强调文字颜色 4 2 3 4" xfId="35440"/>
    <cellStyle name="输入 2 2 2 8" xfId="35441"/>
    <cellStyle name="强调文字颜色 4 2 3 4 2" xfId="35442"/>
    <cellStyle name="强调文字颜色 4 4 2 2 2 3 2 4" xfId="35443"/>
    <cellStyle name="输入 2 2 2 8 2" xfId="35444"/>
    <cellStyle name="强调文字颜色 4 2 3 4 2 2" xfId="35445"/>
    <cellStyle name="强调文字颜色 4 2 3 4 2 2 2" xfId="35446"/>
    <cellStyle name="输出 5 2 2 3 3" xfId="35447"/>
    <cellStyle name="强调文字颜色 4 2 3 4 2 3" xfId="35448"/>
    <cellStyle name="强调文字颜色 4 2 3 4 3" xfId="35449"/>
    <cellStyle name="强调文字颜色 4 2 3 4 3 2" xfId="35450"/>
    <cellStyle name="强调文字颜色 4 2 3 4 3 2 2" xfId="35451"/>
    <cellStyle name="强调文字颜色 4 2 3 4 4" xfId="35452"/>
    <cellStyle name="强调文字颜色 4 2 3 4 4 2" xfId="35453"/>
    <cellStyle name="强调文字颜色 4 2 3 4 5" xfId="35454"/>
    <cellStyle name="强调文字颜色 4 2 3 5" xfId="35455"/>
    <cellStyle name="输入 2 2 2 9" xfId="35456"/>
    <cellStyle name="强调文字颜色 4 2 3 5 2" xfId="35457"/>
    <cellStyle name="强调文字颜色 4 4 2 2 2 3 3 4" xfId="35458"/>
    <cellStyle name="强调文字颜色 4 2 3 5 2 2" xfId="35459"/>
    <cellStyle name="强调文字颜色 4 2 3 5 2 2 2" xfId="35460"/>
    <cellStyle name="强调文字颜色 4 2 3 5 2 3" xfId="35461"/>
    <cellStyle name="强调文字颜色 4 2 3 5 3" xfId="35462"/>
    <cellStyle name="强调文字颜色 4 2 3 5 3 2" xfId="35463"/>
    <cellStyle name="强调文字颜色 4 2 3 5 4" xfId="35464"/>
    <cellStyle name="强调文字颜色 4 2 3 6" xfId="35465"/>
    <cellStyle name="强调文字颜色 4 2 3 6 2" xfId="35466"/>
    <cellStyle name="强调文字颜色 4 2 3 6 2 2" xfId="35467"/>
    <cellStyle name="强调文字颜色 4 2 3 6 3" xfId="35468"/>
    <cellStyle name="强调文字颜色 4 2 3 7" xfId="35469"/>
    <cellStyle name="强调文字颜色 4 2 3 7 2" xfId="35470"/>
    <cellStyle name="强调文字颜色 4 2 3 7 2 2" xfId="35471"/>
    <cellStyle name="输入 2 2 2 2 3 3 12" xfId="35472"/>
    <cellStyle name="注释 2 3 3 3 13" xfId="35473"/>
    <cellStyle name="强调文字颜色 4 2 3 7 2 2 2" xfId="35474"/>
    <cellStyle name="输入 2 2 2 2 3 3 12 2" xfId="35475"/>
    <cellStyle name="注释 2 3 3 3 13 2" xfId="35476"/>
    <cellStyle name="强调文字颜色 4 2 3 7 2 2 3" xfId="35477"/>
    <cellStyle name="输入 2 2 2 2 3 3 12 3" xfId="35478"/>
    <cellStyle name="注释 2 3 3 3 13 3" xfId="35479"/>
    <cellStyle name="强调文字颜色 4 2 3 7 3" xfId="35480"/>
    <cellStyle name="强调文字颜色 4 2 3 7 3 2" xfId="35481"/>
    <cellStyle name="强调文字颜色 4 2 3 7 3 2 2" xfId="35482"/>
    <cellStyle name="强调文字颜色 4 2 3 7 3 2 3" xfId="35483"/>
    <cellStyle name="强调文字颜色 4 2 3 8" xfId="35484"/>
    <cellStyle name="强调文字颜色 4 2 3 8 2" xfId="35485"/>
    <cellStyle name="强调文字颜色 4 2 3 8 2 2" xfId="35486"/>
    <cellStyle name="强调文字颜色 4 2 3 9" xfId="35487"/>
    <cellStyle name="强调文字颜色 4 2 3 9 2" xfId="35488"/>
    <cellStyle name="强调文字颜色 4 2 3 9 2 2" xfId="35489"/>
    <cellStyle name="强调文字颜色 4 2 3 9 3" xfId="35490"/>
    <cellStyle name="强调文字颜色 4 2 3 9 4" xfId="35491"/>
    <cellStyle name="强调文字颜色 4 2 3 9 5" xfId="35492"/>
    <cellStyle name="强调文字颜色 4 2 4" xfId="35493"/>
    <cellStyle name="强调文字颜色 4 2 4 2" xfId="35494"/>
    <cellStyle name="输入 2 2 3 6" xfId="35495"/>
    <cellStyle name="强调文字颜色 4 2 4 2 2" xfId="35496"/>
    <cellStyle name="输入 2 2 3 6 2" xfId="35497"/>
    <cellStyle name="强调文字颜色 4 2 4 2 2 2" xfId="35498"/>
    <cellStyle name="输入 2 2 3 6 2 2" xfId="35499"/>
    <cellStyle name="强调文字颜色 4 2 4 2 2 2 2" xfId="35500"/>
    <cellStyle name="强调文字颜色 4 2 4 2 2 2 2 2" xfId="35501"/>
    <cellStyle name="强调文字颜色 4 2 4 2 2 2 3" xfId="35502"/>
    <cellStyle name="强调文字颜色 4 2 4 2 2 3" xfId="35503"/>
    <cellStyle name="强调文字颜色 4 2 4 2 2 3 2" xfId="35504"/>
    <cellStyle name="强调文字颜色 4 2 4 2 2 3 2 2" xfId="35505"/>
    <cellStyle name="强调文字颜色 4 2 4 2 2 4" xfId="35506"/>
    <cellStyle name="强调文字颜色 4 2 4 2 2 4 2" xfId="35507"/>
    <cellStyle name="强调文字颜色 4 2 4 2 2 5" xfId="35508"/>
    <cellStyle name="强调文字颜色 4 2 4 2 3" xfId="35509"/>
    <cellStyle name="输入 2 2 3 6 3" xfId="35510"/>
    <cellStyle name="强调文字颜色 4 2 4 2 3 2" xfId="35511"/>
    <cellStyle name="输入 2 2 3 6 3 2" xfId="35512"/>
    <cellStyle name="强调文字颜色 4 2 4 2 3 2 2" xfId="35513"/>
    <cellStyle name="输入 2 2 3 6 3 2 2" xfId="35514"/>
    <cellStyle name="强调文字颜色 4 2 4 2 3 2 2 2" xfId="35515"/>
    <cellStyle name="强调文字颜色 4 2 4 2 3 2 3" xfId="35516"/>
    <cellStyle name="输入 2 2 3 6 3 2 3" xfId="35517"/>
    <cellStyle name="强调文字颜色 4 2 4 2 3 3" xfId="35518"/>
    <cellStyle name="输入 2 2 3 6 3 3" xfId="35519"/>
    <cellStyle name="强调文字颜色 4 2 4 2 3 3 2" xfId="35520"/>
    <cellStyle name="强调文字颜色 4 2 4 2 3 4" xfId="35521"/>
    <cellStyle name="输入 2 2 3 6 3 4" xfId="35522"/>
    <cellStyle name="强调文字颜色 4 2 4 2 4" xfId="35523"/>
    <cellStyle name="输入 2 2 3 6 4" xfId="35524"/>
    <cellStyle name="强调文字颜色 4 2 4 2 4 2" xfId="35525"/>
    <cellStyle name="强调文字颜色 4 2 4 2 4 2 2" xfId="35526"/>
    <cellStyle name="强调文字颜色 4 2 4 2 4 3" xfId="35527"/>
    <cellStyle name="强调文字颜色 4 2 4 2 5" xfId="35528"/>
    <cellStyle name="输入 2 2 3 6 5" xfId="35529"/>
    <cellStyle name="强调文字颜色 4 2 4 2 5 2" xfId="35530"/>
    <cellStyle name="强调文字颜色 4 2 4 2 5 2 2" xfId="35531"/>
    <cellStyle name="强调文字颜色 4 2 4 2 6" xfId="35532"/>
    <cellStyle name="输入 2 2 3 6 6" xfId="35533"/>
    <cellStyle name="强调文字颜色 4 2 4 2 6 2" xfId="35534"/>
    <cellStyle name="强调文字颜色 4 2 4 2 6 2 2" xfId="35535"/>
    <cellStyle name="强调文字颜色 4 2 4 2 7" xfId="35536"/>
    <cellStyle name="输入 2 2 3 6 7" xfId="35537"/>
    <cellStyle name="强调文字颜色 4 2 4 2 8" xfId="35538"/>
    <cellStyle name="输入 2 2 3 6 8" xfId="35539"/>
    <cellStyle name="强调文字颜色 4 2 4 3" xfId="35540"/>
    <cellStyle name="输入 2 2 3 7" xfId="35541"/>
    <cellStyle name="强调文字颜色 4 2 4 3 2" xfId="35542"/>
    <cellStyle name="输入 2 2 3 7 2" xfId="35543"/>
    <cellStyle name="强调文字颜色 4 2 4 3 2 2" xfId="35544"/>
    <cellStyle name="强调文字颜色 4 2 4 3 2 2 2" xfId="35545"/>
    <cellStyle name="强调文字颜色 4 2 4 3 2 3" xfId="35546"/>
    <cellStyle name="强调文字颜色 4 2 4 3 3" xfId="35547"/>
    <cellStyle name="强调文字颜色 4 2 4 3 3 2" xfId="35548"/>
    <cellStyle name="强调文字颜色 4 2 4 3 3 2 2" xfId="35549"/>
    <cellStyle name="强调文字颜色 4 2 4 3 4" xfId="35550"/>
    <cellStyle name="强调文字颜色 4 2 4 3 4 2" xfId="35551"/>
    <cellStyle name="强调文字颜色 4 2 4 3 5" xfId="35552"/>
    <cellStyle name="强调文字颜色 4 2 4 4" xfId="35553"/>
    <cellStyle name="输入 2 2 3 8" xfId="35554"/>
    <cellStyle name="强调文字颜色 4 2 4 4 2" xfId="35555"/>
    <cellStyle name="强调文字颜色 4 2 4 4 2 2" xfId="35556"/>
    <cellStyle name="强调文字颜色 4 2 4 4 2 2 2" xfId="35557"/>
    <cellStyle name="强调文字颜色 4 2 4 4 2 3" xfId="35558"/>
    <cellStyle name="强调文字颜色 4 2 4 4 3" xfId="35559"/>
    <cellStyle name="强调文字颜色 4 2 4 4 3 2" xfId="35560"/>
    <cellStyle name="强调文字颜色 4 2 4 4 3 3" xfId="35561"/>
    <cellStyle name="强调文字颜色 4 2 4 4 3 4" xfId="35562"/>
    <cellStyle name="强调文字颜色 4 2 4 4 4" xfId="35563"/>
    <cellStyle name="强调文字颜色 4 2 4 5" xfId="35564"/>
    <cellStyle name="强调文字颜色 4 2 4 5 2 2" xfId="35565"/>
    <cellStyle name="强调文字颜色 4 2 4 6" xfId="35566"/>
    <cellStyle name="强调文字颜色 4 2 4 6 2" xfId="35567"/>
    <cellStyle name="强调文字颜色 4 2 4 6 2 2" xfId="35568"/>
    <cellStyle name="强调文字颜色 4 2 4 7" xfId="35569"/>
    <cellStyle name="强调文字颜色 4 2 4 7 2" xfId="35570"/>
    <cellStyle name="强调文字颜色 4 2 4 7 2 2" xfId="35571"/>
    <cellStyle name="强调文字颜色 4 2 4 7 2 2 2" xfId="35572"/>
    <cellStyle name="强调文字颜色 4 2 4 7 2 2 3" xfId="35573"/>
    <cellStyle name="强调文字颜色 4 2 4 8" xfId="35574"/>
    <cellStyle name="强调文字颜色 4 2 4 8 2" xfId="35575"/>
    <cellStyle name="强调文字颜色 4 2 4 9" xfId="35576"/>
    <cellStyle name="强调文字颜色 4 2 5" xfId="35577"/>
    <cellStyle name="强调文字颜色 4 2 5 10" xfId="35578"/>
    <cellStyle name="强调文字颜色 4 2 5 10 2" xfId="35579"/>
    <cellStyle name="强调文字颜色 4 2 5 11" xfId="35580"/>
    <cellStyle name="强调文字颜色 4 2 5 2" xfId="35581"/>
    <cellStyle name="强调文字颜色 4 2 5 2 2" xfId="35582"/>
    <cellStyle name="强调文字颜色 4 2 5 2 2 2" xfId="35583"/>
    <cellStyle name="强调文字颜色 4 2 5 2 2 2 2" xfId="35584"/>
    <cellStyle name="强调文字颜色 4 2 5 2 2 2 2 2" xfId="35585"/>
    <cellStyle name="强调文字颜色 4 2 5 2 2 3" xfId="35586"/>
    <cellStyle name="强调文字颜色 4 2 5 2 2 3 2" xfId="35587"/>
    <cellStyle name="强调文字颜色 4 2 5 2 2 3 2 2" xfId="35588"/>
    <cellStyle name="强调文字颜色 4 2 5 2 2 3 3" xfId="35589"/>
    <cellStyle name="强调文字颜色 4 2 5 2 2 3 3 2" xfId="35590"/>
    <cellStyle name="强调文字颜色 4 2 5 2 2 4" xfId="35591"/>
    <cellStyle name="强调文字颜色 4 2 5 2 2 4 2" xfId="35592"/>
    <cellStyle name="强调文字颜色 4 2 5 2 2 5" xfId="35593"/>
    <cellStyle name="强调文字颜色 4 2 5 2 3" xfId="35594"/>
    <cellStyle name="强调文字颜色 4 2 5 2 3 2" xfId="35595"/>
    <cellStyle name="强调文字颜色 4 2 5 2 3 2 2" xfId="35596"/>
    <cellStyle name="强调文字颜色 4 2 5 2 3 2 2 2" xfId="35597"/>
    <cellStyle name="强调文字颜色 4 2 5 2 3 2 3" xfId="35598"/>
    <cellStyle name="强调文字颜色 4 2 5 2 3 3" xfId="35599"/>
    <cellStyle name="强调文字颜色 4 2 5 2 3 3 2" xfId="35600"/>
    <cellStyle name="强调文字颜色 4 2 5 2 3 3 2 2" xfId="35601"/>
    <cellStyle name="强调文字颜色 4 2 5 2 3 4" xfId="35602"/>
    <cellStyle name="强调文字颜色 4 2 5 2 3 4 2" xfId="35603"/>
    <cellStyle name="强调文字颜色 4 2 5 2 3 5" xfId="35604"/>
    <cellStyle name="强调文字颜色 4 2 5 2 4" xfId="35605"/>
    <cellStyle name="强调文字颜色 4 2 5 2 4 2" xfId="35606"/>
    <cellStyle name="强调文字颜色 4 2 5 2 4 2 2" xfId="35607"/>
    <cellStyle name="强调文字颜色 4 2 5 2 4 2 2 2" xfId="35608"/>
    <cellStyle name="强调文字颜色 4 2 5 2 4 2 3" xfId="35609"/>
    <cellStyle name="强调文字颜色 4 2 5 2 4 3" xfId="35610"/>
    <cellStyle name="强调文字颜色 4 2 5 2 4 3 2" xfId="35611"/>
    <cellStyle name="强调文字颜色 4 2 5 2 4 4" xfId="35612"/>
    <cellStyle name="强调文字颜色 4 2 5 2 5" xfId="35613"/>
    <cellStyle name="强调文字颜色 4 2 5 2 5 2" xfId="35614"/>
    <cellStyle name="强调文字颜色 4 2 5 2 5 2 2" xfId="35615"/>
    <cellStyle name="强调文字颜色 4 2 5 2 5 3" xfId="35616"/>
    <cellStyle name="强调文字颜色 4 2 5 2 6" xfId="35617"/>
    <cellStyle name="强调文字颜色 4 2 5 2 6 2" xfId="35618"/>
    <cellStyle name="强调文字颜色 4 2 5 2 6 2 2" xfId="35619"/>
    <cellStyle name="强调文字颜色 4 2 5 2 6 3" xfId="35620"/>
    <cellStyle name="强调文字颜色 4 2 5 2 6 3 2" xfId="35621"/>
    <cellStyle name="强调文字颜色 4 2 5 2 7" xfId="35622"/>
    <cellStyle name="强调文字颜色 4 2 5 2 7 2" xfId="35623"/>
    <cellStyle name="强调文字颜色 4 2 5 2 7 2 2" xfId="35624"/>
    <cellStyle name="强调文字颜色 4 2 5 2 8" xfId="35625"/>
    <cellStyle name="输入 4 3 3 3 10" xfId="35626"/>
    <cellStyle name="强调文字颜色 4 2 5 2 8 2" xfId="35627"/>
    <cellStyle name="强调文字颜色 4 2 5 2 8 2 2" xfId="35628"/>
    <cellStyle name="强调文字颜色 4 2 5 2 8 3" xfId="35629"/>
    <cellStyle name="强调文字颜色 4 2 5 2 8 3 2" xfId="35630"/>
    <cellStyle name="强调文字颜色 4 2 5 2 9" xfId="35631"/>
    <cellStyle name="输入 4 3 3 3 11" xfId="35632"/>
    <cellStyle name="强调文字颜色 4 2 5 2 9 2" xfId="35633"/>
    <cellStyle name="强调文字颜色 4 2 5 3" xfId="35634"/>
    <cellStyle name="强调文字颜色 4 2 5 3 2" xfId="35635"/>
    <cellStyle name="强调文字颜色 4 2 5 3 2 2" xfId="35636"/>
    <cellStyle name="强调文字颜色 4 2 5 3 2 2 2" xfId="35637"/>
    <cellStyle name="强调文字颜色 4 2 5 3 2 2 2 2" xfId="35638"/>
    <cellStyle name="强调文字颜色 4 2 5 3 2 2 2 3" xfId="35639"/>
    <cellStyle name="强调文字颜色 4 2 5 3 2 3" xfId="35640"/>
    <cellStyle name="强调文字颜色 4 2 5 3 3" xfId="35641"/>
    <cellStyle name="强调文字颜色 4 2 5 3 3 2" xfId="35642"/>
    <cellStyle name="强调文字颜色 4 2 5 3 3 2 2" xfId="35643"/>
    <cellStyle name="强调文字颜色 4 2 5 3 3 3" xfId="35644"/>
    <cellStyle name="强调文字颜色 4 2 5 3 3 3 2" xfId="35645"/>
    <cellStyle name="强调文字颜色 4 2 5 3 4" xfId="35646"/>
    <cellStyle name="强调文字颜色 4 2 5 3 4 2" xfId="35647"/>
    <cellStyle name="强调文字颜色 4 2 5 3 4 2 2" xfId="35648"/>
    <cellStyle name="强调文字颜色 4 2 5 3 4 2 3" xfId="35649"/>
    <cellStyle name="强调文字颜色 4 2 5 3 5" xfId="35650"/>
    <cellStyle name="强调文字颜色 4 2 5 4" xfId="35651"/>
    <cellStyle name="强调文字颜色 4 2 5 4 2" xfId="35652"/>
    <cellStyle name="强调文字颜色 4 2 5 4 2 2" xfId="35653"/>
    <cellStyle name="强调文字颜色 4 2 5 4 2 2 2" xfId="35654"/>
    <cellStyle name="强调文字颜色 4 2 5 4 2 3" xfId="35655"/>
    <cellStyle name="强调文字颜色 4 2 5 4 3" xfId="35656"/>
    <cellStyle name="强调文字颜色 4 2 5 4 3 2" xfId="35657"/>
    <cellStyle name="强调文字颜色 4 2 5 4 3 2 2" xfId="35658"/>
    <cellStyle name="强调文字颜色 4 2 5 4 3 3" xfId="35659"/>
    <cellStyle name="强调文字颜色 4 2 5 4 4" xfId="35660"/>
    <cellStyle name="强调文字颜色 4 2 5 4 4 2" xfId="35661"/>
    <cellStyle name="强调文字颜色 4 2 5 4 4 2 2" xfId="35662"/>
    <cellStyle name="强调文字颜色 4 2 5 4 4 2 3" xfId="35663"/>
    <cellStyle name="强调文字颜色 4 2 5 4 5" xfId="35664"/>
    <cellStyle name="强调文字颜色 4 2 5 5" xfId="35665"/>
    <cellStyle name="强调文字颜色 4 2 5 5 2" xfId="35666"/>
    <cellStyle name="强调文字颜色 4 2 5 5 2 2" xfId="35667"/>
    <cellStyle name="强调文字颜色 4 2 5 5 2 2 2" xfId="35668"/>
    <cellStyle name="强调文字颜色 4 2 5 5 2 3" xfId="35669"/>
    <cellStyle name="强调文字颜色 4 2 5 5 3" xfId="35670"/>
    <cellStyle name="强调文字颜色 4 2 5 5 3 2" xfId="35671"/>
    <cellStyle name="强调文字颜色 4 2 5 5 4" xfId="35672"/>
    <cellStyle name="强调文字颜色 4 2 5 6" xfId="35673"/>
    <cellStyle name="强调文字颜色 4 2 5 6 2" xfId="35674"/>
    <cellStyle name="强调文字颜色 4 2 5 6 2 2" xfId="35675"/>
    <cellStyle name="强调文字颜色 4 2 5 6 3" xfId="35676"/>
    <cellStyle name="强调文字颜色 4 2 5 7" xfId="35677"/>
    <cellStyle name="强调文字颜色 4 2 5 7 2" xfId="35678"/>
    <cellStyle name="强调文字颜色 4 2 5 7 2 2" xfId="35679"/>
    <cellStyle name="强调文字颜色 4 2 5 7 3" xfId="35680"/>
    <cellStyle name="强调文字颜色 4 2 5 7 3 2" xfId="35681"/>
    <cellStyle name="强调文字颜色 4 2 5 8" xfId="35682"/>
    <cellStyle name="强调文字颜色 4 2 5 8 2" xfId="35683"/>
    <cellStyle name="强调文字颜色 4 2 5 8 2 2" xfId="35684"/>
    <cellStyle name="强调文字颜色 4 2 5 9" xfId="35685"/>
    <cellStyle name="强调文字颜色 4 2 5 9 2" xfId="35686"/>
    <cellStyle name="强调文字颜色 4 2 5 9 2 2" xfId="35687"/>
    <cellStyle name="强调文字颜色 4 2 5 9 3" xfId="35688"/>
    <cellStyle name="强调文字颜色 4 2 5 9 3 2" xfId="35689"/>
    <cellStyle name="强调文字颜色 4 2 6" xfId="35690"/>
    <cellStyle name="强调文字颜色 4 2 6 2" xfId="35691"/>
    <cellStyle name="强调文字颜色 4 2 6 2 2" xfId="35692"/>
    <cellStyle name="适中 4 2 2 6" xfId="35693"/>
    <cellStyle name="强调文字颜色 4 2 6 2 2 2" xfId="35694"/>
    <cellStyle name="适中 4 2 2 6 2" xfId="35695"/>
    <cellStyle name="强调文字颜色 4 2 6 2 2 2 2" xfId="35696"/>
    <cellStyle name="适中 4 2 2 6 2 2" xfId="35697"/>
    <cellStyle name="强调文字颜色 4 2 6 2 2 2 2 2" xfId="35698"/>
    <cellStyle name="强调文字颜色 4 2 6 2 2 3" xfId="35699"/>
    <cellStyle name="适中 4 2 2 6 3" xfId="35700"/>
    <cellStyle name="强调文字颜色 4 2 6 2 2 3 2" xfId="35701"/>
    <cellStyle name="适中 4 2 2 6 3 2" xfId="35702"/>
    <cellStyle name="强调文字颜色 4 2 6 2 2 3 2 2" xfId="35703"/>
    <cellStyle name="强调文字颜色 4 2 6 2 2 4" xfId="35704"/>
    <cellStyle name="强调文字颜色 4 2 6 2 2 4 2" xfId="35705"/>
    <cellStyle name="强调文字颜色 4 2 6 2 2 5" xfId="35706"/>
    <cellStyle name="强调文字颜色 4 2 6 2 3" xfId="35707"/>
    <cellStyle name="适中 4 2 2 7" xfId="35708"/>
    <cellStyle name="强调文字颜色 4 2 6 2 3 2" xfId="35709"/>
    <cellStyle name="适中 4 2 2 7 2" xfId="35710"/>
    <cellStyle name="强调文字颜色 4 2 6 2 3 2 2" xfId="35711"/>
    <cellStyle name="强调文字颜色 4 2 6 2 3 2 2 2" xfId="35712"/>
    <cellStyle name="强调文字颜色 4 2 6 2 3 2 3" xfId="35713"/>
    <cellStyle name="强调文字颜色 4 2 6 2 3 3" xfId="35714"/>
    <cellStyle name="强调文字颜色 4 2 6 2 3 3 2" xfId="35715"/>
    <cellStyle name="强调文字颜色 4 2 6 2 3 4" xfId="35716"/>
    <cellStyle name="强调文字颜色 4 2 6 2 4" xfId="35717"/>
    <cellStyle name="适中 4 2 2 8" xfId="35718"/>
    <cellStyle name="强调文字颜色 4 2 6 2 4 2" xfId="35719"/>
    <cellStyle name="强调文字颜色 4 2 6 2 4 2 2" xfId="35720"/>
    <cellStyle name="强调文字颜色 4 2 6 2 4 3" xfId="35721"/>
    <cellStyle name="强调文字颜色 4 2 6 2 5" xfId="35722"/>
    <cellStyle name="强调文字颜色 4 2 6 2 5 2" xfId="35723"/>
    <cellStyle name="强调文字颜色 4 2 6 2 5 2 2" xfId="35724"/>
    <cellStyle name="注释 4 3 8 3 2 6" xfId="35725"/>
    <cellStyle name="强调文字颜色 4 2 6 2 6" xfId="35726"/>
    <cellStyle name="强调文字颜色 4 2 6 2 6 2" xfId="35727"/>
    <cellStyle name="强调文字颜色 4 2 6 2 6 2 2" xfId="35728"/>
    <cellStyle name="强调文字颜色 4 2 6 2 7" xfId="35729"/>
    <cellStyle name="强调文字颜色 4 2 6 2 8" xfId="35730"/>
    <cellStyle name="强调文字颜色 4 2 6 3" xfId="35731"/>
    <cellStyle name="强调文字颜色 4 2 6 3 2" xfId="35732"/>
    <cellStyle name="强调文字颜色 4 2 6 3 2 2" xfId="35733"/>
    <cellStyle name="强调文字颜色 4 2 6 3 2 3" xfId="35734"/>
    <cellStyle name="强调文字颜色 4 2 6 3 3" xfId="35735"/>
    <cellStyle name="强调文字颜色 4 2 6 3 3 2" xfId="35736"/>
    <cellStyle name="强调文字颜色 4 2 6 3 3 2 2" xfId="35737"/>
    <cellStyle name="强调文字颜色 4 2 6 3 4" xfId="35738"/>
    <cellStyle name="强调文字颜色 4 2 6 3 4 2" xfId="35739"/>
    <cellStyle name="强调文字颜色 4 2 6 3 5" xfId="35740"/>
    <cellStyle name="强调文字颜色 4 2 6 4" xfId="35741"/>
    <cellStyle name="强调文字颜色 4 2 6 4 2" xfId="35742"/>
    <cellStyle name="强调文字颜色 4 2 6 4 2 2" xfId="35743"/>
    <cellStyle name="强调文字颜色 4 2 6 4 2 2 2" xfId="35744"/>
    <cellStyle name="强调文字颜色 4 2 6 4 2 3" xfId="35745"/>
    <cellStyle name="强调文字颜色 4 2 6 4 3" xfId="35746"/>
    <cellStyle name="强调文字颜色 4 2 6 4 3 2" xfId="35747"/>
    <cellStyle name="强调文字颜色 4 2 6 4 4" xfId="35748"/>
    <cellStyle name="强调文字颜色 4 2 6 5 2" xfId="35749"/>
    <cellStyle name="强调文字颜色 4 2 6 5 2 2" xfId="35750"/>
    <cellStyle name="强调文字颜色 4 2 6 5 3" xfId="35751"/>
    <cellStyle name="强调文字颜色 4 2 6 6" xfId="35752"/>
    <cellStyle name="强调文字颜色 4 2 6 6 2" xfId="35753"/>
    <cellStyle name="强调文字颜色 4 2 6 6 2 2" xfId="35754"/>
    <cellStyle name="强调文字颜色 4 2 6 7" xfId="35755"/>
    <cellStyle name="强调文字颜色 4 2 6 7 2" xfId="35756"/>
    <cellStyle name="强调文字颜色 4 2 6 7 2 2" xfId="35757"/>
    <cellStyle name="强调文字颜色 4 2 6 8" xfId="35758"/>
    <cellStyle name="强调文字颜色 4 2 6 8 2" xfId="35759"/>
    <cellStyle name="强调文字颜色 4 2 6 9" xfId="35760"/>
    <cellStyle name="强调文字颜色 4 2 7" xfId="35761"/>
    <cellStyle name="强调文字颜色 4 2 7 2" xfId="35762"/>
    <cellStyle name="强调文字颜色 4 2 7 2 2" xfId="35763"/>
    <cellStyle name="强调文字颜色 4 2 7 2 2 2" xfId="35764"/>
    <cellStyle name="强调文字颜色 4 2 7 2 2 2 2" xfId="35765"/>
    <cellStyle name="强调文字颜色 4 2 7 2 2 3" xfId="35766"/>
    <cellStyle name="强调文字颜色 4 2 7 2 3" xfId="35767"/>
    <cellStyle name="强调文字颜色 4 2 7 2 3 2" xfId="35768"/>
    <cellStyle name="强调文字颜色 4 2 7 2 3 2 2" xfId="35769"/>
    <cellStyle name="强调文字颜色 4 2 7 2 4" xfId="35770"/>
    <cellStyle name="强调文字颜色 4 2 7 2 4 2" xfId="35771"/>
    <cellStyle name="强调文字颜色 4 2 7 2 5" xfId="35772"/>
    <cellStyle name="强调文字颜色 4 2 7 3 2 2" xfId="35773"/>
    <cellStyle name="强调文字颜色 4 2 7 3 2 2 2" xfId="35774"/>
    <cellStyle name="强调文字颜色 4 2 7 3 3" xfId="35775"/>
    <cellStyle name="强调文字颜色 4 2 7 3 3 2" xfId="35776"/>
    <cellStyle name="强调文字颜色 4 2 7 3 4" xfId="35777"/>
    <cellStyle name="强调文字颜色 4 2 7 4 2" xfId="35778"/>
    <cellStyle name="强调文字颜色 4 2 7 4 2 2" xfId="35779"/>
    <cellStyle name="强调文字颜色 4 2 7 4 3" xfId="35780"/>
    <cellStyle name="强调文字颜色 4 2 7 5" xfId="35781"/>
    <cellStyle name="强调文字颜色 4 2 7 5 2" xfId="35782"/>
    <cellStyle name="强调文字颜色 4 2 7 5 2 2" xfId="35783"/>
    <cellStyle name="强调文字颜色 4 2 7 6" xfId="35784"/>
    <cellStyle name="强调文字颜色 4 2 7 6 2" xfId="35785"/>
    <cellStyle name="强调文字颜色 4 2 7 6 2 2" xfId="35786"/>
    <cellStyle name="强调文字颜色 4 2 7 7" xfId="35787"/>
    <cellStyle name="强调文字颜色 4 2 7 7 2" xfId="35788"/>
    <cellStyle name="强调文字颜色 4 2 7 7 3" xfId="35789"/>
    <cellStyle name="强调文字颜色 4 2 7 7 4" xfId="35790"/>
    <cellStyle name="强调文字颜色 4 2 7 8" xfId="35791"/>
    <cellStyle name="强调文字颜色 4 2 8" xfId="35792"/>
    <cellStyle name="强调文字颜色 4 2 8 2" xfId="35793"/>
    <cellStyle name="强调文字颜色 4 2 8 2 2" xfId="35794"/>
    <cellStyle name="强调文字颜色 4 2 8 2 2 2" xfId="35795"/>
    <cellStyle name="强调文字颜色 4 2 8 2 3" xfId="35796"/>
    <cellStyle name="强调文字颜色 4 2 8 3 2" xfId="35797"/>
    <cellStyle name="强调文字颜色 4 2 8 3 2 2" xfId="35798"/>
    <cellStyle name="强调文字颜色 4 2 8 4" xfId="35799"/>
    <cellStyle name="强调文字颜色 4 2 8 4 2" xfId="35800"/>
    <cellStyle name="强调文字颜色 4 2 8 5" xfId="35801"/>
    <cellStyle name="强调文字颜色 4 2 9" xfId="35802"/>
    <cellStyle name="强调文字颜色 4 2 9 2" xfId="35803"/>
    <cellStyle name="输入 2 2 8 6" xfId="35804"/>
    <cellStyle name="强调文字颜色 4 2 9 2 2" xfId="35805"/>
    <cellStyle name="强调文字颜色 4 2 9 2 2 2" xfId="35806"/>
    <cellStyle name="强调文字颜色 4 2 9 2 3" xfId="35807"/>
    <cellStyle name="强调文字颜色 4 2 9 3" xfId="35808"/>
    <cellStyle name="输入 2 2 8 7" xfId="35809"/>
    <cellStyle name="强调文字颜色 4 2 9 3 2" xfId="35810"/>
    <cellStyle name="强调文字颜色 4 2 9 4" xfId="35811"/>
    <cellStyle name="输入 2 2 8 8" xfId="35812"/>
    <cellStyle name="强调文字颜色 4 3" xfId="35813"/>
    <cellStyle name="强调文字颜色 4 3 10" xfId="35814"/>
    <cellStyle name="强调文字颜色 4 3 10 2" xfId="35815"/>
    <cellStyle name="强调文字颜色 4 3 10 2 2" xfId="35816"/>
    <cellStyle name="强调文字颜色 4 3 10 3" xfId="35817"/>
    <cellStyle name="强调文字颜色 4 3 10 3 2" xfId="35818"/>
    <cellStyle name="强调文字颜色 4 3 11" xfId="35819"/>
    <cellStyle name="强调文字颜色 4 3 11 2" xfId="35820"/>
    <cellStyle name="强调文字颜色 4 3 12" xfId="35821"/>
    <cellStyle name="强调文字颜色 4 3 13" xfId="35822"/>
    <cellStyle name="强调文字颜色 4 3 2" xfId="35823"/>
    <cellStyle name="强调文字颜色 4 3 2 10" xfId="35824"/>
    <cellStyle name="强调文字颜色 4 3 2 10 2" xfId="35825"/>
    <cellStyle name="强调文字颜色 4 3 2 11" xfId="35826"/>
    <cellStyle name="强调文字颜色 4 3 2 11 2" xfId="35827"/>
    <cellStyle name="强调文字颜色 4 3 2 11 3" xfId="35828"/>
    <cellStyle name="强调文字颜色 4 3 2 2" xfId="35829"/>
    <cellStyle name="强调文字颜色 4 3 2 2 2" xfId="35830"/>
    <cellStyle name="强调文字颜色 4 3 2 2 2 2" xfId="35831"/>
    <cellStyle name="强调文字颜色 4 3 2 2 2 2 2" xfId="35832"/>
    <cellStyle name="强调文字颜色 4 3 2 2 2 2 2 2" xfId="35833"/>
    <cellStyle name="强调文字颜色 4 3 2 2 2 2 3" xfId="35834"/>
    <cellStyle name="强调文字颜色 4 3 2 2 2 3" xfId="35835"/>
    <cellStyle name="强调文字颜色 4 3 2 2 2 3 2" xfId="35836"/>
    <cellStyle name="强调文字颜色 4 3 2 2 2 3 2 2" xfId="35837"/>
    <cellStyle name="强调文字颜色 4 3 2 2 2 3 3" xfId="35838"/>
    <cellStyle name="强调文字颜色 4 3 2 2 2 3 3 2" xfId="35839"/>
    <cellStyle name="强调文字颜色 4 3 2 2 2 4" xfId="35840"/>
    <cellStyle name="强调文字颜色 4 3 2 2 2 4 2" xfId="35841"/>
    <cellStyle name="强调文字颜色 4 3 2 2 3" xfId="35842"/>
    <cellStyle name="强调文字颜色 4 3 2 2 3 2" xfId="35843"/>
    <cellStyle name="强调文字颜色 4 3 2 2 3 2 2" xfId="35844"/>
    <cellStyle name="强调文字颜色 4 3 2 2 3 2 2 2" xfId="35845"/>
    <cellStyle name="强调文字颜色 4 3 2 2 3 2 3" xfId="35846"/>
    <cellStyle name="强调文字颜色 4 3 2 2 3 3" xfId="35847"/>
    <cellStyle name="强调文字颜色 4 3 2 2 3 3 2" xfId="35848"/>
    <cellStyle name="强调文字颜色 4 3 2 2 3 3 2 2" xfId="35849"/>
    <cellStyle name="强调文字颜色 4 3 2 2 3 4" xfId="35850"/>
    <cellStyle name="强调文字颜色 4 3 2 2 3 4 2" xfId="35851"/>
    <cellStyle name="强调文字颜色 4 3 2 2 4" xfId="35852"/>
    <cellStyle name="强调文字颜色 4 3 2 2 4 2" xfId="35853"/>
    <cellStyle name="强调文字颜色 4 3 2 2 4 2 2" xfId="35854"/>
    <cellStyle name="强调文字颜色 4 3 2 2 4 2 2 2" xfId="35855"/>
    <cellStyle name="强调文字颜色 4 3 2 2 4 2 3" xfId="35856"/>
    <cellStyle name="强调文字颜色 4 3 2 2 4 3" xfId="35857"/>
    <cellStyle name="强调文字颜色 4 3 2 2 4 3 2" xfId="35858"/>
    <cellStyle name="强调文字颜色 4 3 2 2 4 4" xfId="35859"/>
    <cellStyle name="强调文字颜色 4 3 2 2 5" xfId="35860"/>
    <cellStyle name="强调文字颜色 4 3 2 2 5 2" xfId="35861"/>
    <cellStyle name="强调文字颜色 4 3 2 2 5 2 2" xfId="35862"/>
    <cellStyle name="强调文字颜色 4 3 2 2 5 3" xfId="35863"/>
    <cellStyle name="强调文字颜色 4 3 2 2 6" xfId="35864"/>
    <cellStyle name="强调文字颜色 4 3 2 2 6 2" xfId="35865"/>
    <cellStyle name="强调文字颜色 4 3 2 2 6 3" xfId="35866"/>
    <cellStyle name="强调文字颜色 4 3 2 2 6 3 2" xfId="35867"/>
    <cellStyle name="强调文字颜色 4 3 2 2 7" xfId="35868"/>
    <cellStyle name="强调文字颜色 4 3 2 2 7 2" xfId="35869"/>
    <cellStyle name="强调文字颜色 4 3 2 2 7 2 2" xfId="35870"/>
    <cellStyle name="强调文字颜色 4 3 2 2 8" xfId="35871"/>
    <cellStyle name="强调文字颜色 4 3 2 2 8 2" xfId="35872"/>
    <cellStyle name="强调文字颜色 4 3 2 2 8 2 2" xfId="35873"/>
    <cellStyle name="强调文字颜色 4 3 2 2 8 3" xfId="35874"/>
    <cellStyle name="强调文字颜色 4 3 2 2 8 3 2" xfId="35875"/>
    <cellStyle name="强调文字颜色 4 3 2 2 9" xfId="35876"/>
    <cellStyle name="强调文字颜色 4 3 2 2 9 2" xfId="35877"/>
    <cellStyle name="强调文字颜色 4 3 2 3" xfId="35878"/>
    <cellStyle name="强调文字颜色 4 3 2 3 2" xfId="35879"/>
    <cellStyle name="强调文字颜色 4 3 2 3 2 2" xfId="35880"/>
    <cellStyle name="强调文字颜色 4 3 2 3 2 2 2" xfId="35881"/>
    <cellStyle name="强调文字颜色 4 3 2 3 2 3" xfId="35882"/>
    <cellStyle name="强调文字颜色 4 3 2 3 3" xfId="35883"/>
    <cellStyle name="强调文字颜色 4 3 2 3 3 2" xfId="35884"/>
    <cellStyle name="强调文字颜色 4 3 2 3 3 2 2" xfId="35885"/>
    <cellStyle name="强调文字颜色 4 3 2 3 3 2 2 2" xfId="35886"/>
    <cellStyle name="强调文字颜色 4 3 2 3 3 2 2 3" xfId="35887"/>
    <cellStyle name="强调文字颜色 4 3 2 3 3 3" xfId="35888"/>
    <cellStyle name="强调文字颜色 4 3 2 3 3 3 2" xfId="35889"/>
    <cellStyle name="强调文字颜色 4 3 2 3 4" xfId="35890"/>
    <cellStyle name="强调文字颜色 4 3 2 3 4 2" xfId="35891"/>
    <cellStyle name="强调文字颜色 4 3 2 3 5" xfId="35892"/>
    <cellStyle name="强调文字颜色 4 3 2 4" xfId="35893"/>
    <cellStyle name="强调文字颜色 4 3 2 4 2" xfId="35894"/>
    <cellStyle name="强调文字颜色 4 4 2 2 3 2 2 4" xfId="35895"/>
    <cellStyle name="强调文字颜色 4 3 2 4 2 2" xfId="35896"/>
    <cellStyle name="强调文字颜色 4 3 2 4 2 2 2" xfId="35897"/>
    <cellStyle name="强调文字颜色 4 3 2 4 2 3" xfId="35898"/>
    <cellStyle name="强调文字颜色 4 3 2 4 3" xfId="35899"/>
    <cellStyle name="强调文字颜色 4 3 2 4 3 2 2" xfId="35900"/>
    <cellStyle name="强调文字颜色 4 3 2 4 4" xfId="35901"/>
    <cellStyle name="强调文字颜色 4 3 2 4 4 2" xfId="35902"/>
    <cellStyle name="强调文字颜色 4 3 2 4 5" xfId="35903"/>
    <cellStyle name="强调文字颜色 4 3 2 5" xfId="35904"/>
    <cellStyle name="强调文字颜色 4 3 2 5 2" xfId="35905"/>
    <cellStyle name="强调文字颜色 4 3 2 5 2 2" xfId="35906"/>
    <cellStyle name="强调文字颜色 4 3 2 5 2 2 2" xfId="35907"/>
    <cellStyle name="强调文字颜色 4 3 2 5 2 3" xfId="35908"/>
    <cellStyle name="强调文字颜色 4 3 2 5 3" xfId="35909"/>
    <cellStyle name="强调文字颜色 4 3 2 5 3 2" xfId="35910"/>
    <cellStyle name="强调文字颜色 4 3 2 5 4" xfId="35911"/>
    <cellStyle name="强调文字颜色 4 3 2 6" xfId="35912"/>
    <cellStyle name="强调文字颜色 4 3 2 6 2" xfId="35913"/>
    <cellStyle name="强调文字颜色 4 3 2 6 3" xfId="35914"/>
    <cellStyle name="强调文字颜色 4 3 2 7" xfId="35915"/>
    <cellStyle name="强调文字颜色 4 3 2 7 2" xfId="35916"/>
    <cellStyle name="强调文字颜色 4 3 2 7 2 2" xfId="35917"/>
    <cellStyle name="强调文字颜色 4 3 2 7 3" xfId="35918"/>
    <cellStyle name="强调文字颜色 4 3 2 7 3 2" xfId="35919"/>
    <cellStyle name="强调文字颜色 4 3 2 8" xfId="35920"/>
    <cellStyle name="强调文字颜色 4 3 2 8 2" xfId="35921"/>
    <cellStyle name="强调文字颜色 4 3 2 8 2 2" xfId="35922"/>
    <cellStyle name="强调文字颜色 4 3 2 9" xfId="35923"/>
    <cellStyle name="强调文字颜色 4 3 2 9 2" xfId="35924"/>
    <cellStyle name="强调文字颜色 4 3 2 9 2 2" xfId="35925"/>
    <cellStyle name="强调文字颜色 4 3 2 9 3" xfId="35926"/>
    <cellStyle name="强调文字颜色 4 3 2 9 3 2" xfId="35927"/>
    <cellStyle name="强调文字颜色 4 3 3" xfId="35928"/>
    <cellStyle name="强调文字颜色 4 3 3 10" xfId="35929"/>
    <cellStyle name="强调文字颜色 4 3 3 2" xfId="35930"/>
    <cellStyle name="输入 2 3 2 6" xfId="35931"/>
    <cellStyle name="强调文字颜色 4 3 3 2 2" xfId="35932"/>
    <cellStyle name="输入 2 3 2 6 2" xfId="35933"/>
    <cellStyle name="强调文字颜色 4 3 3 2 2 2" xfId="35934"/>
    <cellStyle name="输入 2 3 2 6 2 2" xfId="35935"/>
    <cellStyle name="强调文字颜色 4 3 3 2 2 2 2" xfId="35936"/>
    <cellStyle name="强调文字颜色 4 3 3 2 2 3" xfId="35937"/>
    <cellStyle name="强调文字颜色 4 3 3 2 3" xfId="35938"/>
    <cellStyle name="输入 2 3 2 6 3" xfId="35939"/>
    <cellStyle name="强调文字颜色 4 3 3 2 3 2" xfId="35940"/>
    <cellStyle name="输入 2 3 2 6 3 2" xfId="35941"/>
    <cellStyle name="强调文字颜色 4 3 3 2 3 2 2" xfId="35942"/>
    <cellStyle name="输入 2 3 2 6 3 2 2" xfId="35943"/>
    <cellStyle name="强调文字颜色 4 3 3 2 3 3" xfId="35944"/>
    <cellStyle name="输入 2 3 2 6 3 3" xfId="35945"/>
    <cellStyle name="强调文字颜色 4 3 3 2 3 3 2" xfId="35946"/>
    <cellStyle name="强调文字颜色 4 3 3 2 3 4" xfId="35947"/>
    <cellStyle name="输入 2 3 2 6 3 4" xfId="35948"/>
    <cellStyle name="强调文字颜色 4 3 3 2 3 5" xfId="35949"/>
    <cellStyle name="输出 6 2" xfId="35950"/>
    <cellStyle name="输入 2 3 2 6 3 5" xfId="35951"/>
    <cellStyle name="强调文字颜色 4 3 3 2 4" xfId="35952"/>
    <cellStyle name="输入 2 3 2 6 4" xfId="35953"/>
    <cellStyle name="强调文字颜色 4 3 3 2 4 2" xfId="35954"/>
    <cellStyle name="强调文字颜色 4 3 3 2 5" xfId="35955"/>
    <cellStyle name="输入 2 3 2 6 5" xfId="35956"/>
    <cellStyle name="强调文字颜色 4 3 3 3" xfId="35957"/>
    <cellStyle name="输入 2 3 2 7" xfId="35958"/>
    <cellStyle name="强调文字颜色 4 3 3 3 2" xfId="35959"/>
    <cellStyle name="输入 2 3 2 7 2" xfId="35960"/>
    <cellStyle name="强调文字颜色 4 3 3 3 2 2" xfId="35961"/>
    <cellStyle name="强调文字颜色 4 3 3 3 2 2 2" xfId="35962"/>
    <cellStyle name="强调文字颜色 4 3 3 3 2 3" xfId="35963"/>
    <cellStyle name="强调文字颜色 4 3 3 3 3" xfId="35964"/>
    <cellStyle name="强调文字颜色 4 3 3 3 3 2" xfId="35965"/>
    <cellStyle name="强调文字颜色 4 3 3 3 3 2 2" xfId="35966"/>
    <cellStyle name="强调文字颜色 4 3 3 3 3 3" xfId="35967"/>
    <cellStyle name="强调文字颜色 4 3 3 3 3 4" xfId="35968"/>
    <cellStyle name="强调文字颜色 4 3 3 3 4" xfId="35969"/>
    <cellStyle name="强调文字颜色 4 3 3 3 4 2" xfId="35970"/>
    <cellStyle name="强调文字颜色 4 3 3 3 5" xfId="35971"/>
    <cellStyle name="强调文字颜色 4 3 3 4" xfId="35972"/>
    <cellStyle name="输入 2 3 2 8" xfId="35973"/>
    <cellStyle name="强调文字颜色 4 3 3 4 2" xfId="35974"/>
    <cellStyle name="强调文字颜色 4 4 2 2 3 3 2 4" xfId="35975"/>
    <cellStyle name="强调文字颜色 4 3 3 4 2 2" xfId="35976"/>
    <cellStyle name="强调文字颜色 4 3 3 4 2 2 2" xfId="35977"/>
    <cellStyle name="输入 5 2 6" xfId="35978"/>
    <cellStyle name="强调文字颜色 4 3 3 4 2 3" xfId="35979"/>
    <cellStyle name="强调文字颜色 4 3 3 4 3" xfId="35980"/>
    <cellStyle name="强调文字颜色 4 3 3 4 3 2" xfId="35981"/>
    <cellStyle name="强调文字颜色 4 3 3 4 4" xfId="35982"/>
    <cellStyle name="强调文字颜色 4 3 3 5" xfId="35983"/>
    <cellStyle name="强调文字颜色 4 3 3 5 2" xfId="35984"/>
    <cellStyle name="强调文字颜色 4 3 3 5 2 2" xfId="35985"/>
    <cellStyle name="强调文字颜色 4 3 3 5 3" xfId="35986"/>
    <cellStyle name="强调文字颜色 4 3 3 6" xfId="35987"/>
    <cellStyle name="强调文字颜色 4 3 3 6 2" xfId="35988"/>
    <cellStyle name="强调文字颜色 4 3 3 6 2 2" xfId="35989"/>
    <cellStyle name="强调文字颜色 4 3 3 6 3" xfId="35990"/>
    <cellStyle name="强调文字颜色 4 3 3 6 3 2" xfId="35991"/>
    <cellStyle name="强调文字颜色 4 3 3 7" xfId="35992"/>
    <cellStyle name="强调文字颜色 4 3 3 7 2" xfId="35993"/>
    <cellStyle name="强调文字颜色 4 3 3 7 2 2" xfId="35994"/>
    <cellStyle name="强调文字颜色 4 3 3 8" xfId="35995"/>
    <cellStyle name="强调文字颜色 4 3 3 8 2" xfId="35996"/>
    <cellStyle name="强调文字颜色 4 3 3 8 2 2" xfId="35997"/>
    <cellStyle name="强调文字颜色 4 3 3 8 3" xfId="35998"/>
    <cellStyle name="强调文字颜色 4 3 3 8 3 2" xfId="35999"/>
    <cellStyle name="强调文字颜色 4 3 3 9" xfId="36000"/>
    <cellStyle name="强调文字颜色 4 3 3 9 2" xfId="36001"/>
    <cellStyle name="强调文字颜色 4 3 4" xfId="36002"/>
    <cellStyle name="强调文字颜色 4 3 4 2" xfId="36003"/>
    <cellStyle name="强调文字颜色 4 3 4 2 2" xfId="36004"/>
    <cellStyle name="强调文字颜色 4 3 4 2 2 2" xfId="36005"/>
    <cellStyle name="强调文字颜色 4 3 4 2 3" xfId="36006"/>
    <cellStyle name="强调文字颜色 4 3 4 3" xfId="36007"/>
    <cellStyle name="强调文字颜色 4 3 4 3 2" xfId="36008"/>
    <cellStyle name="强调文字颜色 4 3 4 3 2 2" xfId="36009"/>
    <cellStyle name="强调文字颜色 4 3 4 3 3" xfId="36010"/>
    <cellStyle name="强调文字颜色 4 3 4 3 3 2" xfId="36011"/>
    <cellStyle name="强调文字颜色 4 3 4 4" xfId="36012"/>
    <cellStyle name="强调文字颜色 4 3 4 4 2" xfId="36013"/>
    <cellStyle name="强调文字颜色 4 3 4 5" xfId="36014"/>
    <cellStyle name="强调文字颜色 4 3 5" xfId="36015"/>
    <cellStyle name="强调文字颜色 4 3 5 2" xfId="36016"/>
    <cellStyle name="强调文字颜色 4 3 5 2 2" xfId="36017"/>
    <cellStyle name="强调文字颜色 4 3 5 2 2 2" xfId="36018"/>
    <cellStyle name="强调文字颜色 4 3 5 2 3" xfId="36019"/>
    <cellStyle name="强调文字颜色 4 3 5 3" xfId="36020"/>
    <cellStyle name="强调文字颜色 4 3 5 3 2" xfId="36021"/>
    <cellStyle name="强调文字颜色 4 3 5 3 2 2" xfId="36022"/>
    <cellStyle name="强调文字颜色 4 3 5 4" xfId="36023"/>
    <cellStyle name="强调文字颜色 4 3 5 4 2" xfId="36024"/>
    <cellStyle name="强调文字颜色 4 3 5 5" xfId="36025"/>
    <cellStyle name="强调文字颜色 4 3 6" xfId="36026"/>
    <cellStyle name="强调文字颜色 4 3 6 2" xfId="36027"/>
    <cellStyle name="强调文字颜色 4 3 6 2 2" xfId="36028"/>
    <cellStyle name="强调文字颜色 4 3 6 2 2 2" xfId="36029"/>
    <cellStyle name="强调文字颜色 4 3 6 2 3" xfId="36030"/>
    <cellStyle name="强调文字颜色 4 3 6 3" xfId="36031"/>
    <cellStyle name="强调文字颜色 4 3 6 3 2" xfId="36032"/>
    <cellStyle name="强调文字颜色 4 3 6 4" xfId="36033"/>
    <cellStyle name="强调文字颜色 4 3 7" xfId="36034"/>
    <cellStyle name="强调文字颜色 4 3 7 2" xfId="36035"/>
    <cellStyle name="强调文字颜色 4 3 7 2 2" xfId="36036"/>
    <cellStyle name="强调文字颜色 4 3 8" xfId="36037"/>
    <cellStyle name="强调文字颜色 4 3 8 2" xfId="36038"/>
    <cellStyle name="输入 2 3 7 6" xfId="36039"/>
    <cellStyle name="强调文字颜色 4 3 8 2 2" xfId="36040"/>
    <cellStyle name="强调文字颜色 4 3 8 3" xfId="36041"/>
    <cellStyle name="输入 2 3 7 7" xfId="36042"/>
    <cellStyle name="强调文字颜色 4 3 8 3 2" xfId="36043"/>
    <cellStyle name="强调文字颜色 4 3 9" xfId="36044"/>
    <cellStyle name="强调文字颜色 4 3 9 2" xfId="36045"/>
    <cellStyle name="强调文字颜色 4 3 9 2 2" xfId="36046"/>
    <cellStyle name="强调文字颜色 4 4" xfId="36047"/>
    <cellStyle name="强调文字颜色 4 4 10" xfId="36048"/>
    <cellStyle name="强调文字颜色 4 4 10 2" xfId="36049"/>
    <cellStyle name="强调文字颜色 4 4 10 2 2" xfId="36050"/>
    <cellStyle name="强调文字颜色 4 4 10 3" xfId="36051"/>
    <cellStyle name="强调文字颜色 4 4 10 3 2" xfId="36052"/>
    <cellStyle name="强调文字颜色 4 4 11" xfId="36053"/>
    <cellStyle name="强调文字颜色 4 4 11 2" xfId="36054"/>
    <cellStyle name="强调文字颜色 4 4 12" xfId="36055"/>
    <cellStyle name="强调文字颜色 4 4 2" xfId="36056"/>
    <cellStyle name="强调文字颜色 4 4 2 10" xfId="36057"/>
    <cellStyle name="强调文字颜色 4 4 2 10 2" xfId="36058"/>
    <cellStyle name="强调文字颜色 4 4 2 11" xfId="36059"/>
    <cellStyle name="强调文字颜色 4 4 2 2" xfId="36060"/>
    <cellStyle name="强调文字颜色 4 4 2 2 10" xfId="36061"/>
    <cellStyle name="强调文字颜色 4 4 2 2 2" xfId="36062"/>
    <cellStyle name="强调文字颜色 4 4 2 2 2 2 2 2" xfId="36063"/>
    <cellStyle name="输入 4 3 6 3 3 2" xfId="36064"/>
    <cellStyle name="注释 2 2 10 3 2 7 2" xfId="36065"/>
    <cellStyle name="强调文字颜色 4 4 2 2 2 2 2 2 2" xfId="36066"/>
    <cellStyle name="强调文字颜色 4 4 2 2 2 2 2 2 3" xfId="36067"/>
    <cellStyle name="强调文字颜色 4 4 2 2 2 2 2 3" xfId="36068"/>
    <cellStyle name="输入 4 3 6 3 3 3" xfId="36069"/>
    <cellStyle name="注释 2 2 10 3 2 7 3" xfId="36070"/>
    <cellStyle name="强调文字颜色 4 4 2 2 2 2 3 2" xfId="36071"/>
    <cellStyle name="输入 4 3 6 3 4 2" xfId="36072"/>
    <cellStyle name="注释 2 2 10 3 2 8 2" xfId="36073"/>
    <cellStyle name="强调文字颜色 4 4 2 2 2 2 3 3" xfId="36074"/>
    <cellStyle name="输入 4 3 6 3 4 3" xfId="36075"/>
    <cellStyle name="注释 2 2 10 3 2 8 3" xfId="36076"/>
    <cellStyle name="强调文字颜色 4 4 2 2 2 2 4" xfId="36077"/>
    <cellStyle name="输入 4 3 6 3 5" xfId="36078"/>
    <cellStyle name="注释 2 2 10 3 2 9" xfId="36079"/>
    <cellStyle name="强调文字颜色 4 4 2 2 2 2 5" xfId="36080"/>
    <cellStyle name="输入 4 3 6 3 6" xfId="36081"/>
    <cellStyle name="强调文字颜色 4 4 2 2 2 3" xfId="36082"/>
    <cellStyle name="强调文字颜色 4 4 2 2 2 3 2" xfId="36083"/>
    <cellStyle name="强调文字颜色 4 4 2 2 2 3 2 2" xfId="36084"/>
    <cellStyle name="强调文字颜色 4 4 2 2 2 3 2 2 2" xfId="36085"/>
    <cellStyle name="强调文字颜色 4 4 2 2 2 3 2 2 3" xfId="36086"/>
    <cellStyle name="强调文字颜色 4 4 2 2 2 3 2 3" xfId="36087"/>
    <cellStyle name="强调文字颜色 4 4 2 2 2 3 3" xfId="36088"/>
    <cellStyle name="强调文字颜色 4 4 2 2 2 3 3 2" xfId="36089"/>
    <cellStyle name="强调文字颜色 4 4 2 2 2 3 3 2 2" xfId="36090"/>
    <cellStyle name="强调文字颜色 4 4 2 2 2 3 3 2 3" xfId="36091"/>
    <cellStyle name="强调文字颜色 4 4 2 2 2 3 3 3" xfId="36092"/>
    <cellStyle name="强调文字颜色 4 4 2 2 2 3 4" xfId="36093"/>
    <cellStyle name="强调文字颜色 4 4 2 2 2 4" xfId="36094"/>
    <cellStyle name="强调文字颜色 4 4 2 2 2 4 2" xfId="36095"/>
    <cellStyle name="强调文字颜色 4 4 2 2 2 4 2 2" xfId="36096"/>
    <cellStyle name="强调文字颜色 4 4 2 2 2 4 2 3" xfId="36097"/>
    <cellStyle name="强调文字颜色 4 4 2 2 2 4 3" xfId="36098"/>
    <cellStyle name="强调文字颜色 4 4 2 2 2 4 4" xfId="36099"/>
    <cellStyle name="强调文字颜色 4 4 2 2 3" xfId="36100"/>
    <cellStyle name="强调文字颜色 4 4 2 2 3 2" xfId="36101"/>
    <cellStyle name="强调文字颜色 4 4 2 2 3 2 2" xfId="36102"/>
    <cellStyle name="强调文字颜色 4 4 2 2 3 2 2 2" xfId="36103"/>
    <cellStyle name="强调文字颜色 4 4 2 2 3 2 2 2 2" xfId="36104"/>
    <cellStyle name="强调文字颜色 4 4 2 2 3 2 2 2 3" xfId="36105"/>
    <cellStyle name="强调文字颜色 4 4 2 2 3 2 2 3" xfId="36106"/>
    <cellStyle name="强调文字颜色 4 4 2 2 3 2 3" xfId="36107"/>
    <cellStyle name="强调文字颜色 4 4 2 2 3 2 3 2" xfId="36108"/>
    <cellStyle name="强调文字颜色 4 4 2 2 3 2 3 3" xfId="36109"/>
    <cellStyle name="强调文字颜色 4 4 2 2 3 2 4" xfId="36110"/>
    <cellStyle name="强调文字颜色 4 4 2 2 3 2 5" xfId="36111"/>
    <cellStyle name="强调文字颜色 4 4 2 2 3 3" xfId="36112"/>
    <cellStyle name="强调文字颜色 4 4 2 2 3 3 2" xfId="36113"/>
    <cellStyle name="强调文字颜色 4 4 2 2 3 3 2 2" xfId="36114"/>
    <cellStyle name="强调文字颜色 4 4 2 2 3 3 2 3" xfId="36115"/>
    <cellStyle name="强调文字颜色 4 4 2 2 3 3 3" xfId="36116"/>
    <cellStyle name="强调文字颜色 4 4 2 2 3 3 4" xfId="36117"/>
    <cellStyle name="强调文字颜色 4 4 2 2 3 4" xfId="36118"/>
    <cellStyle name="强调文字颜色 4 4 2 2 3 4 2" xfId="36119"/>
    <cellStyle name="强调文字颜色 4 4 2 2 3 4 2 2" xfId="36120"/>
    <cellStyle name="强调文字颜色 4 4 2 2 3 4 2 3" xfId="36121"/>
    <cellStyle name="强调文字颜色 4 4 2 2 3 4 3" xfId="36122"/>
    <cellStyle name="强调文字颜色 4 4 2 2 3 4 4" xfId="36123"/>
    <cellStyle name="强调文字颜色 4 4 2 2 4" xfId="36124"/>
    <cellStyle name="强调文字颜色 4 4 2 2 4 2" xfId="36125"/>
    <cellStyle name="强调文字颜色 4 4 2 2 4 2 2" xfId="36126"/>
    <cellStyle name="强调文字颜色 4 4 2 2 4 2 2 2" xfId="36127"/>
    <cellStyle name="强调文字颜色 4 4 2 2 4 2 2 3" xfId="36128"/>
    <cellStyle name="强调文字颜色 4 4 2 2 4 2 2 4" xfId="36129"/>
    <cellStyle name="强调文字颜色 4 4 2 4 2" xfId="36130"/>
    <cellStyle name="强调文字颜色 4 4 2 2 4 2 3" xfId="36131"/>
    <cellStyle name="强调文字颜色 4 4 2 2 4 2 4" xfId="36132"/>
    <cellStyle name="强调文字颜色 4 4 2 2 4 2 5" xfId="36133"/>
    <cellStyle name="强调文字颜色 4 4 2 2 4 3" xfId="36134"/>
    <cellStyle name="强调文字颜色 4 4 2 2 4 3 2" xfId="36135"/>
    <cellStyle name="强调文字颜色 4 4 2 2 4 3 3" xfId="36136"/>
    <cellStyle name="强调文字颜色 4 4 2 2 4 3 4" xfId="36137"/>
    <cellStyle name="强调文字颜色 4 4 2 2 4 4" xfId="36138"/>
    <cellStyle name="强调文字颜色 4 4 2 2 5 3" xfId="36139"/>
    <cellStyle name="强调文字颜色 4 4 2 2 5 3 2" xfId="36140"/>
    <cellStyle name="强调文字颜色 4 4 2 2 5 3 3" xfId="36141"/>
    <cellStyle name="强调文字颜色 4 4 2 2 6" xfId="36142"/>
    <cellStyle name="强调文字颜色 4 4 2 2 6 2 2" xfId="36143"/>
    <cellStyle name="强调文字颜色 4 4 2 2 6 2 3" xfId="36144"/>
    <cellStyle name="强调文字颜色 4 4 2 2 6 2 4" xfId="36145"/>
    <cellStyle name="强调文字颜色 4 4 2 2 6 3" xfId="36146"/>
    <cellStyle name="强调文字颜色 4 4 2 2 6 3 2" xfId="36147"/>
    <cellStyle name="强调文字颜色 4 4 2 2 7" xfId="36148"/>
    <cellStyle name="强调文字颜色 4 4 2 2 7 2" xfId="36149"/>
    <cellStyle name="强调文字颜色 4 4 2 2 7 2 2" xfId="36150"/>
    <cellStyle name="强调文字颜色 4 4 2 2 8" xfId="36151"/>
    <cellStyle name="强调文字颜色 4 4 2 2 8 2" xfId="36152"/>
    <cellStyle name="强调文字颜色 4 4 2 2 8 2 2" xfId="36153"/>
    <cellStyle name="强调文字颜色 4 4 2 2 8 3" xfId="36154"/>
    <cellStyle name="注释 2 3 2 3 2 2 2 2" xfId="36155"/>
    <cellStyle name="强调文字颜色 4 4 2 2 8 3 2" xfId="36156"/>
    <cellStyle name="强调文字颜色 4 4 2 2 9" xfId="36157"/>
    <cellStyle name="强调文字颜色 4 4 2 2 9 2" xfId="36158"/>
    <cellStyle name="强调文字颜色 4 4 2 3" xfId="36159"/>
    <cellStyle name="强调文字颜色 4 4 2 3 2" xfId="36160"/>
    <cellStyle name="强调文字颜色 4 4 2 3 2 2" xfId="36161"/>
    <cellStyle name="强调文字颜色 4 4 2 3 2 2 2" xfId="36162"/>
    <cellStyle name="强调文字颜色 4 4 2 3 2 2 2 2" xfId="36163"/>
    <cellStyle name="强调文字颜色 4 4 2 3 2 2 3" xfId="36164"/>
    <cellStyle name="强调文字颜色 4 4 2 3 2 2 4" xfId="36165"/>
    <cellStyle name="强调文字颜色 4 4 2 3 2 3" xfId="36166"/>
    <cellStyle name="强调文字颜色 4 4 2 3 2 3 2" xfId="36167"/>
    <cellStyle name="强调文字颜色 4 4 2 3 2 3 3" xfId="36168"/>
    <cellStyle name="强调文字颜色 4 4 2 3 3" xfId="36169"/>
    <cellStyle name="强调文字颜色 4 4 2 3 3 2" xfId="36170"/>
    <cellStyle name="强调文字颜色 4 4 2 3 3 2 2" xfId="36171"/>
    <cellStyle name="强调文字颜色 4 4 2 3 3 2 2 2" xfId="36172"/>
    <cellStyle name="强调文字颜色 4 4 2 3 3 2 2 3" xfId="36173"/>
    <cellStyle name="强调文字颜色 4 4 2 3 3 2 3" xfId="36174"/>
    <cellStyle name="强调文字颜色 4 4 2 3 3 2 4" xfId="36175"/>
    <cellStyle name="强调文字颜色 4 4 2 3 3 3" xfId="36176"/>
    <cellStyle name="强调文字颜色 4 4 2 3 3 3 2" xfId="36177"/>
    <cellStyle name="强调文字颜色 4 4 2 3 3 3 2 2" xfId="36178"/>
    <cellStyle name="强调文字颜色 4 4 2 3 3 3 2 3" xfId="36179"/>
    <cellStyle name="强调文字颜色 4 4 2 3 3 3 3" xfId="36180"/>
    <cellStyle name="强调文字颜色 4 4 2 3 3 3 4" xfId="36181"/>
    <cellStyle name="强调文字颜色 4 4 2 3 4" xfId="36182"/>
    <cellStyle name="强调文字颜色 4 4 2 3 4 2" xfId="36183"/>
    <cellStyle name="强调文字颜色 4 4 2 3 4 2 2" xfId="36184"/>
    <cellStyle name="强调文字颜色 4 4 2 3 4 2 3" xfId="36185"/>
    <cellStyle name="强调文字颜色 4 4 2 3 5" xfId="36186"/>
    <cellStyle name="强调文字颜色 4 4 2 4" xfId="36187"/>
    <cellStyle name="强调文字颜色 4 4 2 4 2 2" xfId="36188"/>
    <cellStyle name="强调文字颜色 4 4 2 4 2 2 3" xfId="36189"/>
    <cellStyle name="强调文字颜色 4 4 2 4 2 2 4" xfId="36190"/>
    <cellStyle name="强调文字颜色 4 4 2 4 2 3" xfId="36191"/>
    <cellStyle name="强调文字颜色 4 4 2 4 2 3 2" xfId="36192"/>
    <cellStyle name="强调文字颜色 4 4 2 4 2 3 3" xfId="36193"/>
    <cellStyle name="强调文字颜色 4 4 2 4 3" xfId="36194"/>
    <cellStyle name="强调文字颜色 4 4 2 4 3 2" xfId="36195"/>
    <cellStyle name="强调文字颜色 4 4 2 4 3 2 2" xfId="36196"/>
    <cellStyle name="强调文字颜色 4 4 2 4 3 2 2 2" xfId="36197"/>
    <cellStyle name="强调文字颜色 4 4 2 4 3 2 2 3" xfId="36198"/>
    <cellStyle name="强调文字颜色 4 4 2 4 3 2 3" xfId="36199"/>
    <cellStyle name="强调文字颜色 4 4 2 4 3 2 4" xfId="36200"/>
    <cellStyle name="强调文字颜色 4 4 2 4 4" xfId="36201"/>
    <cellStyle name="强调文字颜色 4 4 2 4 4 2" xfId="36202"/>
    <cellStyle name="强调文字颜色 4 4 2 4 4 2 2" xfId="36203"/>
    <cellStyle name="强调文字颜色 4 4 2 4 4 2 3" xfId="36204"/>
    <cellStyle name="强调文字颜色 4 4 2 4 5" xfId="36205"/>
    <cellStyle name="强调文字颜色 4 4 2 5" xfId="36206"/>
    <cellStyle name="强调文字颜色 4 4 2 5 2" xfId="36207"/>
    <cellStyle name="强调文字颜色 4 4 2 5 2 2" xfId="36208"/>
    <cellStyle name="强调文字颜色 4 4 2 5 2 2 2" xfId="36209"/>
    <cellStyle name="强调文字颜色 4 4 2 5 2 2 3" xfId="36210"/>
    <cellStyle name="强调文字颜色 4 4 2 5 2 2 4" xfId="36211"/>
    <cellStyle name="强调文字颜色 4 4 2 5 2 3" xfId="36212"/>
    <cellStyle name="强调文字颜色 4 4 2 5 3" xfId="36213"/>
    <cellStyle name="强调文字颜色 4 4 2 5 3 2" xfId="36214"/>
    <cellStyle name="强调文字颜色 4 4 2 5 4" xfId="36215"/>
    <cellStyle name="强调文字颜色 4 4 2 6" xfId="36216"/>
    <cellStyle name="强调文字颜色 4 4 2 6 2" xfId="36217"/>
    <cellStyle name="强调文字颜色 4 4 2 6 2 2" xfId="36218"/>
    <cellStyle name="强调文字颜色 4 4 2 6 2 2 2" xfId="36219"/>
    <cellStyle name="强调文字颜色 4 4 2 6 2 2 3" xfId="36220"/>
    <cellStyle name="强调文字颜色 4 4 2 6 3" xfId="36221"/>
    <cellStyle name="强调文字颜色 4 4 2 7" xfId="36222"/>
    <cellStyle name="强调文字颜色 4 4 2 7 2" xfId="36223"/>
    <cellStyle name="强调文字颜色 4 4 2 7 2 2" xfId="36224"/>
    <cellStyle name="强调文字颜色 4 4 2 7 3" xfId="36225"/>
    <cellStyle name="强调文字颜色 4 4 2 7 3 2" xfId="36226"/>
    <cellStyle name="强调文字颜色 4 4 2 8" xfId="36227"/>
    <cellStyle name="强调文字颜色 4 4 2 8 2" xfId="36228"/>
    <cellStyle name="强调文字颜色 4 4 2 8 2 2" xfId="36229"/>
    <cellStyle name="强调文字颜色 4 4 2 9" xfId="36230"/>
    <cellStyle name="强调文字颜色 4 4 2 9 2" xfId="36231"/>
    <cellStyle name="强调文字颜色 4 4 2 9 2 2" xfId="36232"/>
    <cellStyle name="强调文字颜色 4 4 2 9 3 2" xfId="36233"/>
    <cellStyle name="强调文字颜色 4 4 3" xfId="36234"/>
    <cellStyle name="强调文字颜色 4 4 3 10" xfId="36235"/>
    <cellStyle name="强调文字颜色 4 4 3 2" xfId="36236"/>
    <cellStyle name="输入 2 4 2 6" xfId="36237"/>
    <cellStyle name="强调文字颜色 4 4 3 2 2" xfId="36238"/>
    <cellStyle name="输入 2 4 2 6 2" xfId="36239"/>
    <cellStyle name="强调文字颜色 4 4 3 2 2 2" xfId="36240"/>
    <cellStyle name="强调文字颜色 4 4 3 2 2 2 2" xfId="36241"/>
    <cellStyle name="强调文字颜色 4 4 3 2 2 2 2 2" xfId="36242"/>
    <cellStyle name="强调文字颜色 4 4 3 2 2 2 2 3" xfId="36243"/>
    <cellStyle name="强调文字颜色 4 4 3 2 2 2 3" xfId="36244"/>
    <cellStyle name="强调文字颜色 4 4 3 2 2 2 4" xfId="36245"/>
    <cellStyle name="强调文字颜色 4 4 3 2 2 3" xfId="36246"/>
    <cellStyle name="强调文字颜色 4 4 3 2 2 3 2" xfId="36247"/>
    <cellStyle name="强调文字颜色 4 4 3 2 2 3 3" xfId="36248"/>
    <cellStyle name="强调文字颜色 4 4 3 2 3" xfId="36249"/>
    <cellStyle name="强调文字颜色 4 4 3 2 3 2" xfId="36250"/>
    <cellStyle name="强调文字颜色 4 4 3 2 3 2 2" xfId="36251"/>
    <cellStyle name="强调文字颜色 4 4 3 2 3 2 2 2" xfId="36252"/>
    <cellStyle name="强调文字颜色 4 4 3 2 3 2 2 3" xfId="36253"/>
    <cellStyle name="强调文字颜色 4 4 3 2 3 2 3" xfId="36254"/>
    <cellStyle name="强调文字颜色 4 4 3 2 3 2 4" xfId="36255"/>
    <cellStyle name="强调文字颜色 4 4 3 2 3 3" xfId="36256"/>
    <cellStyle name="强调文字颜色 4 4 3 2 3 3 2" xfId="36257"/>
    <cellStyle name="强调文字颜色 4 4 3 2 3 3 2 2" xfId="36258"/>
    <cellStyle name="强调文字颜色 4 4 3 2 3 3 2 3" xfId="36259"/>
    <cellStyle name="强调文字颜色 4 4 3 2 3 3 3" xfId="36260"/>
    <cellStyle name="强调文字颜色 4 4 3 2 4" xfId="36261"/>
    <cellStyle name="强调文字颜色 4 4 3 2 4 2" xfId="36262"/>
    <cellStyle name="强调文字颜色 4 4 3 2 4 2 2" xfId="36263"/>
    <cellStyle name="强调文字颜色 4 4 3 2 4 2 3" xfId="36264"/>
    <cellStyle name="强调文字颜色 4 4 3 2 5" xfId="36265"/>
    <cellStyle name="强调文字颜色 4 4 3 3" xfId="36266"/>
    <cellStyle name="输入 2 4 2 7" xfId="36267"/>
    <cellStyle name="强调文字颜色 4 4 3 3 2" xfId="36268"/>
    <cellStyle name="强调文字颜色 4 4 3 3 2 2" xfId="36269"/>
    <cellStyle name="强调文字颜色 4 4 3 3 2 2 2" xfId="36270"/>
    <cellStyle name="强调文字颜色 4 4 3 3 2 2 2 2" xfId="36271"/>
    <cellStyle name="强调文字颜色 4 4 3 3 2 2 3" xfId="36272"/>
    <cellStyle name="强调文字颜色 4 4 3 3 2 2 4" xfId="36273"/>
    <cellStyle name="强调文字颜色 4 4 3 3 2 3" xfId="36274"/>
    <cellStyle name="强调文字颜色 4 4 3 3 2 3 2" xfId="36275"/>
    <cellStyle name="强调文字颜色 4 4 3 3 2 3 3" xfId="36276"/>
    <cellStyle name="强调文字颜色 4 4 3 3 3" xfId="36277"/>
    <cellStyle name="强调文字颜色 4 4 3 3 3 2" xfId="36278"/>
    <cellStyle name="强调文字颜色 4 4 3 3 3 2 2" xfId="36279"/>
    <cellStyle name="强调文字颜色 4 4 3 3 3 2 3" xfId="36280"/>
    <cellStyle name="强调文字颜色 4 4 3 3 3 2 4" xfId="36281"/>
    <cellStyle name="强调文字颜色 4 4 3 3 4" xfId="36282"/>
    <cellStyle name="强调文字颜色 4 4 3 3 4 2" xfId="36283"/>
    <cellStyle name="强调文字颜色 4 4 3 3 4 2 2" xfId="36284"/>
    <cellStyle name="强调文字颜色 4 4 3 3 4 2 3" xfId="36285"/>
    <cellStyle name="强调文字颜色 4 4 3 3 5" xfId="36286"/>
    <cellStyle name="强调文字颜色 4 4 3 4" xfId="36287"/>
    <cellStyle name="强调文字颜色 4 4 3 4 2" xfId="36288"/>
    <cellStyle name="强调文字颜色 4 4 3 4 2 2" xfId="36289"/>
    <cellStyle name="强调文字颜色 4 4 3 4 2 2 2" xfId="36290"/>
    <cellStyle name="强调文字颜色 4 4 3 4 2 2 2 2" xfId="36291"/>
    <cellStyle name="强调文字颜色 4 4 3 4 2 2 2 3" xfId="36292"/>
    <cellStyle name="强调文字颜色 4 4 3 4 2 2 3" xfId="36293"/>
    <cellStyle name="强调文字颜色 4 4 3 4 2 2 4" xfId="36294"/>
    <cellStyle name="强调文字颜色 4 4 3 4 2 3" xfId="36295"/>
    <cellStyle name="强调文字颜色 4 4 3 4 2 3 2" xfId="36296"/>
    <cellStyle name="强调文字颜色 4 4 3 4 2 3 3" xfId="36297"/>
    <cellStyle name="强调文字颜色 4 4 3 4 3" xfId="36298"/>
    <cellStyle name="强调文字颜色 4 4 3 4 3 2" xfId="36299"/>
    <cellStyle name="强调文字颜色 4 4 3 4 3 2 2" xfId="36300"/>
    <cellStyle name="强调文字颜色 4 4 3 4 3 2 3" xfId="36301"/>
    <cellStyle name="强调文字颜色 4 4 3 4 4" xfId="36302"/>
    <cellStyle name="强调文字颜色 4 4 3 5" xfId="36303"/>
    <cellStyle name="强调文字颜色 4 4 3 5 2" xfId="36304"/>
    <cellStyle name="强调文字颜色 4 4 3 5 2 2" xfId="36305"/>
    <cellStyle name="强调文字颜色 4 4 3 5 2 2 2" xfId="36306"/>
    <cellStyle name="强调文字颜色 4 4 3 5 2 2 3" xfId="36307"/>
    <cellStyle name="强调文字颜色 4 4 3 5 3" xfId="36308"/>
    <cellStyle name="强调文字颜色 4 4 3 6" xfId="36309"/>
    <cellStyle name="强调文字颜色 4 4 3 6 2" xfId="36310"/>
    <cellStyle name="强调文字颜色 4 4 3 6 2 2" xfId="36311"/>
    <cellStyle name="强调文字颜色 4 4 3 6 2 2 2" xfId="36312"/>
    <cellStyle name="强调文字颜色 4 4 3 6 2 2 3" xfId="36313"/>
    <cellStyle name="强调文字颜色 4 4 3 6 3" xfId="36314"/>
    <cellStyle name="强调文字颜色 4 4 3 6 3 2" xfId="36315"/>
    <cellStyle name="强调文字颜色 4 4 3 7" xfId="36316"/>
    <cellStyle name="强调文字颜色 4 4 3 7 2" xfId="36317"/>
    <cellStyle name="强调文字颜色 4 4 3 7 2 2" xfId="36318"/>
    <cellStyle name="强调文字颜色 4 4 3 8" xfId="36319"/>
    <cellStyle name="强调文字颜色 4 4 3 8 2" xfId="36320"/>
    <cellStyle name="强调文字颜色 4 4 3 8 2 2" xfId="36321"/>
    <cellStyle name="强调文字颜色 4 4 3 8 3" xfId="36322"/>
    <cellStyle name="强调文字颜色 4 4 3 8 3 2" xfId="36323"/>
    <cellStyle name="强调文字颜色 4 4 3 8 3 2 2" xfId="36324"/>
    <cellStyle name="强调文字颜色 4 4 3 8 3 2 3" xfId="36325"/>
    <cellStyle name="强调文字颜色 4 4 3 8 3 3" xfId="36326"/>
    <cellStyle name="强调文字颜色 4 4 3 8 3 4" xfId="36327"/>
    <cellStyle name="强调文字颜色 4 4 3 9" xfId="36328"/>
    <cellStyle name="强调文字颜色 4 4 3 9 2" xfId="36329"/>
    <cellStyle name="强调文字颜色 4 4 4" xfId="36330"/>
    <cellStyle name="强调文字颜色 4 4 4 2" xfId="36331"/>
    <cellStyle name="强调文字颜色 4 4 4 2 2" xfId="36332"/>
    <cellStyle name="强调文字颜色 4 4 4 2 2 2" xfId="36333"/>
    <cellStyle name="强调文字颜色 4 4 4 2 3" xfId="36334"/>
    <cellStyle name="强调文字颜色 4 4 4 3" xfId="36335"/>
    <cellStyle name="强调文字颜色 4 4 4 3 2" xfId="36336"/>
    <cellStyle name="强调文字颜色 4 4 4 3 2 2" xfId="36337"/>
    <cellStyle name="强调文字颜色 4 4 4 3 3" xfId="36338"/>
    <cellStyle name="强调文字颜色 4 4 4 3 3 2" xfId="36339"/>
    <cellStyle name="强调文字颜色 4 4 4 4" xfId="36340"/>
    <cellStyle name="强调文字颜色 4 4 4 4 2" xfId="36341"/>
    <cellStyle name="强调文字颜色 4 4 4 5" xfId="36342"/>
    <cellStyle name="强调文字颜色 4 4 5" xfId="36343"/>
    <cellStyle name="强调文字颜色 4 4 5 2" xfId="36344"/>
    <cellStyle name="强调文字颜色 4 4 5 2 2" xfId="36345"/>
    <cellStyle name="强调文字颜色 4 4 5 2 2 2" xfId="36346"/>
    <cellStyle name="强调文字颜色 4 4 5 2 3" xfId="36347"/>
    <cellStyle name="强调文字颜色 4 4 5 3" xfId="36348"/>
    <cellStyle name="强调文字颜色 4 4 5 3 2" xfId="36349"/>
    <cellStyle name="强调文字颜色 4 4 5 3 2 2" xfId="36350"/>
    <cellStyle name="强调文字颜色 4 4 5 4" xfId="36351"/>
    <cellStyle name="强调文字颜色 4 4 5 4 2" xfId="36352"/>
    <cellStyle name="强调文字颜色 4 4 5 5" xfId="36353"/>
    <cellStyle name="强调文字颜色 4 4 6" xfId="36354"/>
    <cellStyle name="强调文字颜色 4 4 6 2" xfId="36355"/>
    <cellStyle name="强调文字颜色 4 4 6 2 2" xfId="36356"/>
    <cellStyle name="强调文字颜色 4 4 6 2 2 2" xfId="36357"/>
    <cellStyle name="强调文字颜色 4 4 6 2 3" xfId="36358"/>
    <cellStyle name="强调文字颜色 4 4 6 3" xfId="36359"/>
    <cellStyle name="强调文字颜色 4 4 6 3 2" xfId="36360"/>
    <cellStyle name="强调文字颜色 4 4 6 4" xfId="36361"/>
    <cellStyle name="强调文字颜色 4 4 7" xfId="36362"/>
    <cellStyle name="强调文字颜色 4 4 7 2" xfId="36363"/>
    <cellStyle name="输入 2 4 6 6" xfId="36364"/>
    <cellStyle name="强调文字颜色 4 4 7 2 2" xfId="36365"/>
    <cellStyle name="强调文字颜色 4 4 7 3" xfId="36366"/>
    <cellStyle name="输入 2 4 6 7" xfId="36367"/>
    <cellStyle name="强调文字颜色 4 4 8" xfId="36368"/>
    <cellStyle name="强调文字颜色 4 4 8 2" xfId="36369"/>
    <cellStyle name="强调文字颜色 4 4 8 2 2" xfId="36370"/>
    <cellStyle name="强调文字颜色 4 4 8 3" xfId="36371"/>
    <cellStyle name="强调文字颜色 4 4 8 3 2" xfId="36372"/>
    <cellStyle name="强调文字颜色 4 4 9" xfId="36373"/>
    <cellStyle name="强调文字颜色 4 4 9 2" xfId="36374"/>
    <cellStyle name="强调文字颜色 4 4 9 2 2" xfId="36375"/>
    <cellStyle name="强调文字颜色 4 5" xfId="36376"/>
    <cellStyle name="强调文字颜色 4 5 2" xfId="36377"/>
    <cellStyle name="强调文字颜色 4 5 2 2" xfId="36378"/>
    <cellStyle name="强调文字颜色 4 5 2 2 2" xfId="36379"/>
    <cellStyle name="强调文字颜色 4 5 2 2 3" xfId="36380"/>
    <cellStyle name="强调文字颜色 4 5 2 2 3 2 2" xfId="36381"/>
    <cellStyle name="强调文字颜色 4 5 2 2 5" xfId="36382"/>
    <cellStyle name="强调文字颜色 4 5 2 3" xfId="36383"/>
    <cellStyle name="强调文字颜色 4 5 2 3 2" xfId="36384"/>
    <cellStyle name="强调文字颜色 4 5 2 3 2 2 2" xfId="36385"/>
    <cellStyle name="强调文字颜色 4 5 2 3 2 3" xfId="36386"/>
    <cellStyle name="强调文字颜色 4 5 2 3 3" xfId="36387"/>
    <cellStyle name="强调文字颜色 4 5 2 3 3 2" xfId="36388"/>
    <cellStyle name="强调文字颜色 4 5 2 4" xfId="36389"/>
    <cellStyle name="强调文字颜色 4 5 2 4 2" xfId="36390"/>
    <cellStyle name="强调文字颜色 4 5 2 4 2 2" xfId="36391"/>
    <cellStyle name="强调文字颜色 4 5 2 4 3" xfId="36392"/>
    <cellStyle name="强调文字颜色 4 5 2 5" xfId="36393"/>
    <cellStyle name="强调文字颜色 4 5 2 5 2" xfId="36394"/>
    <cellStyle name="强调文字颜色 4 5 2 5 2 2" xfId="36395"/>
    <cellStyle name="强调文字颜色 4 5 2 6" xfId="36396"/>
    <cellStyle name="强调文字颜色 4 5 2 6 2" xfId="36397"/>
    <cellStyle name="强调文字颜色 4 5 2 6 2 2" xfId="36398"/>
    <cellStyle name="强调文字颜色 4 5 2 7" xfId="36399"/>
    <cellStyle name="强调文字颜色 4 5 2 7 2" xfId="36400"/>
    <cellStyle name="强调文字颜色 4 5 2 8" xfId="36401"/>
    <cellStyle name="强调文字颜色 4 5 3" xfId="36402"/>
    <cellStyle name="强调文字颜色 4 5 3 2" xfId="36403"/>
    <cellStyle name="输入 2 5 2 6" xfId="36404"/>
    <cellStyle name="强调文字颜色 4 5 3 2 2" xfId="36405"/>
    <cellStyle name="输入 2 5 2 6 2" xfId="36406"/>
    <cellStyle name="强调文字颜色 4 5 3 2 3" xfId="36407"/>
    <cellStyle name="输入 2 5 2 6 3" xfId="36408"/>
    <cellStyle name="强调文字颜色 4 5 3 3" xfId="36409"/>
    <cellStyle name="输入 2 5 2 7" xfId="36410"/>
    <cellStyle name="强调文字颜色 4 5 3 3 2" xfId="36411"/>
    <cellStyle name="输入 2 5 2 7 2" xfId="36412"/>
    <cellStyle name="强调文字颜色 4 5 3 3 2 2" xfId="36413"/>
    <cellStyle name="强调文字颜色 4 5 3 4" xfId="36414"/>
    <cellStyle name="输入 2 5 2 8" xfId="36415"/>
    <cellStyle name="强调文字颜色 4 5 3 4 2" xfId="36416"/>
    <cellStyle name="强调文字颜色 4 5 3 5" xfId="36417"/>
    <cellStyle name="强调文字颜色 4 5 4" xfId="36418"/>
    <cellStyle name="强调文字颜色 4 5 4 2" xfId="36419"/>
    <cellStyle name="强调文字颜色 4 5 4 2 2" xfId="36420"/>
    <cellStyle name="强调文字颜色 4 5 4 2 2 2" xfId="36421"/>
    <cellStyle name="强调文字颜色 4 5 4 2 3" xfId="36422"/>
    <cellStyle name="强调文字颜色 4 5 4 3" xfId="36423"/>
    <cellStyle name="强调文字颜色 4 5 4 3 2" xfId="36424"/>
    <cellStyle name="强调文字颜色 4 5 4 4" xfId="36425"/>
    <cellStyle name="强调文字颜色 4 5 5" xfId="36426"/>
    <cellStyle name="强调文字颜色 4 5 6" xfId="36427"/>
    <cellStyle name="强调文字颜色 4 5 6 2 2" xfId="36428"/>
    <cellStyle name="强调文字颜色 4 5 7" xfId="36429"/>
    <cellStyle name="强调文字颜色 4 5 7 2 2" xfId="36430"/>
    <cellStyle name="强调文字颜色 4 5 7 2 2 2" xfId="36431"/>
    <cellStyle name="强调文字颜色 4 5 7 2 2 3" xfId="36432"/>
    <cellStyle name="强调文字颜色 4 5 7 2 3" xfId="36433"/>
    <cellStyle name="强调文字颜色 4 5 7 2 4" xfId="36434"/>
    <cellStyle name="强调文字颜色 4 5 8" xfId="36435"/>
    <cellStyle name="强调文字颜色 4 5 9" xfId="36436"/>
    <cellStyle name="强调文字颜色 4 6" xfId="36437"/>
    <cellStyle name="强调文字颜色 4 6 10" xfId="36438"/>
    <cellStyle name="强调文字颜色 4 6 2" xfId="36439"/>
    <cellStyle name="强调文字颜色 4 6 2 2" xfId="36440"/>
    <cellStyle name="强调文字颜色 4 6 2 3" xfId="36441"/>
    <cellStyle name="强调文字颜色 4 6 2 3 3 2" xfId="36442"/>
    <cellStyle name="强调文字颜色 4 6 2 3 5" xfId="36443"/>
    <cellStyle name="强调文字颜色 4 6 2 4" xfId="36444"/>
    <cellStyle name="强调文字颜色 4 6 2 5" xfId="36445"/>
    <cellStyle name="强调文字颜色 4 6 3" xfId="36446"/>
    <cellStyle name="强调文字颜色 4 6 3 2" xfId="36447"/>
    <cellStyle name="输入 2 6 2 6" xfId="36448"/>
    <cellStyle name="强调文字颜色 4 6 3 3" xfId="36449"/>
    <cellStyle name="输入 2 6 2 7" xfId="36450"/>
    <cellStyle name="强调文字颜色 4 6 3 4" xfId="36451"/>
    <cellStyle name="强调文字颜色 4 6 3 5" xfId="36452"/>
    <cellStyle name="强调文字颜色 4 6 4" xfId="36453"/>
    <cellStyle name="强调文字颜色 4 6 4 2" xfId="36454"/>
    <cellStyle name="强调文字颜色 4 6 4 3" xfId="36455"/>
    <cellStyle name="强调文字颜色 4 6 4 4" xfId="36456"/>
    <cellStyle name="强调文字颜色 4 6 5" xfId="36457"/>
    <cellStyle name="强调文字颜色 4 6 6" xfId="36458"/>
    <cellStyle name="强调文字颜色 4 6 6 3" xfId="36459"/>
    <cellStyle name="强调文字颜色 4 6 7" xfId="36460"/>
    <cellStyle name="强调文字颜色 4 6 8" xfId="36461"/>
    <cellStyle name="强调文字颜色 4 6 8 2" xfId="36462"/>
    <cellStyle name="强调文字颜色 4 6 8 2 2" xfId="36463"/>
    <cellStyle name="强调文字颜色 4 6 8 3" xfId="36464"/>
    <cellStyle name="强调文字颜色 4 6 8 3 2" xfId="36465"/>
    <cellStyle name="强调文字颜色 4 6 9" xfId="36466"/>
    <cellStyle name="强调文字颜色 4 6 9 2" xfId="36467"/>
    <cellStyle name="强调文字颜色 4 7" xfId="36468"/>
    <cellStyle name="强调文字颜色 4 7 2" xfId="36469"/>
    <cellStyle name="强调文字颜色 4 7 2 2" xfId="36470"/>
    <cellStyle name="强调文字颜色 4 7 2 2 2" xfId="36471"/>
    <cellStyle name="强调文字颜色 4 7 2 3" xfId="36472"/>
    <cellStyle name="强调文字颜色 4 7 3" xfId="36473"/>
    <cellStyle name="强调文字颜色 4 7 3 2" xfId="36474"/>
    <cellStyle name="强调文字颜色 4 7 4" xfId="36475"/>
    <cellStyle name="强调文字颜色 4 8" xfId="36476"/>
    <cellStyle name="强调文字颜色 4 8 2" xfId="36477"/>
    <cellStyle name="强调文字颜色 4 8 2 2" xfId="36478"/>
    <cellStyle name="强调文字颜色 4 8 3" xfId="36479"/>
    <cellStyle name="强调文字颜色 4 8 3 2" xfId="36480"/>
    <cellStyle name="强调文字颜色 4 9" xfId="36481"/>
    <cellStyle name="强调文字颜色 4 9 2" xfId="36482"/>
    <cellStyle name="强调文字颜色 4 9 2 2" xfId="36483"/>
    <cellStyle name="强调文字颜色 4 9 3" xfId="36484"/>
    <cellStyle name="强调文字颜色 4 9 3 2" xfId="36485"/>
    <cellStyle name="强调文字颜色 5 10" xfId="36486"/>
    <cellStyle name="强调文字颜色 5 10 2" xfId="36487"/>
    <cellStyle name="强调文字颜色 5 10 2 2" xfId="36488"/>
    <cellStyle name="强调文字颜色 5 10 3" xfId="36489"/>
    <cellStyle name="强调文字颜色 5 10 3 2" xfId="36490"/>
    <cellStyle name="强调文字颜色 5 11" xfId="36491"/>
    <cellStyle name="强调文字颜色 5 11 2" xfId="36492"/>
    <cellStyle name="强调文字颜色 5 11 3" xfId="36493"/>
    <cellStyle name="强调文字颜色 5 11 3 2" xfId="36494"/>
    <cellStyle name="强调文字颜色 5 2" xfId="36495"/>
    <cellStyle name="强调文字颜色 5 2 10" xfId="36496"/>
    <cellStyle name="强调文字颜色 5 2 10 2" xfId="36497"/>
    <cellStyle name="强调文字颜色 5 2 10 2 2" xfId="36498"/>
    <cellStyle name="强调文字颜色 5 2 11" xfId="36499"/>
    <cellStyle name="强调文字颜色 5 2 11 2" xfId="36500"/>
    <cellStyle name="强调文字颜色 5 2 11 2 2" xfId="36501"/>
    <cellStyle name="强调文字颜色 5 2 12" xfId="36502"/>
    <cellStyle name="强调文字颜色 5 2 12 2" xfId="36503"/>
    <cellStyle name="强调文字颜色 5 2 13" xfId="36504"/>
    <cellStyle name="强调文字颜色 5 2 14" xfId="36505"/>
    <cellStyle name="强调文字颜色 5 2 15" xfId="36506"/>
    <cellStyle name="强调文字颜色 5 2 16" xfId="36507"/>
    <cellStyle name="强调文字颜色 5 2 17" xfId="36508"/>
    <cellStyle name="强调文字颜色 5 2 18" xfId="36509"/>
    <cellStyle name="强调文字颜色 5 2 2" xfId="36510"/>
    <cellStyle name="强调文字颜色 5 2 2 10" xfId="36511"/>
    <cellStyle name="强调文字颜色 5 2 2 10 2" xfId="36512"/>
    <cellStyle name="强调文字颜色 5 2 2 10 2 2" xfId="36513"/>
    <cellStyle name="强调文字颜色 5 2 2 10 3" xfId="36514"/>
    <cellStyle name="强调文字颜色 5 2 2 10 3 2" xfId="36515"/>
    <cellStyle name="强调文字颜色 5 2 2 11" xfId="36516"/>
    <cellStyle name="强调文字颜色 5 2 2 11 2" xfId="36517"/>
    <cellStyle name="强调文字颜色 5 2 2 12" xfId="36518"/>
    <cellStyle name="强调文字颜色 5 2 2 2" xfId="36519"/>
    <cellStyle name="强调文字颜色 5 2 2 2 10" xfId="36520"/>
    <cellStyle name="强调文字颜色 5 2 2 2 10 2" xfId="36521"/>
    <cellStyle name="强调文字颜色 5 2 2 2 11" xfId="36522"/>
    <cellStyle name="强调文字颜色 5 2 2 2 2" xfId="36523"/>
    <cellStyle name="强调文字颜色 5 2 2 2 2 10" xfId="36524"/>
    <cellStyle name="强调文字颜色 5 2 2 2 2 10 2" xfId="36525"/>
    <cellStyle name="强调文字颜色 5 2 2 2 2 2" xfId="36526"/>
    <cellStyle name="强调文字颜色 5 2 2 2 2 2 2" xfId="36527"/>
    <cellStyle name="强调文字颜色 5 2 2 2 2 2 2 2" xfId="36528"/>
    <cellStyle name="强调文字颜色 5 2 2 2 2 2 2 2 2" xfId="36529"/>
    <cellStyle name="强调文字颜色 5 2 2 2 2 2 2 3" xfId="36530"/>
    <cellStyle name="强调文字颜色 5 2 2 2 2 2 3" xfId="36531"/>
    <cellStyle name="强调文字颜色 5 2 2 2 2 2 3 2" xfId="36532"/>
    <cellStyle name="强调文字颜色 5 2 2 2 2 2 3 2 2" xfId="36533"/>
    <cellStyle name="强调文字颜色 5 2 2 2 2 2 3 3" xfId="36534"/>
    <cellStyle name="强调文字颜色 5 2 2 2 2 2 3 3 2" xfId="36535"/>
    <cellStyle name="强调文字颜色 5 2 2 2 2 2 4" xfId="36536"/>
    <cellStyle name="强调文字颜色 5 2 2 2 2 2 4 2" xfId="36537"/>
    <cellStyle name="强调文字颜色 5 2 2 2 2 2 5" xfId="36538"/>
    <cellStyle name="强调文字颜色 5 2 2 2 2 3 2 2 2" xfId="36539"/>
    <cellStyle name="强调文字颜色 5 2 2 2 2 3 2 3" xfId="36540"/>
    <cellStyle name="强调文字颜色 5 2 2 2 2 3 3 2 2" xfId="36541"/>
    <cellStyle name="强调文字颜色 5 2 2 2 2 3 4 2" xfId="36542"/>
    <cellStyle name="强调文字颜色 5 2 2 2 2 4 2 2" xfId="36543"/>
    <cellStyle name="强调文字颜色 5 2 2 2 2 4 2 2 2" xfId="36544"/>
    <cellStyle name="强调文字颜色 5 2 2 2 2 4 2 3" xfId="36545"/>
    <cellStyle name="强调文字颜色 5 2 2 2 2 4 3" xfId="36546"/>
    <cellStyle name="强调文字颜色 5 2 2 2 2 4 3 2" xfId="36547"/>
    <cellStyle name="强调文字颜色 5 2 2 2 2 4 4" xfId="36548"/>
    <cellStyle name="强调文字颜色 5 2 2 2 2 5 2 2" xfId="36549"/>
    <cellStyle name="强调文字颜色 5 2 2 2 2 5 3" xfId="36550"/>
    <cellStyle name="强调文字颜色 5 2 2 2 2 6 2" xfId="36551"/>
    <cellStyle name="强调文字颜色 5 2 2 2 2 6 2 2" xfId="36552"/>
    <cellStyle name="强调文字颜色 5 2 2 2 2 6 3" xfId="36553"/>
    <cellStyle name="强调文字颜色 5 2 2 2 2 6 3 2" xfId="36554"/>
    <cellStyle name="强调文字颜色 5 2 2 2 2 7" xfId="36555"/>
    <cellStyle name="强调文字颜色 5 2 2 2 2 7 2" xfId="36556"/>
    <cellStyle name="强调文字颜色 5 2 2 2 2 7 2 2" xfId="36557"/>
    <cellStyle name="强调文字颜色 5 2 2 2 2 8" xfId="36558"/>
    <cellStyle name="强调文字颜色 5 2 2 2 2 8 2" xfId="36559"/>
    <cellStyle name="强调文字颜色 5 2 2 2 2 8 2 2" xfId="36560"/>
    <cellStyle name="强调文字颜色 5 2 2 2 2 8 3" xfId="36561"/>
    <cellStyle name="强调文字颜色 5 2 2 2 2 8 3 2" xfId="36562"/>
    <cellStyle name="强调文字颜色 5 2 2 2 2 9" xfId="36563"/>
    <cellStyle name="强调文字颜色 5 2 2 2 2 9 2" xfId="36564"/>
    <cellStyle name="强调文字颜色 5 2 2 2 3" xfId="36565"/>
    <cellStyle name="强调文字颜色 5 2 2 2 3 2" xfId="36566"/>
    <cellStyle name="强调文字颜色 5 2 2 2 3 2 2" xfId="36567"/>
    <cellStyle name="强调文字颜色 5 2 2 2 3 2 2 2" xfId="36568"/>
    <cellStyle name="强调文字颜色 5 2 2 2 3 2 3" xfId="36569"/>
    <cellStyle name="强调文字颜色 5 2 2 2 4" xfId="36570"/>
    <cellStyle name="强调文字颜色 5 2 2 2 4 2" xfId="36571"/>
    <cellStyle name="强调文字颜色 5 2 2 2 4 2 2" xfId="36572"/>
    <cellStyle name="强调文字颜色 5 2 2 2 4 2 2 2" xfId="36573"/>
    <cellStyle name="强调文字颜色 5 2 2 2 4 2 3" xfId="36574"/>
    <cellStyle name="强调文字颜色 5 2 2 2 4 3 2" xfId="36575"/>
    <cellStyle name="强调文字颜色 5 2 2 2 4 3 2 2" xfId="36576"/>
    <cellStyle name="强调文字颜色 5 2 2 2 4 4" xfId="36577"/>
    <cellStyle name="强调文字颜色 5 2 2 2 4 4 2" xfId="36578"/>
    <cellStyle name="强调文字颜色 5 2 2 2 4 5" xfId="36579"/>
    <cellStyle name="强调文字颜色 5 2 2 2 5" xfId="36580"/>
    <cellStyle name="强调文字颜色 5 2 2 2 5 2" xfId="36581"/>
    <cellStyle name="强调文字颜色 5 2 2 2 5 2 2" xfId="36582"/>
    <cellStyle name="强调文字颜色 5 2 2 2 5 2 2 2" xfId="36583"/>
    <cellStyle name="强调文字颜色 5 2 2 2 5 2 3" xfId="36584"/>
    <cellStyle name="强调文字颜色 5 2 2 2 5 3 2" xfId="36585"/>
    <cellStyle name="强调文字颜色 5 2 2 2 5 4" xfId="36586"/>
    <cellStyle name="强调文字颜色 5 2 2 2 6" xfId="36587"/>
    <cellStyle name="强调文字颜色 5 2 2 2 6 2" xfId="36588"/>
    <cellStyle name="强调文字颜色 5 2 2 2 6 2 2" xfId="36589"/>
    <cellStyle name="强调文字颜色 5 2 2 2 6 2 2 2" xfId="36590"/>
    <cellStyle name="强调文字颜色 5 2 2 2 6 2 2 3" xfId="36591"/>
    <cellStyle name="强调文字颜色 5 2 2 2 6 2 3" xfId="36592"/>
    <cellStyle name="强调文字颜色 5 2 2 2 6 2 4" xfId="36593"/>
    <cellStyle name="强调文字颜色 5 2 2 2 7" xfId="36594"/>
    <cellStyle name="强调文字颜色 5 2 2 2 7 2" xfId="36595"/>
    <cellStyle name="强调文字颜色 5 2 2 2 7 2 2" xfId="36596"/>
    <cellStyle name="强调文字颜色 5 2 2 2 7 2 3" xfId="36597"/>
    <cellStyle name="强调文字颜色 5 2 2 2 7 2 4" xfId="36598"/>
    <cellStyle name="强调文字颜色 5 2 2 2 7 3 2" xfId="36599"/>
    <cellStyle name="强调文字颜色 5 2 2 2 8" xfId="36600"/>
    <cellStyle name="强调文字颜色 5 2 2 2 8 2" xfId="36601"/>
    <cellStyle name="强调文字颜色 5 2 2 2 8 2 2" xfId="36602"/>
    <cellStyle name="强调文字颜色 5 2 2 2 9" xfId="36603"/>
    <cellStyle name="强调文字颜色 5 2 2 2 9 2" xfId="36604"/>
    <cellStyle name="强调文字颜色 5 2 2 2 9 2 2" xfId="36605"/>
    <cellStyle name="强调文字颜色 5 2 2 2 9 3" xfId="36606"/>
    <cellStyle name="强调文字颜色 5 2 2 2 9 3 2" xfId="36607"/>
    <cellStyle name="强调文字颜色 5 2 2 3" xfId="36608"/>
    <cellStyle name="强调文字颜色 5 2 2 3 10" xfId="36609"/>
    <cellStyle name="强调文字颜色 5 2 2 3 2" xfId="36610"/>
    <cellStyle name="强调文字颜色 5 2 2 3 2 2" xfId="36611"/>
    <cellStyle name="强调文字颜色 5 2 2 3 2 2 2" xfId="36612"/>
    <cellStyle name="强调文字颜色 5 2 2 3 2 2 2 2" xfId="36613"/>
    <cellStyle name="强调文字颜色 5 2 2 3 2 2 3" xfId="36614"/>
    <cellStyle name="强调文字颜色 5 2 2 3 3" xfId="36615"/>
    <cellStyle name="强调文字颜色 5 2 2 3 3 2" xfId="36616"/>
    <cellStyle name="强调文字颜色 5 2 2 3 3 2 2" xfId="36617"/>
    <cellStyle name="强调文字颜色 5 2 2 3 3 2 3" xfId="36618"/>
    <cellStyle name="强调文字颜色 5 2 2 3 3 3 2" xfId="36619"/>
    <cellStyle name="强调文字颜色 5 2 2 3 3 4" xfId="36620"/>
    <cellStyle name="强调文字颜色 5 2 2 3 3 4 2" xfId="36621"/>
    <cellStyle name="强调文字颜色 5 2 2 3 3 5" xfId="36622"/>
    <cellStyle name="强调文字颜色 5 2 2 3 4" xfId="36623"/>
    <cellStyle name="强调文字颜色 5 2 2 3 4 2" xfId="36624"/>
    <cellStyle name="强调文字颜色 5 2 2 3 4 2 2" xfId="36625"/>
    <cellStyle name="强调文字颜色 5 2 2 3 4 2 2 2" xfId="36626"/>
    <cellStyle name="强调文字颜色 5 2 2 3 4 2 3" xfId="36627"/>
    <cellStyle name="强调文字颜色 5 2 2 3 4 3 2" xfId="36628"/>
    <cellStyle name="强调文字颜色 5 2 2 3 4 4" xfId="36629"/>
    <cellStyle name="强调文字颜色 5 2 2 3 5" xfId="36630"/>
    <cellStyle name="强调文字颜色 5 2 2 3 5 2" xfId="36631"/>
    <cellStyle name="强调文字颜色 5 2 2 3 5 2 2" xfId="36632"/>
    <cellStyle name="强调文字颜色 5 2 2 3 6" xfId="36633"/>
    <cellStyle name="强调文字颜色 5 2 2 3 6 2" xfId="36634"/>
    <cellStyle name="强调文字颜色 5 2 2 3 6 2 2" xfId="36635"/>
    <cellStyle name="强调文字颜色 5 2 2 3 6 3 2" xfId="36636"/>
    <cellStyle name="强调文字颜色 5 2 2 3 7" xfId="36637"/>
    <cellStyle name="适中 2 2 2 2 5 2 2" xfId="36638"/>
    <cellStyle name="强调文字颜色 5 2 2 3 7 2 2" xfId="36639"/>
    <cellStyle name="强调文字颜色 5 2 2 3 8" xfId="36640"/>
    <cellStyle name="适中 2 2 2 2 5 2 3" xfId="36641"/>
    <cellStyle name="强调文字颜色 5 2 2 3 8 2" xfId="36642"/>
    <cellStyle name="强调文字颜色 5 2 2 3 8 2 2" xfId="36643"/>
    <cellStyle name="强调文字颜色 5 2 2 3 8 3" xfId="36644"/>
    <cellStyle name="强调文字颜色 5 2 2 3 8 3 2" xfId="36645"/>
    <cellStyle name="强调文字颜色 5 2 2 3 9" xfId="36646"/>
    <cellStyle name="适中 2 2 2 2 5 2 4" xfId="36647"/>
    <cellStyle name="强调文字颜色 5 2 2 3 9 2" xfId="36648"/>
    <cellStyle name="强调文字颜色 5 2 2 4" xfId="36649"/>
    <cellStyle name="强调文字颜色 5 2 2 4 2" xfId="36650"/>
    <cellStyle name="强调文字颜色 5 2 2 4 2 2" xfId="36651"/>
    <cellStyle name="强调文字颜色 5 2 2 4 2 2 2" xfId="36652"/>
    <cellStyle name="强调文字颜色 5 2 2 4 2 2 2 2" xfId="36653"/>
    <cellStyle name="强调文字颜色 5 2 2 4 2 2 2 3" xfId="36654"/>
    <cellStyle name="强调文字颜色 5 2 2 4 3" xfId="36655"/>
    <cellStyle name="强调文字颜色 5 2 2 4 3 2" xfId="36656"/>
    <cellStyle name="强调文字颜色 5 2 2 4 3 2 2" xfId="36657"/>
    <cellStyle name="强调文字颜色 5 2 2 4 3 3 2" xfId="36658"/>
    <cellStyle name="强调文字颜色 5 2 2 4 4" xfId="36659"/>
    <cellStyle name="强调文字颜色 5 2 2 4 4 2" xfId="36660"/>
    <cellStyle name="强调文字颜色 5 2 2 4 5" xfId="36661"/>
    <cellStyle name="强调文字颜色 5 2 2 5" xfId="36662"/>
    <cellStyle name="强调文字颜色 5 2 2 5 2" xfId="36663"/>
    <cellStyle name="强调文字颜色 5 2 2 5 2 2" xfId="36664"/>
    <cellStyle name="强调文字颜色 5 2 2 5 2 2 2" xfId="36665"/>
    <cellStyle name="强调文字颜色 5 2 2 5 3" xfId="36666"/>
    <cellStyle name="强调文字颜色 5 2 2 5 3 2" xfId="36667"/>
    <cellStyle name="强调文字颜色 5 2 2 5 3 2 2" xfId="36668"/>
    <cellStyle name="强调文字颜色 5 2 2 5 4" xfId="36669"/>
    <cellStyle name="强调文字颜色 5 2 2 5 4 2" xfId="36670"/>
    <cellStyle name="强调文字颜色 5 2 2 5 5" xfId="36671"/>
    <cellStyle name="强调文字颜色 5 2 2 6" xfId="36672"/>
    <cellStyle name="强调文字颜色 5 2 2 6 2" xfId="36673"/>
    <cellStyle name="强调文字颜色 5 2 2 6 2 2" xfId="36674"/>
    <cellStyle name="强调文字颜色 5 2 2 6 2 2 2" xfId="36675"/>
    <cellStyle name="强调文字颜色 5 2 2 6 3" xfId="36676"/>
    <cellStyle name="强调文字颜色 5 2 2 6 3 2" xfId="36677"/>
    <cellStyle name="强调文字颜色 5 2 2 7" xfId="36678"/>
    <cellStyle name="强调文字颜色 5 2 2 7 2" xfId="36679"/>
    <cellStyle name="强调文字颜色 5 2 2 7 2 2" xfId="36680"/>
    <cellStyle name="强调文字颜色 5 2 2 7 3" xfId="36681"/>
    <cellStyle name="强调文字颜色 5 2 2 8" xfId="36682"/>
    <cellStyle name="强调文字颜色 5 2 2 8 2" xfId="36683"/>
    <cellStyle name="强调文字颜色 5 2 2 8 2 2" xfId="36684"/>
    <cellStyle name="强调文字颜色 5 2 2 8 3" xfId="36685"/>
    <cellStyle name="强调文字颜色 5 2 2 8 3 2" xfId="36686"/>
    <cellStyle name="强调文字颜色 5 2 2 9" xfId="36687"/>
    <cellStyle name="强调文字颜色 5 2 2 9 2" xfId="36688"/>
    <cellStyle name="强调文字颜色 5 2 2 9 2 2" xfId="36689"/>
    <cellStyle name="强调文字颜色 5 2 3" xfId="36690"/>
    <cellStyle name="强调文字颜色 5 2 3 10" xfId="36691"/>
    <cellStyle name="强调文字颜色 5 2 3 10 2" xfId="36692"/>
    <cellStyle name="强调文字颜色 5 2 3 11" xfId="36693"/>
    <cellStyle name="强调文字颜色 5 2 3 2" xfId="36694"/>
    <cellStyle name="输入 3 2 2 6" xfId="36695"/>
    <cellStyle name="强调文字颜色 5 2 3 2 10" xfId="36696"/>
    <cellStyle name="输入 3 2 2 6 10" xfId="36697"/>
    <cellStyle name="强调文字颜色 5 2 3 2 2" xfId="36698"/>
    <cellStyle name="输入 3 2 2 6 2" xfId="36699"/>
    <cellStyle name="强调文字颜色 5 2 3 2 2 2" xfId="36700"/>
    <cellStyle name="输入 3 2 2 6 2 2" xfId="36701"/>
    <cellStyle name="强调文字颜色 5 2 3 2 2 2 2" xfId="36702"/>
    <cellStyle name="强调文字颜色 5 2 3 2 2 2 2 2" xfId="36703"/>
    <cellStyle name="强调文字颜色 5 2 3 2 2 2 3" xfId="36704"/>
    <cellStyle name="强调文字颜色 5 2 3 2 2 3 3 2 3" xfId="36705"/>
    <cellStyle name="强调文字颜色 5 2 3 2 3" xfId="36706"/>
    <cellStyle name="输入 3 2 2 6 3" xfId="36707"/>
    <cellStyle name="强调文字颜色 5 2 3 2 3 2" xfId="36708"/>
    <cellStyle name="输入 3 2 2 6 3 2" xfId="36709"/>
    <cellStyle name="强调文字颜色 5 2 3 2 3 2 2" xfId="36710"/>
    <cellStyle name="输入 3 2 2 6 3 2 2" xfId="36711"/>
    <cellStyle name="强调文字颜色 5 2 3 2 3 2 2 2" xfId="36712"/>
    <cellStyle name="强调文字颜色 5 2 3 2 3 2 3" xfId="36713"/>
    <cellStyle name="输入 3 2 2 6 3 2 3" xfId="36714"/>
    <cellStyle name="强调文字颜色 5 2 3 2 3 3 2" xfId="36715"/>
    <cellStyle name="注释 4 3 7 14" xfId="36716"/>
    <cellStyle name="强调文字颜色 5 2 3 2 3 4" xfId="36717"/>
    <cellStyle name="输入 3 2 2 6 3 4" xfId="36718"/>
    <cellStyle name="强调文字颜色 5 2 3 2 3 4 2" xfId="36719"/>
    <cellStyle name="强调文字颜色 5 2 3 2 3 5" xfId="36720"/>
    <cellStyle name="输入 3 2 2 6 3 5" xfId="36721"/>
    <cellStyle name="强调文字颜色 5 2 3 2 4" xfId="36722"/>
    <cellStyle name="输入 3 2 2 6 4" xfId="36723"/>
    <cellStyle name="强调文字颜色 5 2 3 2 4 2" xfId="36724"/>
    <cellStyle name="强调文字颜色 5 2 3 2 4 2 2" xfId="36725"/>
    <cellStyle name="强调文字颜色 5 2 3 2 4 2 2 2" xfId="36726"/>
    <cellStyle name="强调文字颜色 5 2 3 2 4 2 3" xfId="36727"/>
    <cellStyle name="强调文字颜色 5 2 3 2 4 3 2" xfId="36728"/>
    <cellStyle name="强调文字颜色 5 2 3 2 4 4" xfId="36729"/>
    <cellStyle name="强调文字颜色 5 2 3 2 5" xfId="36730"/>
    <cellStyle name="输入 3 2 2 6 5" xfId="36731"/>
    <cellStyle name="强调文字颜色 5 2 3 2 5 2" xfId="36732"/>
    <cellStyle name="强调文字颜色 5 2 3 2 5 2 2" xfId="36733"/>
    <cellStyle name="强调文字颜色 5 2 3 2 6" xfId="36734"/>
    <cellStyle name="输入 3 2 2 6 6" xfId="36735"/>
    <cellStyle name="强调文字颜色 5 2 3 2 6 2" xfId="36736"/>
    <cellStyle name="强调文字颜色 5 2 3 2 6 2 2" xfId="36737"/>
    <cellStyle name="强调文字颜色 5 2 3 2 7" xfId="36738"/>
    <cellStyle name="适中 6 3 2 2 2 2" xfId="36739"/>
    <cellStyle name="输入 3 2 2 6 7" xfId="36740"/>
    <cellStyle name="强调文字颜色 5 2 3 2 7 2" xfId="36741"/>
    <cellStyle name="输入 3 2 2 6 7 2" xfId="36742"/>
    <cellStyle name="强调文字颜色 5 2 3 2 7 2 2" xfId="36743"/>
    <cellStyle name="强调文字颜色 5 2 3 2 7 4" xfId="36744"/>
    <cellStyle name="强调文字颜色 5 2 3 2 8" xfId="36745"/>
    <cellStyle name="适中 6 3 2 2 2 3" xfId="36746"/>
    <cellStyle name="输入 3 2 2 6 8" xfId="36747"/>
    <cellStyle name="强调文字颜色 5 2 3 2 8 2" xfId="36748"/>
    <cellStyle name="输入 3 2 2 6 8 2" xfId="36749"/>
    <cellStyle name="强调文字颜色 5 2 3 2 8 2 2" xfId="36750"/>
    <cellStyle name="强调文字颜色 5 2 3 2 9" xfId="36751"/>
    <cellStyle name="输入 3 2 2 6 9" xfId="36752"/>
    <cellStyle name="强调文字颜色 5 2 3 2 9 2" xfId="36753"/>
    <cellStyle name="强调文字颜色 5 2 3 3" xfId="36754"/>
    <cellStyle name="输入 3 2 2 7" xfId="36755"/>
    <cellStyle name="强调文字颜色 5 2 3 3 2" xfId="36756"/>
    <cellStyle name="输入 3 2 2 7 2" xfId="36757"/>
    <cellStyle name="强调文字颜色 5 2 3 3 2 2" xfId="36758"/>
    <cellStyle name="强调文字颜色 5 2 3 3 2 2 2" xfId="36759"/>
    <cellStyle name="强调文字颜色 5 2 3 3 3" xfId="36760"/>
    <cellStyle name="强调文字颜色 5 2 3 3 3 2" xfId="36761"/>
    <cellStyle name="注释 3 2 2 6 8" xfId="36762"/>
    <cellStyle name="强调文字颜色 5 2 3 3 3 2 2" xfId="36763"/>
    <cellStyle name="强调文字颜色 5 2 3 3 3 3 2" xfId="36764"/>
    <cellStyle name="强调文字颜色 5 2 3 3 4" xfId="36765"/>
    <cellStyle name="强调文字颜色 5 2 3 3 4 2" xfId="36766"/>
    <cellStyle name="注释 3 2 2 7 8" xfId="36767"/>
    <cellStyle name="强调文字颜色 5 2 3 3 5" xfId="36768"/>
    <cellStyle name="强调文字颜色 5 2 3 4" xfId="36769"/>
    <cellStyle name="输入 3 2 2 8" xfId="36770"/>
    <cellStyle name="强调文字颜色 5 2 3 4 2" xfId="36771"/>
    <cellStyle name="强调文字颜色 5 2 3 4 2 2" xfId="36772"/>
    <cellStyle name="强调文字颜色 5 2 3 4 2 2 2" xfId="36773"/>
    <cellStyle name="强调文字颜色 5 2 3 4 3" xfId="36774"/>
    <cellStyle name="强调文字颜色 5 2 3 4 3 2" xfId="36775"/>
    <cellStyle name="强调文字颜色 5 2 3 4 3 2 2" xfId="36776"/>
    <cellStyle name="强调文字颜色 5 2 3 4 4" xfId="36777"/>
    <cellStyle name="强调文字颜色 5 2 3 4 5" xfId="36778"/>
    <cellStyle name="强调文字颜色 5 2 3 5" xfId="36779"/>
    <cellStyle name="强调文字颜色 5 2 3 5 2" xfId="36780"/>
    <cellStyle name="强调文字颜色 5 2 3 5 2 2" xfId="36781"/>
    <cellStyle name="强调文字颜色 5 2 3 5 2 2 2" xfId="36782"/>
    <cellStyle name="强调文字颜色 5 2 3 5 2 3" xfId="36783"/>
    <cellStyle name="输出 4 2 2 2 2 2 2" xfId="36784"/>
    <cellStyle name="强调文字颜色 5 2 3 5 3" xfId="36785"/>
    <cellStyle name="强调文字颜色 5 2 3 5 3 2" xfId="36786"/>
    <cellStyle name="强调文字颜色 5 2 3 5 4" xfId="36787"/>
    <cellStyle name="强调文字颜色 5 2 3 6" xfId="36788"/>
    <cellStyle name="强调文字颜色 5 2 3 6 2" xfId="36789"/>
    <cellStyle name="强调文字颜色 5 2 3 6 2 2" xfId="36790"/>
    <cellStyle name="输入 2 2 2 2 2 3 3 10" xfId="36791"/>
    <cellStyle name="强调文字颜色 5 2 3 6 3" xfId="36792"/>
    <cellStyle name="强调文字颜色 5 2 3 7" xfId="36793"/>
    <cellStyle name="强调文字颜色 5 2 3 7 2" xfId="36794"/>
    <cellStyle name="强调文字颜色 5 2 3 7 2 2" xfId="36795"/>
    <cellStyle name="强调文字颜色 5 2 3 7 2 2 2" xfId="36796"/>
    <cellStyle name="注释 2 2 2 2 6 3 9" xfId="36797"/>
    <cellStyle name="强调文字颜色 5 2 3 7 2 2 3" xfId="36798"/>
    <cellStyle name="强调文字颜色 5 2 3 7 3" xfId="36799"/>
    <cellStyle name="强调文字颜色 5 2 3 7 3 2" xfId="36800"/>
    <cellStyle name="强调文字颜色 5 2 3 7 3 2 2" xfId="36801"/>
    <cellStyle name="注释 2 2 2 2 7 3 9" xfId="36802"/>
    <cellStyle name="强调文字颜色 5 2 3 7 3 2 3" xfId="36803"/>
    <cellStyle name="强调文字颜色 5 2 3 8" xfId="36804"/>
    <cellStyle name="强调文字颜色 5 2 3 8 2" xfId="36805"/>
    <cellStyle name="输出 3 2 2 6 3 2 3 3" xfId="36806"/>
    <cellStyle name="强调文字颜色 5 2 3 9" xfId="36807"/>
    <cellStyle name="强调文字颜色 5 2 3 9 2" xfId="36808"/>
    <cellStyle name="强调文字颜色 5 2 3 9 3" xfId="36809"/>
    <cellStyle name="强调文字颜色 5 2 3 9 3 2" xfId="36810"/>
    <cellStyle name="强调文字颜色 5 2 4" xfId="36811"/>
    <cellStyle name="强调文字颜色 5 2 4 10" xfId="36812"/>
    <cellStyle name="强调文字颜色 5 2 4 11" xfId="36813"/>
    <cellStyle name="强调文字颜色 5 2 4 2" xfId="36814"/>
    <cellStyle name="强调文字颜色 5 2 4 2 2" xfId="36815"/>
    <cellStyle name="强调文字颜色 5 2 4 2 2 2" xfId="36816"/>
    <cellStyle name="强调文字颜色 5 2 4 2 3" xfId="36817"/>
    <cellStyle name="强调文字颜色 5 2 4 2 3 2" xfId="36818"/>
    <cellStyle name="强调文字颜色 5 2 4 2 3 2 2" xfId="36819"/>
    <cellStyle name="输入 4 2 3 4" xfId="36820"/>
    <cellStyle name="强调文字颜色 5 2 4 2 3 2 2 2" xfId="36821"/>
    <cellStyle name="输入 4 2 3 4 2" xfId="36822"/>
    <cellStyle name="强调文字颜色 5 2 4 2 3 2 3" xfId="36823"/>
    <cellStyle name="输入 4 2 3 5" xfId="36824"/>
    <cellStyle name="强调文字颜色 5 2 4 2 3 3 2" xfId="36825"/>
    <cellStyle name="输入 4 2 4 4" xfId="36826"/>
    <cellStyle name="强调文字颜色 5 2 4 2 3 4" xfId="36827"/>
    <cellStyle name="强调文字颜色 5 2 4 2 4" xfId="36828"/>
    <cellStyle name="强调文字颜色 5 2 4 2 4 2" xfId="36829"/>
    <cellStyle name="强调文字颜色 5 2 4 2 4 2 2" xfId="36830"/>
    <cellStyle name="输入 4 3 3 4" xfId="36831"/>
    <cellStyle name="强调文字颜色 5 2 4 2 5" xfId="36832"/>
    <cellStyle name="强调文字颜色 5 2 4 2 5 2" xfId="36833"/>
    <cellStyle name="强调文字颜色 5 2 4 2 5 2 2" xfId="36834"/>
    <cellStyle name="输入 4 4 3 4" xfId="36835"/>
    <cellStyle name="强调文字颜色 5 2 4 2 5 2 2 2" xfId="36836"/>
    <cellStyle name="输入 4 4 3 4 2" xfId="36837"/>
    <cellStyle name="强调文字颜色 5 2 4 2 5 2 2 3" xfId="36838"/>
    <cellStyle name="输入 4 4 3 4 3" xfId="36839"/>
    <cellStyle name="强调文字颜色 5 2 4 2 5 2 3" xfId="36840"/>
    <cellStyle name="输入 4 4 3 5" xfId="36841"/>
    <cellStyle name="强调文字颜色 5 2 4 2 5 2 4" xfId="36842"/>
    <cellStyle name="强调文字颜色 6 4 4 2" xfId="36843"/>
    <cellStyle name="输入 4 4 3 6" xfId="36844"/>
    <cellStyle name="强调文字颜色 5 2 4 2 5 4" xfId="36845"/>
    <cellStyle name="强调文字颜色 5 2 4 2 6" xfId="36846"/>
    <cellStyle name="强调文字颜色 5 2 4 2 6 2" xfId="36847"/>
    <cellStyle name="强调文字颜色 5 2 4 2 6 2 2" xfId="36848"/>
    <cellStyle name="输入 4 5 3 4" xfId="36849"/>
    <cellStyle name="强调文字颜色 5 2 4 2 6 2 3" xfId="36850"/>
    <cellStyle name="输入 4 5 3 5" xfId="36851"/>
    <cellStyle name="强调文字颜色 5 2 4 2 6 2 4" xfId="36852"/>
    <cellStyle name="强调文字颜色 6 5 4 2" xfId="36853"/>
    <cellStyle name="输入 4 5 3 6" xfId="36854"/>
    <cellStyle name="强调文字颜色 5 2 4 2 7" xfId="36855"/>
    <cellStyle name="强调文字颜色 5 2 4 2 7 2" xfId="36856"/>
    <cellStyle name="强调文字颜色 5 2 4 2 7 2 2" xfId="36857"/>
    <cellStyle name="强调文字颜色 5 2 4 2 7 2 3" xfId="36858"/>
    <cellStyle name="强调文字颜色 5 2 4 2 7 4" xfId="36859"/>
    <cellStyle name="强调文字颜色 5 2 4 2 8" xfId="36860"/>
    <cellStyle name="强调文字颜色 5 2 4 2 9" xfId="36861"/>
    <cellStyle name="强调文字颜色 5 2 4 3" xfId="36862"/>
    <cellStyle name="强调文字颜色 5 2 4 3 2" xfId="36863"/>
    <cellStyle name="强调文字颜色 5 2 4 3 2 2" xfId="36864"/>
    <cellStyle name="强调文字颜色 5 2 4 3 2 2 2" xfId="36865"/>
    <cellStyle name="强调文字颜色 5 2 4 3 3" xfId="36866"/>
    <cellStyle name="强调文字颜色 5 2 4 3 3 2" xfId="36867"/>
    <cellStyle name="强调文字颜色 5 2 4 3 3 2 2" xfId="36868"/>
    <cellStyle name="输入 5 2 3 4" xfId="36869"/>
    <cellStyle name="强调文字颜色 5 2 4 3 4" xfId="36870"/>
    <cellStyle name="强调文字颜色 5 2 4 3 4 2" xfId="36871"/>
    <cellStyle name="强调文字颜色 5 2 4 3 5" xfId="36872"/>
    <cellStyle name="强调文字颜色 5 2 4 3 5 2" xfId="36873"/>
    <cellStyle name="强调文字颜色 5 2 4 3 5 3" xfId="36874"/>
    <cellStyle name="强调文字颜色 5 2 4 4" xfId="36875"/>
    <cellStyle name="强调文字颜色 5 2 4 4 2" xfId="36876"/>
    <cellStyle name="强调文字颜色 5 2 4 4 2 2" xfId="36877"/>
    <cellStyle name="强调文字颜色 5 2 4 4 2 2 2" xfId="36878"/>
    <cellStyle name="强调文字颜色 5 2 4 4 3" xfId="36879"/>
    <cellStyle name="强调文字颜色 5 2 4 4 3 2" xfId="36880"/>
    <cellStyle name="强调文字颜色 5 2 4 4 4" xfId="36881"/>
    <cellStyle name="强调文字颜色 5 2 4 5" xfId="36882"/>
    <cellStyle name="强调文字颜色 5 2 4 5 2" xfId="36883"/>
    <cellStyle name="强调文字颜色 5 2 4 5 2 2" xfId="36884"/>
    <cellStyle name="强调文字颜色 5 2 4 5 3" xfId="36885"/>
    <cellStyle name="强调文字颜色 5 2 4 6" xfId="36886"/>
    <cellStyle name="强调文字颜色 5 2 4 6 2" xfId="36887"/>
    <cellStyle name="强调文字颜色 5 2 4 6 2 2" xfId="36888"/>
    <cellStyle name="强调文字颜色 5 2 4 7" xfId="36889"/>
    <cellStyle name="强调文字颜色 5 2 4 7 2" xfId="36890"/>
    <cellStyle name="强调文字颜色 5 2 4 7 2 2" xfId="36891"/>
    <cellStyle name="强调文字颜色 5 2 4 8" xfId="36892"/>
    <cellStyle name="强调文字颜色 5 2 4 8 2" xfId="36893"/>
    <cellStyle name="强调文字颜色 5 2 4 9" xfId="36894"/>
    <cellStyle name="强调文字颜色 5 2 5" xfId="36895"/>
    <cellStyle name="强调文字颜色 5 2 5 10" xfId="36896"/>
    <cellStyle name="强调文字颜色 5 2 5 10 2" xfId="36897"/>
    <cellStyle name="强调文字颜色 5 2 5 11" xfId="36898"/>
    <cellStyle name="强调文字颜色 5 2 5 12" xfId="36899"/>
    <cellStyle name="强调文字颜色 5 2 5 13" xfId="36900"/>
    <cellStyle name="强调文字颜色 5 2 5 2 10" xfId="36901"/>
    <cellStyle name="强调文字颜色 5 2 5 2 2" xfId="36902"/>
    <cellStyle name="强调文字颜色 5 2 5 2 2 2" xfId="36903"/>
    <cellStyle name="强调文字颜色 5 2 5 2 2 2 2" xfId="36904"/>
    <cellStyle name="强调文字颜色 5 2 5 2 2 2 2 2" xfId="36905"/>
    <cellStyle name="强调文字颜色 5 2 5 2 2 2 3 2" xfId="36906"/>
    <cellStyle name="强调文字颜色 6 2 4 2 5 2 2" xfId="36907"/>
    <cellStyle name="强调文字颜色 5 2 5 2 2 2 3 3" xfId="36908"/>
    <cellStyle name="强调文字颜色 6 2 4 2 5 2 3" xfId="36909"/>
    <cellStyle name="强调文字颜色 5 2 5 2 2 3 2" xfId="36910"/>
    <cellStyle name="强调文字颜色 5 2 5 2 2 3 2 2" xfId="36911"/>
    <cellStyle name="强调文字颜色 5 2 5 2 2 3 3" xfId="36912"/>
    <cellStyle name="强调文字颜色 6 2 4 2 6 2" xfId="36913"/>
    <cellStyle name="强调文字颜色 5 2 5 2 2 3 3 2" xfId="36914"/>
    <cellStyle name="强调文字颜色 6 2 4 2 6 2 2" xfId="36915"/>
    <cellStyle name="强调文字颜色 5 2 5 2 2 4" xfId="36916"/>
    <cellStyle name="强调文字颜色 5 2 5 2 2 4 2" xfId="36917"/>
    <cellStyle name="强调文字颜色 5 2 5 2 2 5" xfId="36918"/>
    <cellStyle name="强调文字颜色 5 2 5 2 3" xfId="36919"/>
    <cellStyle name="强调文字颜色 5 2 5 2 3 2" xfId="36920"/>
    <cellStyle name="强调文字颜色 5 2 5 2 3 2 2" xfId="36921"/>
    <cellStyle name="强调文字颜色 5 2 5 2 3 2 2 2" xfId="36922"/>
    <cellStyle name="强调文字颜色 5 2 5 2 3 2 3" xfId="36923"/>
    <cellStyle name="强调文字颜色 6 2 4 3 5 2" xfId="36924"/>
    <cellStyle name="强调文字颜色 5 2 5 2 3 3" xfId="36925"/>
    <cellStyle name="强调文字颜色 5 2 5 2 3 3 2" xfId="36926"/>
    <cellStyle name="强调文字颜色 5 2 5 2 3 3 2 2" xfId="36927"/>
    <cellStyle name="强调文字颜色 5 2 5 2 3 4" xfId="36928"/>
    <cellStyle name="强调文字颜色 5 2 5 2 3 4 2" xfId="36929"/>
    <cellStyle name="强调文字颜色 5 2 5 2 3 5" xfId="36930"/>
    <cellStyle name="强调文字颜色 5 2 5 2 4" xfId="36931"/>
    <cellStyle name="强调文字颜色 5 2 5 2 4 2" xfId="36932"/>
    <cellStyle name="强调文字颜色 5 2 5 2 4 2 2 2" xfId="36933"/>
    <cellStyle name="强调文字颜色 5 2 5 2 4 2 3" xfId="36934"/>
    <cellStyle name="强调文字颜色 5 2 5 2 4 3" xfId="36935"/>
    <cellStyle name="强调文字颜色 5 2 5 2 4 3 2" xfId="36936"/>
    <cellStyle name="强调文字颜色 5 2 5 2 4 4" xfId="36937"/>
    <cellStyle name="强调文字颜色 5 2 5 2 5" xfId="36938"/>
    <cellStyle name="强调文字颜色 5 2 5 2 5 2" xfId="36939"/>
    <cellStyle name="强调文字颜色 5 2 5 2 5 2 2" xfId="36940"/>
    <cellStyle name="强调文字颜色 5 2 5 2 5 2 3" xfId="36941"/>
    <cellStyle name="强调文字颜色 5 2 5 2 5 2 4" xfId="36942"/>
    <cellStyle name="强调文字颜色 5 2 5 2 5 3" xfId="36943"/>
    <cellStyle name="强调文字颜色 5 2 5 2 5 4" xfId="36944"/>
    <cellStyle name="强调文字颜色 5 2 5 2 5 5" xfId="36945"/>
    <cellStyle name="强调文字颜色 5 2 5 2 6 2 2" xfId="36946"/>
    <cellStyle name="强调文字颜色 5 2 5 2 6 5" xfId="36947"/>
    <cellStyle name="强调文字颜色 5 2 5 2 7" xfId="36948"/>
    <cellStyle name="强调文字颜色 5 2 5 2 7 2" xfId="36949"/>
    <cellStyle name="强调文字颜色 5 2 5 2 7 2 2" xfId="36950"/>
    <cellStyle name="强调文字颜色 5 2 5 2 8" xfId="36951"/>
    <cellStyle name="强调文字颜色 5 2 5 2 8 2" xfId="36952"/>
    <cellStyle name="强调文字颜色 5 2 5 2 8 2 2" xfId="36953"/>
    <cellStyle name="强调文字颜色 5 2 5 2 9" xfId="36954"/>
    <cellStyle name="强调文字颜色 5 2 5 2 9 2" xfId="36955"/>
    <cellStyle name="强调文字颜色 5 2 5 3 2" xfId="36956"/>
    <cellStyle name="强调文字颜色 5 2 5 3 2 2" xfId="36957"/>
    <cellStyle name="强调文字颜色 5 2 5 3 2 2 2" xfId="36958"/>
    <cellStyle name="强调文字颜色 5 2 5 3 2 3" xfId="36959"/>
    <cellStyle name="强调文字颜色 5 2 5 3 3" xfId="36960"/>
    <cellStyle name="强调文字颜色 5 2 5 3 3 2" xfId="36961"/>
    <cellStyle name="强调文字颜色 5 2 5 3 3 2 2" xfId="36962"/>
    <cellStyle name="强调文字颜色 5 2 5 3 3 3" xfId="36963"/>
    <cellStyle name="强调文字颜色 5 2 5 3 3 3 2" xfId="36964"/>
    <cellStyle name="强调文字颜色 5 2 5 3 4" xfId="36965"/>
    <cellStyle name="强调文字颜色 5 2 5 3 4 2" xfId="36966"/>
    <cellStyle name="强调文字颜色 5 2 5 3 5" xfId="36967"/>
    <cellStyle name="强调文字颜色 5 2 5 3 5 2" xfId="36968"/>
    <cellStyle name="强调文字颜色 5 2 5 3 5 3" xfId="36969"/>
    <cellStyle name="强调文字颜色 5 2 5 4 2" xfId="36970"/>
    <cellStyle name="强调文字颜色 5 2 5 4 2 2" xfId="36971"/>
    <cellStyle name="强调文字颜色 5 2 5 4 2 2 2" xfId="36972"/>
    <cellStyle name="强调文字颜色 5 2 5 4 2 3" xfId="36973"/>
    <cellStyle name="强调文字颜色 5 2 5 4 3" xfId="36974"/>
    <cellStyle name="强调文字颜色 5 2 5 4 3 2" xfId="36975"/>
    <cellStyle name="强调文字颜色 5 2 5 4 3 2 2" xfId="36976"/>
    <cellStyle name="强调文字颜色 5 2 5 4 4" xfId="36977"/>
    <cellStyle name="强调文字颜色 5 2 5 4 4 2" xfId="36978"/>
    <cellStyle name="强调文字颜色 5 2 5 4 5" xfId="36979"/>
    <cellStyle name="强调文字颜色 5 2 5 4 5 2" xfId="36980"/>
    <cellStyle name="强调文字颜色 5 2 5 4 5 3" xfId="36981"/>
    <cellStyle name="强调文字颜色 5 2 5 5 2" xfId="36982"/>
    <cellStyle name="强调文字颜色 5 2 5 5 2 2" xfId="36983"/>
    <cellStyle name="强调文字颜色 5 2 5 5 2 2 2" xfId="36984"/>
    <cellStyle name="强调文字颜色 5 2 5 5 2 3" xfId="36985"/>
    <cellStyle name="输出 4 2 2 4 2 2 2" xfId="36986"/>
    <cellStyle name="强调文字颜色 5 2 5 5 3" xfId="36987"/>
    <cellStyle name="强调文字颜色 5 2 5 5 3 2" xfId="36988"/>
    <cellStyle name="强调文字颜色 5 2 5 5 4" xfId="36989"/>
    <cellStyle name="强调文字颜色 5 2 5 6" xfId="36990"/>
    <cellStyle name="强调文字颜色 5 2 5 6 2" xfId="36991"/>
    <cellStyle name="强调文字颜色 5 2 5 6 2 2" xfId="36992"/>
    <cellStyle name="强调文字颜色 5 2 5 6 3" xfId="36993"/>
    <cellStyle name="强调文字颜色 5 2 5 7" xfId="36994"/>
    <cellStyle name="强调文字颜色 5 2 5 7 2" xfId="36995"/>
    <cellStyle name="强调文字颜色 5 2 5 7 2 2" xfId="36996"/>
    <cellStyle name="强调文字颜色 5 2 5 7 3" xfId="36997"/>
    <cellStyle name="强调文字颜色 5 2 5 7 3 2" xfId="36998"/>
    <cellStyle name="强调文字颜色 5 2 5 8" xfId="36999"/>
    <cellStyle name="强调文字颜色 5 2 5 8 2" xfId="37000"/>
    <cellStyle name="强调文字颜色 5 2 5 8 2 2" xfId="37001"/>
    <cellStyle name="强调文字颜色 5 2 5 9" xfId="37002"/>
    <cellStyle name="强调文字颜色 5 2 5 9 2" xfId="37003"/>
    <cellStyle name="强调文字颜色 5 2 5 9 2 2" xfId="37004"/>
    <cellStyle name="强调文字颜色 5 2 5 9 3" xfId="37005"/>
    <cellStyle name="强调文字颜色 5 2 5 9 3 2" xfId="37006"/>
    <cellStyle name="强调文字颜色 5 2 6" xfId="37007"/>
    <cellStyle name="注释 2 3 10 2" xfId="37008"/>
    <cellStyle name="强调文字颜色 5 2 6 2" xfId="37009"/>
    <cellStyle name="强调文字颜色 5 2 6 2 2" xfId="37010"/>
    <cellStyle name="强调文字颜色 5 2 6 2 2 2" xfId="37011"/>
    <cellStyle name="强调文字颜色 5 2 6 2 2 2 2" xfId="37012"/>
    <cellStyle name="强调文字颜色 5 2 6 2 3" xfId="37013"/>
    <cellStyle name="强调文字颜色 5 2 6 2 3 2" xfId="37014"/>
    <cellStyle name="强调文字颜色 5 2 6 2 3 2 2" xfId="37015"/>
    <cellStyle name="强调文字颜色 5 2 6 2 3 3" xfId="37016"/>
    <cellStyle name="强调文字颜色 5 2 6 2 3 4" xfId="37017"/>
    <cellStyle name="强调文字颜色 5 2 6 2 4" xfId="37018"/>
    <cellStyle name="强调文字颜色 5 2 6 2 4 2" xfId="37019"/>
    <cellStyle name="强调文字颜色 5 2 6 2 5" xfId="37020"/>
    <cellStyle name="强调文字颜色 5 2 6 2 5 2" xfId="37021"/>
    <cellStyle name="强调文字颜色 5 2 6 3" xfId="37022"/>
    <cellStyle name="强调文字颜色 5 2 6 3 2" xfId="37023"/>
    <cellStyle name="强调文字颜色 5 2 6 3 2 2" xfId="37024"/>
    <cellStyle name="强调文字颜色 5 2 6 3 2 3" xfId="37025"/>
    <cellStyle name="强调文字颜色 5 2 6 3 3" xfId="37026"/>
    <cellStyle name="强调文字颜色 5 2 6 3 3 2" xfId="37027"/>
    <cellStyle name="强调文字颜色 5 2 6 3 4" xfId="37028"/>
    <cellStyle name="强调文字颜色 5 2 6 4" xfId="37029"/>
    <cellStyle name="强调文字颜色 5 2 6 4 2" xfId="37030"/>
    <cellStyle name="强调文字颜色 5 2 6 4 2 2" xfId="37031"/>
    <cellStyle name="强调文字颜色 5 2 6 4 3" xfId="37032"/>
    <cellStyle name="强调文字颜色 5 2 6 5" xfId="37033"/>
    <cellStyle name="强调文字颜色 5 2 6 5 2" xfId="37034"/>
    <cellStyle name="强调文字颜色 5 2 6 5 2 2" xfId="37035"/>
    <cellStyle name="强调文字颜色 5 2 6 6" xfId="37036"/>
    <cellStyle name="强调文字颜色 5 2 6 6 2" xfId="37037"/>
    <cellStyle name="强调文字颜色 5 2 6 6 2 2" xfId="37038"/>
    <cellStyle name="强调文字颜色 5 2 6 7" xfId="37039"/>
    <cellStyle name="强调文字颜色 5 2 6 7 2" xfId="37040"/>
    <cellStyle name="强调文字颜色 5 2 6 8" xfId="37041"/>
    <cellStyle name="强调文字颜色 5 2 7" xfId="37042"/>
    <cellStyle name="强调文字颜色 5 2 7 2" xfId="37043"/>
    <cellStyle name="强调文字颜色 5 2 7 2 2" xfId="37044"/>
    <cellStyle name="强调文字颜色 5 2 7 2 2 2" xfId="37045"/>
    <cellStyle name="强调文字颜色 5 2 7 2 3" xfId="37046"/>
    <cellStyle name="强调文字颜色 5 2 7 3 2" xfId="37047"/>
    <cellStyle name="强调文字颜色 5 2 7 3 2 2" xfId="37048"/>
    <cellStyle name="强调文字颜色 5 2 7 4" xfId="37049"/>
    <cellStyle name="强调文字颜色 5 2 7 4 2" xfId="37050"/>
    <cellStyle name="强调文字颜色 5 2 7 5" xfId="37051"/>
    <cellStyle name="强调文字颜色 5 2 8" xfId="37052"/>
    <cellStyle name="强调文字颜色 5 2 8 2" xfId="37053"/>
    <cellStyle name="输入 3 2 7 6" xfId="37054"/>
    <cellStyle name="强调文字颜色 5 2 8 2 2" xfId="37055"/>
    <cellStyle name="强调文字颜色 5 2 8 2 2 2" xfId="37056"/>
    <cellStyle name="输入 10 9" xfId="37057"/>
    <cellStyle name="强调文字颜色 5 2 8 2 3" xfId="37058"/>
    <cellStyle name="强调文字颜色 5 2 8 3 2" xfId="37059"/>
    <cellStyle name="强调文字颜色 5 2 9" xfId="37060"/>
    <cellStyle name="强调文字颜色 5 2 9 2" xfId="37061"/>
    <cellStyle name="强调文字颜色 5 2 9 2 2" xfId="37062"/>
    <cellStyle name="强调文字颜色 5 2 9 3" xfId="37063"/>
    <cellStyle name="强调文字颜色 5 3" xfId="37064"/>
    <cellStyle name="强调文字颜色 5 3 10" xfId="37065"/>
    <cellStyle name="强调文字颜色 5 3 11" xfId="37066"/>
    <cellStyle name="强调文字颜色 5 3 12" xfId="37067"/>
    <cellStyle name="强调文字颜色 5 3 13" xfId="37068"/>
    <cellStyle name="强调文字颜色 5 3 2" xfId="37069"/>
    <cellStyle name="强调文字颜色 5 3 2 10" xfId="37070"/>
    <cellStyle name="强调文字颜色 5 3 2 10 2" xfId="37071"/>
    <cellStyle name="强调文字颜色 5 3 2 10 2 2" xfId="37072"/>
    <cellStyle name="强调文字颜色 5 3 2 10 2 3" xfId="37073"/>
    <cellStyle name="强调文字颜色 5 3 2 11" xfId="37074"/>
    <cellStyle name="强调文字颜色 5 3 2 2" xfId="37075"/>
    <cellStyle name="强调文字颜色 5 3 2 2 10" xfId="37076"/>
    <cellStyle name="强调文字颜色 5 3 2 2 2" xfId="37077"/>
    <cellStyle name="强调文字颜色 5 3 2 2 2 2" xfId="37078"/>
    <cellStyle name="强调文字颜色 5 3 2 2 2 2 2" xfId="37079"/>
    <cellStyle name="强调文字颜色 5 3 2 2 2 2 2 2" xfId="37080"/>
    <cellStyle name="强调文字颜色 5 3 2 2 2 2 3" xfId="37081"/>
    <cellStyle name="强调文字颜色 5 3 2 2 3" xfId="37082"/>
    <cellStyle name="强调文字颜色 5 3 2 2 3 2" xfId="37083"/>
    <cellStyle name="强调文字颜色 5 3 2 2 3 2 2" xfId="37084"/>
    <cellStyle name="强调文字颜色 5 3 2 2 3 2 2 2" xfId="37085"/>
    <cellStyle name="强调文字颜色 5 3 2 2 3 2 2 2 2" xfId="37086"/>
    <cellStyle name="强调文字颜色 5 3 2 2 3 2 2 2 3" xfId="37087"/>
    <cellStyle name="强调文字颜色 5 3 2 2 3 2 3" xfId="37088"/>
    <cellStyle name="强调文字颜色 5 3 2 2 4" xfId="37089"/>
    <cellStyle name="强调文字颜色 5 3 2 2 4 2" xfId="37090"/>
    <cellStyle name="强调文字颜色 5 3 2 2 4 2 2" xfId="37091"/>
    <cellStyle name="强调文字颜色 5 3 2 2 4 2 2 2" xfId="37092"/>
    <cellStyle name="强调文字颜色 5 3 2 2 4 2 3" xfId="37093"/>
    <cellStyle name="强调文字颜色 5 3 2 2 4 3 2" xfId="37094"/>
    <cellStyle name="强调文字颜色 5 3 2 2 4 4" xfId="37095"/>
    <cellStyle name="强调文字颜色 5 3 2 2 5" xfId="37096"/>
    <cellStyle name="强调文字颜色 5 3 2 2 5 2" xfId="37097"/>
    <cellStyle name="强调文字颜色 5 3 2 2 5 2 2" xfId="37098"/>
    <cellStyle name="强调文字颜色 5 3 2 2 6" xfId="37099"/>
    <cellStyle name="强调文字颜色 5 3 2 2 6 2" xfId="37100"/>
    <cellStyle name="强调文字颜色 5 3 2 2 6 2 2" xfId="37101"/>
    <cellStyle name="强调文字颜色 5 3 2 2 6 3 2" xfId="37102"/>
    <cellStyle name="强调文字颜色 5 3 2 2 7" xfId="37103"/>
    <cellStyle name="强调文字颜色 5 3 2 2 7 2" xfId="37104"/>
    <cellStyle name="强调文字颜色 5 3 2 2 7 2 2" xfId="37105"/>
    <cellStyle name="强调文字颜色 5 3 2 2 7 2 3" xfId="37106"/>
    <cellStyle name="强调文字颜色 5 3 2 2 7 2 4" xfId="37107"/>
    <cellStyle name="强调文字颜色 5 3 2 2 7 3" xfId="37108"/>
    <cellStyle name="强调文字颜色 5 3 2 2 7 4" xfId="37109"/>
    <cellStyle name="强调文字颜色 5 3 2 2 8" xfId="37110"/>
    <cellStyle name="强调文字颜色 5 3 2 2 8 2 2" xfId="37111"/>
    <cellStyle name="强调文字颜色 5 3 2 2 8 3 2" xfId="37112"/>
    <cellStyle name="强调文字颜色 5 3 2 2 9" xfId="37113"/>
    <cellStyle name="强调文字颜色 5 3 2 2 9 2" xfId="37114"/>
    <cellStyle name="强调文字颜色 5 3 2 3" xfId="37115"/>
    <cellStyle name="强调文字颜色 5 3 2 3 2" xfId="37116"/>
    <cellStyle name="强调文字颜色 5 3 2 3 2 2" xfId="37117"/>
    <cellStyle name="强调文字颜色 5 3 2 3 2 2 2" xfId="37118"/>
    <cellStyle name="强调文字颜色 5 3 2 3 3" xfId="37119"/>
    <cellStyle name="强调文字颜色 5 3 2 3 3 2" xfId="37120"/>
    <cellStyle name="强调文字颜色 5 3 2 3 3 2 2" xfId="37121"/>
    <cellStyle name="强调文字颜色 5 3 2 3 3 3 2" xfId="37122"/>
    <cellStyle name="强调文字颜色 5 3 2 3 4" xfId="37123"/>
    <cellStyle name="强调文字颜色 5 3 2 3 4 2" xfId="37124"/>
    <cellStyle name="强调文字颜色 5 3 2 3 5" xfId="37125"/>
    <cellStyle name="强调文字颜色 5 3 2 4" xfId="37126"/>
    <cellStyle name="强调文字颜色 5 3 2 4 2" xfId="37127"/>
    <cellStyle name="强调文字颜色 5 3 2 4 2 2" xfId="37128"/>
    <cellStyle name="强调文字颜色 5 3 2 4 2 2 2" xfId="37129"/>
    <cellStyle name="强调文字颜色 5 3 2 4 3" xfId="37130"/>
    <cellStyle name="强调文字颜色 5 3 2 4 3 2" xfId="37131"/>
    <cellStyle name="强调文字颜色 5 3 2 4 3 2 2" xfId="37132"/>
    <cellStyle name="强调文字颜色 5 3 2 4 4" xfId="37133"/>
    <cellStyle name="强调文字颜色 5 3 2 4 4 2" xfId="37134"/>
    <cellStyle name="强调文字颜色 5 3 2 4 5" xfId="37135"/>
    <cellStyle name="强调文字颜色 5 3 2 5" xfId="37136"/>
    <cellStyle name="强调文字颜色 5 3 2 5 2" xfId="37137"/>
    <cellStyle name="强调文字颜色 5 3 2 5 2 2" xfId="37138"/>
    <cellStyle name="强调文字颜色 5 3 2 5 2 2 2" xfId="37139"/>
    <cellStyle name="强调文字颜色 5 3 2 5 3" xfId="37140"/>
    <cellStyle name="强调文字颜色 5 3 2 5 3 2" xfId="37141"/>
    <cellStyle name="强调文字颜色 5 3 2 5 4" xfId="37142"/>
    <cellStyle name="强调文字颜色 5 3 2 6" xfId="37143"/>
    <cellStyle name="强调文字颜色 5 3 2 6 2" xfId="37144"/>
    <cellStyle name="强调文字颜色 5 3 2 6 2 2" xfId="37145"/>
    <cellStyle name="强调文字颜色 5 3 2 6 3" xfId="37146"/>
    <cellStyle name="强调文字颜色 5 3 2 7" xfId="37147"/>
    <cellStyle name="强调文字颜色 5 3 2 7 2" xfId="37148"/>
    <cellStyle name="强调文字颜色 5 3 2 7 2 2" xfId="37149"/>
    <cellStyle name="强调文字颜色 5 3 2 7 3" xfId="37150"/>
    <cellStyle name="强调文字颜色 5 3 2 7 3 2" xfId="37151"/>
    <cellStyle name="强调文字颜色 5 3 2 8" xfId="37152"/>
    <cellStyle name="强调文字颜色 5 3 2 8 2" xfId="37153"/>
    <cellStyle name="强调文字颜色 5 3 2 8 2 2" xfId="37154"/>
    <cellStyle name="强调文字颜色 5 3 2 9" xfId="37155"/>
    <cellStyle name="强调文字颜色 5 3 2 9 2" xfId="37156"/>
    <cellStyle name="强调文字颜色 5 3 2 9 2 2" xfId="37157"/>
    <cellStyle name="强调文字颜色 5 3 2 9 3" xfId="37158"/>
    <cellStyle name="强调文字颜色 5 3 2 9 3 2" xfId="37159"/>
    <cellStyle name="强调文字颜色 5 3 3" xfId="37160"/>
    <cellStyle name="强调文字颜色 5 3 3 10" xfId="37161"/>
    <cellStyle name="注释 2 2 8 12" xfId="37162"/>
    <cellStyle name="强调文字颜色 5 3 3 2" xfId="37163"/>
    <cellStyle name="强调文字颜色 5 3 3 2 2" xfId="37164"/>
    <cellStyle name="强调文字颜色 5 3 3 2 2 2" xfId="37165"/>
    <cellStyle name="强调文字颜色 5 3 3 2 2 2 2" xfId="37166"/>
    <cellStyle name="强调文字颜色 5 3 3 2 3" xfId="37167"/>
    <cellStyle name="强调文字颜色 5 3 3 2 3 2" xfId="37168"/>
    <cellStyle name="强调文字颜色 5 3 3 2 3 2 2" xfId="37169"/>
    <cellStyle name="强调文字颜色 5 3 3 2 3 3 2" xfId="37170"/>
    <cellStyle name="强调文字颜色 5 3 3 2 4" xfId="37171"/>
    <cellStyle name="强调文字颜色 5 3 3 2 4 2" xfId="37172"/>
    <cellStyle name="强调文字颜色 5 3 3 2 5" xfId="37173"/>
    <cellStyle name="强调文字颜色 5 3 3 3" xfId="37174"/>
    <cellStyle name="强调文字颜色 5 3 3 3 2" xfId="37175"/>
    <cellStyle name="强调文字颜色 5 3 3 3 2 2" xfId="37176"/>
    <cellStyle name="强调文字颜色 5 3 3 3 2 2 2" xfId="37177"/>
    <cellStyle name="强调文字颜色 5 3 3 3 3" xfId="37178"/>
    <cellStyle name="强调文字颜色 5 3 3 3 3 2" xfId="37179"/>
    <cellStyle name="注释 4 2 2 6 8" xfId="37180"/>
    <cellStyle name="强调文字颜色 5 3 3 3 3 2 2" xfId="37181"/>
    <cellStyle name="强调文字颜色 5 3 3 3 4" xfId="37182"/>
    <cellStyle name="强调文字颜色 5 3 3 3 4 2" xfId="37183"/>
    <cellStyle name="注释 4 2 2 7 8" xfId="37184"/>
    <cellStyle name="强调文字颜色 5 3 3 3 5" xfId="37185"/>
    <cellStyle name="强调文字颜色 5 3 3 4" xfId="37186"/>
    <cellStyle name="强调文字颜色 5 3 3 4 2" xfId="37187"/>
    <cellStyle name="强调文字颜色 5 3 3 4 2 2" xfId="37188"/>
    <cellStyle name="强调文字颜色 5 3 3 4 2 2 2" xfId="37189"/>
    <cellStyle name="强调文字颜色 5 3 3 4 3" xfId="37190"/>
    <cellStyle name="强调文字颜色 5 3 3 4 3 2" xfId="37191"/>
    <cellStyle name="强调文字颜色 5 3 3 4 4" xfId="37192"/>
    <cellStyle name="强调文字颜色 5 3 3 5" xfId="37193"/>
    <cellStyle name="强调文字颜色 5 3 3 5 2" xfId="37194"/>
    <cellStyle name="强调文字颜色 5 3 3 5 2 2" xfId="37195"/>
    <cellStyle name="强调文字颜色 5 3 3 5 3" xfId="37196"/>
    <cellStyle name="强调文字颜色 5 3 3 6" xfId="37197"/>
    <cellStyle name="强调文字颜色 5 3 3 6 2" xfId="37198"/>
    <cellStyle name="强调文字颜色 5 3 3 6 2 2" xfId="37199"/>
    <cellStyle name="强调文字颜色 5 3 3 6 3" xfId="37200"/>
    <cellStyle name="强调文字颜色 5 3 3 6 3 2" xfId="37201"/>
    <cellStyle name="强调文字颜色 5 3 3 7" xfId="37202"/>
    <cellStyle name="强调文字颜色 5 3 3 7 2" xfId="37203"/>
    <cellStyle name="强调文字颜色 5 3 3 7 2 2" xfId="37204"/>
    <cellStyle name="强调文字颜色 5 3 3 8" xfId="37205"/>
    <cellStyle name="强调文字颜色 5 3 3 9" xfId="37206"/>
    <cellStyle name="强调文字颜色 5 3 4" xfId="37207"/>
    <cellStyle name="强调文字颜色 5 3 4 2" xfId="37208"/>
    <cellStyle name="强调文字颜色 5 3 4 2 2" xfId="37209"/>
    <cellStyle name="强调文字颜色 5 3 4 2 2 2" xfId="37210"/>
    <cellStyle name="强调文字颜色 5 3 4 2 3" xfId="37211"/>
    <cellStyle name="强调文字颜色 5 3 4 3" xfId="37212"/>
    <cellStyle name="强调文字颜色 5 3 4 3 2" xfId="37213"/>
    <cellStyle name="强调文字颜色 5 3 4 3 2 2" xfId="37214"/>
    <cellStyle name="强调文字颜色 5 3 4 3 3" xfId="37215"/>
    <cellStyle name="强调文字颜色 5 3 4 3 3 2" xfId="37216"/>
    <cellStyle name="强调文字颜色 5 3 4 4" xfId="37217"/>
    <cellStyle name="强调文字颜色 5 3 4 4 2" xfId="37218"/>
    <cellStyle name="强调文字颜色 5 3 4 5" xfId="37219"/>
    <cellStyle name="强调文字颜色 5 3 4 6" xfId="37220"/>
    <cellStyle name="强调文字颜色 5 3 4 7" xfId="37221"/>
    <cellStyle name="强调文字颜色 5 3 5" xfId="37222"/>
    <cellStyle name="强调文字颜色 5 3 5 2" xfId="37223"/>
    <cellStyle name="强调文字颜色 5 3 5 2 2" xfId="37224"/>
    <cellStyle name="强调文字颜色 5 3 5 2 2 2" xfId="37225"/>
    <cellStyle name="强调文字颜色 5 3 5 2 3" xfId="37226"/>
    <cellStyle name="强调文字颜色 5 3 5 3" xfId="37227"/>
    <cellStyle name="强调文字颜色 5 3 5 3 2" xfId="37228"/>
    <cellStyle name="强调文字颜色 5 3 5 3 2 2" xfId="37229"/>
    <cellStyle name="强调文字颜色 5 3 5 4" xfId="37230"/>
    <cellStyle name="强调文字颜色 5 3 5 4 2" xfId="37231"/>
    <cellStyle name="强调文字颜色 5 3 5 5" xfId="37232"/>
    <cellStyle name="强调文字颜色 5 3 6" xfId="37233"/>
    <cellStyle name="强调文字颜色 5 3 6 2 2" xfId="37234"/>
    <cellStyle name="强调文字颜色 5 3 6 2 2 2" xfId="37235"/>
    <cellStyle name="强调文字颜色 5 3 6 2 3" xfId="37236"/>
    <cellStyle name="强调文字颜色 5 3 6 3 2" xfId="37237"/>
    <cellStyle name="强调文字颜色 5 3 6 4" xfId="37238"/>
    <cellStyle name="强调文字颜色 5 3 7" xfId="37239"/>
    <cellStyle name="强调文字颜色 5 3 7 2" xfId="37240"/>
    <cellStyle name="输入 3 3 6 6" xfId="37241"/>
    <cellStyle name="强调文字颜色 5 3 7 2 2" xfId="37242"/>
    <cellStyle name="强调文字颜色 5 3 7 3" xfId="37243"/>
    <cellStyle name="输入 3 3 6 7" xfId="37244"/>
    <cellStyle name="强调文字颜色 5 3 8" xfId="37245"/>
    <cellStyle name="强调文字颜色 5 3 8 2" xfId="37246"/>
    <cellStyle name="强调文字颜色 5 3 8 2 2" xfId="37247"/>
    <cellStyle name="强调文字颜色 5 3 8 3" xfId="37248"/>
    <cellStyle name="强调文字颜色 5 3 8 3 2" xfId="37249"/>
    <cellStyle name="强调文字颜色 5 3 9" xfId="37250"/>
    <cellStyle name="强调文字颜色 5 3 9 2" xfId="37251"/>
    <cellStyle name="强调文字颜色 5 3 9 2 2" xfId="37252"/>
    <cellStyle name="强调文字颜色 5 4" xfId="37253"/>
    <cellStyle name="强调文字颜色 5 4 10" xfId="37254"/>
    <cellStyle name="强调文字颜色 5 4 10 2" xfId="37255"/>
    <cellStyle name="强调文字颜色 6 2 8" xfId="37256"/>
    <cellStyle name="强调文字颜色 5 4 10 2 2" xfId="37257"/>
    <cellStyle name="强调文字颜色 6 2 8 2" xfId="37258"/>
    <cellStyle name="输入 4 2 7 6" xfId="37259"/>
    <cellStyle name="强调文字颜色 5 4 10 3" xfId="37260"/>
    <cellStyle name="强调文字颜色 6 2 9" xfId="37261"/>
    <cellStyle name="强调文字颜色 5 4 10 3 2" xfId="37262"/>
    <cellStyle name="强调文字颜色 6 2 9 2" xfId="37263"/>
    <cellStyle name="强调文字颜色 5 4 11" xfId="37264"/>
    <cellStyle name="强调文字颜色 5 4 11 2" xfId="37265"/>
    <cellStyle name="强调文字颜色 6 3 8" xfId="37266"/>
    <cellStyle name="强调文字颜色 5 4 12" xfId="37267"/>
    <cellStyle name="强调文字颜色 5 4 2" xfId="37268"/>
    <cellStyle name="强调文字颜色 5 4 2 10" xfId="37269"/>
    <cellStyle name="注释 2 3 7 12" xfId="37270"/>
    <cellStyle name="强调文字颜色 5 4 2 10 2" xfId="37271"/>
    <cellStyle name="强调文字颜色 5 4 2 11" xfId="37272"/>
    <cellStyle name="注释 2 3 7 13" xfId="37273"/>
    <cellStyle name="强调文字颜色 5 4 2 2" xfId="37274"/>
    <cellStyle name="强调文字颜色 5 4 2 2 10" xfId="37275"/>
    <cellStyle name="强调文字颜色 5 4 2 2 2" xfId="37276"/>
    <cellStyle name="强调文字颜色 5 4 2 2 2 2" xfId="37277"/>
    <cellStyle name="强调文字颜色 5 4 2 2 2 2 2" xfId="37278"/>
    <cellStyle name="强调文字颜色 5 4 2 2 2 2 2 2" xfId="37279"/>
    <cellStyle name="强调文字颜色 5 4 2 2 2 2 3" xfId="37280"/>
    <cellStyle name="强调文字颜色 5 4 2 2 3" xfId="37281"/>
    <cellStyle name="强调文字颜色 5 4 2 2 3 2" xfId="37282"/>
    <cellStyle name="强调文字颜色 5 4 2 2 3 2 2" xfId="37283"/>
    <cellStyle name="强调文字颜色 5 4 2 2 3 2 2 2" xfId="37284"/>
    <cellStyle name="强调文字颜色 5 4 2 2 3 2 3" xfId="37285"/>
    <cellStyle name="强调文字颜色 5 4 2 2 4" xfId="37286"/>
    <cellStyle name="强调文字颜色 5 4 2 2 4 2" xfId="37287"/>
    <cellStyle name="强调文字颜色 5 4 2 2 4 2 2" xfId="37288"/>
    <cellStyle name="强调文字颜色 5 4 2 2 4 2 2 2" xfId="37289"/>
    <cellStyle name="强调文字颜色 5 4 2 2 4 2 3" xfId="37290"/>
    <cellStyle name="强调文字颜色 5 4 2 2 4 3 2" xfId="37291"/>
    <cellStyle name="强调文字颜色 5 4 2 2 4 4" xfId="37292"/>
    <cellStyle name="强调文字颜色 5 4 2 2 5" xfId="37293"/>
    <cellStyle name="强调文字颜色 5 4 2 2 5 2" xfId="37294"/>
    <cellStyle name="强调文字颜色 5 4 2 2 6" xfId="37295"/>
    <cellStyle name="强调文字颜色 5 4 2 2 6 2" xfId="37296"/>
    <cellStyle name="强调文字颜色 5 4 2 2 6 2 2" xfId="37297"/>
    <cellStyle name="强调文字颜色 5 4 2 2 6 3 2" xfId="37298"/>
    <cellStyle name="强调文字颜色 5 4 2 2 7" xfId="37299"/>
    <cellStyle name="强调文字颜色 5 4 2 2 7 2" xfId="37300"/>
    <cellStyle name="强调文字颜色 5 4 2 2 7 2 2" xfId="37301"/>
    <cellStyle name="强调文字颜色 5 4 2 2 8" xfId="37302"/>
    <cellStyle name="强调文字颜色 5 4 2 2 8 2" xfId="37303"/>
    <cellStyle name="强调文字颜色 5 4 2 2 8 2 2" xfId="37304"/>
    <cellStyle name="强调文字颜色 5 4 2 2 8 3" xfId="37305"/>
    <cellStyle name="强调文字颜色 5 4 2 2 8 3 2" xfId="37306"/>
    <cellStyle name="强调文字颜色 5 4 2 2 9" xfId="37307"/>
    <cellStyle name="强调文字颜色 5 4 2 2 9 2" xfId="37308"/>
    <cellStyle name="强调文字颜色 5 4 2 3" xfId="37309"/>
    <cellStyle name="强调文字颜色 5 4 2 3 2" xfId="37310"/>
    <cellStyle name="强调文字颜色 5 4 2 3 2 2" xfId="37311"/>
    <cellStyle name="强调文字颜色 5 4 2 3 2 2 2" xfId="37312"/>
    <cellStyle name="强调文字颜色 5 4 2 3 3" xfId="37313"/>
    <cellStyle name="强调文字颜色 5 4 2 3 3 2" xfId="37314"/>
    <cellStyle name="强调文字颜色 5 4 2 3 3 2 2" xfId="37315"/>
    <cellStyle name="强调文字颜色 5 4 2 3 3 3 2" xfId="37316"/>
    <cellStyle name="强调文字颜色 5 4 2 3 4" xfId="37317"/>
    <cellStyle name="强调文字颜色 5 4 2 3 5" xfId="37318"/>
    <cellStyle name="强调文字颜色 5 4 2 4" xfId="37319"/>
    <cellStyle name="强调文字颜色 5 4 2 4 2" xfId="37320"/>
    <cellStyle name="强调文字颜色 5 4 2 4 2 2" xfId="37321"/>
    <cellStyle name="输出 3 2 2 6 3 2 5" xfId="37322"/>
    <cellStyle name="强调文字颜色 5 4 2 4 2 2 2" xfId="37323"/>
    <cellStyle name="强调文字颜色 5 4 2 4 3" xfId="37324"/>
    <cellStyle name="强调文字颜色 5 4 2 4 3 2" xfId="37325"/>
    <cellStyle name="强调文字颜色 5 4 2 4 3 2 2" xfId="37326"/>
    <cellStyle name="强调文字颜色 5 4 2 4 4" xfId="37327"/>
    <cellStyle name="强调文字颜色 5 4 2 4 4 2" xfId="37328"/>
    <cellStyle name="强调文字颜色 5 4 2 4 5" xfId="37329"/>
    <cellStyle name="强调文字颜色 5 4 2 5" xfId="37330"/>
    <cellStyle name="强调文字颜色 5 4 2 5 2" xfId="37331"/>
    <cellStyle name="强调文字颜色 5 4 2 5 2 2" xfId="37332"/>
    <cellStyle name="强调文字颜色 5 4 2 5 3" xfId="37333"/>
    <cellStyle name="强调文字颜色 5 4 2 5 3 2" xfId="37334"/>
    <cellStyle name="强调文字颜色 5 4 2 5 4" xfId="37335"/>
    <cellStyle name="强调文字颜色 5 4 2 6" xfId="37336"/>
    <cellStyle name="强调文字颜色 5 4 2 6 2" xfId="37337"/>
    <cellStyle name="强调文字颜色 5 4 2 6 2 2" xfId="37338"/>
    <cellStyle name="强调文字颜色 5 4 2 6 3" xfId="37339"/>
    <cellStyle name="强调文字颜色 5 4 2 7" xfId="37340"/>
    <cellStyle name="强调文字颜色 5 4 2 7 2" xfId="37341"/>
    <cellStyle name="强调文字颜色 5 4 2 7 2 2" xfId="37342"/>
    <cellStyle name="强调文字颜色 5 4 2 7 3" xfId="37343"/>
    <cellStyle name="强调文字颜色 5 4 2 7 3 2" xfId="37344"/>
    <cellStyle name="强调文字颜色 5 4 2 8" xfId="37345"/>
    <cellStyle name="强调文字颜色 5 4 2 8 2" xfId="37346"/>
    <cellStyle name="强调文字颜色 5 4 2 8 2 2" xfId="37347"/>
    <cellStyle name="强调文字颜色 5 4 2 9" xfId="37348"/>
    <cellStyle name="强调文字颜色 5 4 2 9 2" xfId="37349"/>
    <cellStyle name="强调文字颜色 5 4 2 9 2 2" xfId="37350"/>
    <cellStyle name="强调文字颜色 5 4 2 9 3" xfId="37351"/>
    <cellStyle name="强调文字颜色 5 4 2 9 3 2" xfId="37352"/>
    <cellStyle name="强调文字颜色 5 4 3" xfId="37353"/>
    <cellStyle name="强调文字颜色 5 4 3 10" xfId="37354"/>
    <cellStyle name="注释 2 3 8 12" xfId="37355"/>
    <cellStyle name="强调文字颜色 5 4 3 2" xfId="37356"/>
    <cellStyle name="强调文字颜色 5 4 3 2 2" xfId="37357"/>
    <cellStyle name="强调文字颜色 5 4 3 2 2 2" xfId="37358"/>
    <cellStyle name="强调文字颜色 5 4 3 2 2 2 2" xfId="37359"/>
    <cellStyle name="强调文字颜色 5 4 3 2 3" xfId="37360"/>
    <cellStyle name="强调文字颜色 5 4 3 2 3 2" xfId="37361"/>
    <cellStyle name="强调文字颜色 5 4 3 2 3 2 2" xfId="37362"/>
    <cellStyle name="强调文字颜色 5 4 3 2 3 3 2" xfId="37363"/>
    <cellStyle name="强调文字颜色 5 4 3 2 4" xfId="37364"/>
    <cellStyle name="强调文字颜色 5 4 3 2 4 2" xfId="37365"/>
    <cellStyle name="强调文字颜色 5 4 3 2 5" xfId="37366"/>
    <cellStyle name="强调文字颜色 5 4 3 3" xfId="37367"/>
    <cellStyle name="强调文字颜色 5 4 3 3 2" xfId="37368"/>
    <cellStyle name="强调文字颜色 5 4 3 3 2 2" xfId="37369"/>
    <cellStyle name="强调文字颜色 5 4 3 3 2 2 2" xfId="37370"/>
    <cellStyle name="强调文字颜色 5 4 3 3 3" xfId="37371"/>
    <cellStyle name="强调文字颜色 5 4 3 3 3 2" xfId="37372"/>
    <cellStyle name="强调文字颜色 5 4 3 3 3 2 2" xfId="37373"/>
    <cellStyle name="强调文字颜色 5 4 3 3 4" xfId="37374"/>
    <cellStyle name="强调文字颜色 5 4 3 3 4 2" xfId="37375"/>
    <cellStyle name="强调文字颜色 5 4 3 3 5" xfId="37376"/>
    <cellStyle name="强调文字颜色 5 4 3 4" xfId="37377"/>
    <cellStyle name="强调文字颜色 5 4 3 4 2" xfId="37378"/>
    <cellStyle name="强调文字颜色 5 4 3 4 2 2" xfId="37379"/>
    <cellStyle name="强调文字颜色 5 4 3 4 2 2 2" xfId="37380"/>
    <cellStyle name="强调文字颜色 5 4 3 4 3" xfId="37381"/>
    <cellStyle name="强调文字颜色 5 4 3 4 3 2" xfId="37382"/>
    <cellStyle name="强调文字颜色 5 4 3 4 4" xfId="37383"/>
    <cellStyle name="强调文字颜色 5 4 3 5" xfId="37384"/>
    <cellStyle name="强调文字颜色 5 4 3 5 2" xfId="37385"/>
    <cellStyle name="强调文字颜色 5 4 3 5 2 2" xfId="37386"/>
    <cellStyle name="强调文字颜色 5 4 3 5 3" xfId="37387"/>
    <cellStyle name="强调文字颜色 5 4 3 6" xfId="37388"/>
    <cellStyle name="强调文字颜色 5 4 3 6 2" xfId="37389"/>
    <cellStyle name="强调文字颜色 5 4 3 6 2 2" xfId="37390"/>
    <cellStyle name="强调文字颜色 5 4 3 6 3" xfId="37391"/>
    <cellStyle name="强调文字颜色 5 4 3 6 3 2" xfId="37392"/>
    <cellStyle name="强调文字颜色 5 4 3 7" xfId="37393"/>
    <cellStyle name="强调文字颜色 5 4 3 7 2" xfId="37394"/>
    <cellStyle name="强调文字颜色 5 4 3 7 2 2" xfId="37395"/>
    <cellStyle name="强调文字颜色 5 4 3 8" xfId="37396"/>
    <cellStyle name="强调文字颜色 5 4 3 9" xfId="37397"/>
    <cellStyle name="强调文字颜色 5 4 4" xfId="37398"/>
    <cellStyle name="强调文字颜色 5 4 4 2" xfId="37399"/>
    <cellStyle name="输入 3 4 3 6" xfId="37400"/>
    <cellStyle name="强调文字颜色 5 4 4 2 2" xfId="37401"/>
    <cellStyle name="强调文字颜色 5 4 4 2 2 2" xfId="37402"/>
    <cellStyle name="强调文字颜色 5 4 4 2 2 2 2" xfId="37403"/>
    <cellStyle name="强调文字颜色 5 4 4 2 2 2 3" xfId="37404"/>
    <cellStyle name="强调文字颜色 5 4 4 2 3" xfId="37405"/>
    <cellStyle name="强调文字颜色 5 4 4 2 3 2" xfId="37406"/>
    <cellStyle name="强调文字颜色 5 4 4 3" xfId="37407"/>
    <cellStyle name="输入 3 4 3 7" xfId="37408"/>
    <cellStyle name="强调文字颜色 5 4 4 3 2" xfId="37409"/>
    <cellStyle name="强调文字颜色 5 4 4 3 2 2" xfId="37410"/>
    <cellStyle name="强调文字颜色 5 4 4 3 2 4" xfId="37411"/>
    <cellStyle name="强调文字颜色 5 4 4 3 3" xfId="37412"/>
    <cellStyle name="强调文字颜色 5 4 4 3 3 2" xfId="37413"/>
    <cellStyle name="强调文字颜色 5 4 4 4" xfId="37414"/>
    <cellStyle name="输入 3 4 3 8" xfId="37415"/>
    <cellStyle name="强调文字颜色 5 4 4 4 2" xfId="37416"/>
    <cellStyle name="强调文字颜色 5 4 4 5" xfId="37417"/>
    <cellStyle name="输入 3 4 3 9" xfId="37418"/>
    <cellStyle name="强调文字颜色 5 4 4 6" xfId="37419"/>
    <cellStyle name="强调文字颜色 5 4 4 7" xfId="37420"/>
    <cellStyle name="强调文字颜色 5 4 5" xfId="37421"/>
    <cellStyle name="强调文字颜色 5 4 5 2" xfId="37422"/>
    <cellStyle name="强调文字颜色 5 4 5 2 2" xfId="37423"/>
    <cellStyle name="强调文字颜色 5 4 5 2 2 2" xfId="37424"/>
    <cellStyle name="强调文字颜色 5 4 5 2 2 4" xfId="37425"/>
    <cellStyle name="强调文字颜色 5 4 5 2 3" xfId="37426"/>
    <cellStyle name="强调文字颜色 5 4 5 3" xfId="37427"/>
    <cellStyle name="强调文字颜色 5 4 5 3 2" xfId="37428"/>
    <cellStyle name="强调文字颜色 5 4 5 3 2 2" xfId="37429"/>
    <cellStyle name="强调文字颜色 5 4 5 4" xfId="37430"/>
    <cellStyle name="强调文字颜色 5 4 5 4 2" xfId="37431"/>
    <cellStyle name="强调文字颜色 5 4 5 5" xfId="37432"/>
    <cellStyle name="强调文字颜色 5 4 6" xfId="37433"/>
    <cellStyle name="强调文字颜色 5 4 6 2" xfId="37434"/>
    <cellStyle name="强调文字颜色 5 4 6 2 2" xfId="37435"/>
    <cellStyle name="强调文字颜色 5 4 6 2 2 2" xfId="37436"/>
    <cellStyle name="强调文字颜色 5 4 6 2 3" xfId="37437"/>
    <cellStyle name="强调文字颜色 5 4 6 3" xfId="37438"/>
    <cellStyle name="强调文字颜色 5 4 6 3 2" xfId="37439"/>
    <cellStyle name="强调文字颜色 5 4 6 4" xfId="37440"/>
    <cellStyle name="强调文字颜色 5 4 7" xfId="37441"/>
    <cellStyle name="强调文字颜色 5 4 7 2" xfId="37442"/>
    <cellStyle name="强调文字颜色 5 4 7 2 2" xfId="37443"/>
    <cellStyle name="强调文字颜色 5 4 7 3" xfId="37444"/>
    <cellStyle name="强调文字颜色 5 4 8" xfId="37445"/>
    <cellStyle name="强调文字颜色 5 4 8 2" xfId="37446"/>
    <cellStyle name="强调文字颜色 5 4 8 2 2" xfId="37447"/>
    <cellStyle name="强调文字颜色 5 4 8 3" xfId="37448"/>
    <cellStyle name="强调文字颜色 5 4 8 3 2" xfId="37449"/>
    <cellStyle name="强调文字颜色 5 5" xfId="37450"/>
    <cellStyle name="强调文字颜色 5 5 2" xfId="37451"/>
    <cellStyle name="强调文字颜色 5 5 2 2" xfId="37452"/>
    <cellStyle name="强调文字颜色 5 5 2 2 2" xfId="37453"/>
    <cellStyle name="强调文字颜色 5 5 2 2 2 2" xfId="37454"/>
    <cellStyle name="强调文字颜色 5 5 2 2 2 2 2" xfId="37455"/>
    <cellStyle name="强调文字颜色 5 5 2 2 3" xfId="37456"/>
    <cellStyle name="强调文字颜色 5 5 2 2 3 2" xfId="37457"/>
    <cellStyle name="强调文字颜色 5 5 2 2 3 2 2" xfId="37458"/>
    <cellStyle name="强调文字颜色 5 5 2 2 4" xfId="37459"/>
    <cellStyle name="强调文字颜色 5 5 2 2 4 2" xfId="37460"/>
    <cellStyle name="强调文字颜色 5 5 2 2 5" xfId="37461"/>
    <cellStyle name="强调文字颜色 5 5 2 3" xfId="37462"/>
    <cellStyle name="强调文字颜色 5 5 2 3 2" xfId="37463"/>
    <cellStyle name="强调文字颜色 5 5 2 3 2 2" xfId="37464"/>
    <cellStyle name="强调文字颜色 5 5 2 3 2 2 2" xfId="37465"/>
    <cellStyle name="强调文字颜色 5 5 2 3 3" xfId="37466"/>
    <cellStyle name="强调文字颜色 5 5 2 3 3 2" xfId="37467"/>
    <cellStyle name="强调文字颜色 5 5 2 3 4" xfId="37468"/>
    <cellStyle name="强调文字颜色 5 5 2 4 2" xfId="37469"/>
    <cellStyle name="强调文字颜色 5 5 2 4 2 2" xfId="37470"/>
    <cellStyle name="强调文字颜色 5 5 2 4 3" xfId="37471"/>
    <cellStyle name="强调文字颜色 5 5 2 5" xfId="37472"/>
    <cellStyle name="强调文字颜色 5 5 2 5 2" xfId="37473"/>
    <cellStyle name="强调文字颜色 5 5 2 5 2 2" xfId="37474"/>
    <cellStyle name="强调文字颜色 5 5 2 6" xfId="37475"/>
    <cellStyle name="强调文字颜色 5 5 2 6 2" xfId="37476"/>
    <cellStyle name="强调文字颜色 5 5 2 6 2 2" xfId="37477"/>
    <cellStyle name="强调文字颜色 5 5 2 7" xfId="37478"/>
    <cellStyle name="强调文字颜色 5 5 2 7 2" xfId="37479"/>
    <cellStyle name="强调文字颜色 5 5 2 8" xfId="37480"/>
    <cellStyle name="强调文字颜色 5 5 3" xfId="37481"/>
    <cellStyle name="强调文字颜色 5 5 3 2" xfId="37482"/>
    <cellStyle name="强调文字颜色 5 5 3 2 2" xfId="37483"/>
    <cellStyle name="强调文字颜色 5 5 3 2 2 2" xfId="37484"/>
    <cellStyle name="适中 10" xfId="37485"/>
    <cellStyle name="强调文字颜色 5 5 3 2 3" xfId="37486"/>
    <cellStyle name="强调文字颜色 5 5 3 3" xfId="37487"/>
    <cellStyle name="强调文字颜色 5 5 3 3 2" xfId="37488"/>
    <cellStyle name="强调文字颜色 5 5 3 3 2 2" xfId="37489"/>
    <cellStyle name="强调文字颜色 5 5 3 4" xfId="37490"/>
    <cellStyle name="强调文字颜色 5 5 3 4 2" xfId="37491"/>
    <cellStyle name="强调文字颜色 5 5 3 5" xfId="37492"/>
    <cellStyle name="强调文字颜色 5 5 4" xfId="37493"/>
    <cellStyle name="强调文字颜色 5 5 4 2" xfId="37494"/>
    <cellStyle name="输入 3 5 3 6" xfId="37495"/>
    <cellStyle name="强调文字颜色 5 5 4 2 2" xfId="37496"/>
    <cellStyle name="强调文字颜色 5 5 4 2 2 2" xfId="37497"/>
    <cellStyle name="强调文字颜色 5 5 4 2 3" xfId="37498"/>
    <cellStyle name="强调文字颜色 5 5 4 3" xfId="37499"/>
    <cellStyle name="输入 3 5 3 7" xfId="37500"/>
    <cellStyle name="强调文字颜色 5 5 4 3 2" xfId="37501"/>
    <cellStyle name="强调文字颜色 5 5 4 4" xfId="37502"/>
    <cellStyle name="输入 3 5 3 8" xfId="37503"/>
    <cellStyle name="强调文字颜色 5 5 5" xfId="37504"/>
    <cellStyle name="强调文字颜色 5 5 5 2" xfId="37505"/>
    <cellStyle name="强调文字颜色 5 5 5 2 2" xfId="37506"/>
    <cellStyle name="强调文字颜色 5 5 5 3" xfId="37507"/>
    <cellStyle name="强调文字颜色 5 5 6" xfId="37508"/>
    <cellStyle name="强调文字颜色 5 5 6 2" xfId="37509"/>
    <cellStyle name="强调文字颜色 5 5 6 2 2" xfId="37510"/>
    <cellStyle name="强调文字颜色 5 5 7" xfId="37511"/>
    <cellStyle name="强调文字颜色 5 5 7 2" xfId="37512"/>
    <cellStyle name="强调文字颜色 5 5 7 2 2" xfId="37513"/>
    <cellStyle name="强调文字颜色 5 5 8" xfId="37514"/>
    <cellStyle name="强调文字颜色 5 5 8 2" xfId="37515"/>
    <cellStyle name="强调文字颜色 5 6" xfId="37516"/>
    <cellStyle name="强调文字颜色 5 6 10" xfId="37517"/>
    <cellStyle name="强调文字颜色 5 6 2" xfId="37518"/>
    <cellStyle name="强调文字颜色 5 6 2 2" xfId="37519"/>
    <cellStyle name="强调文字颜色 5 6 2 2 2" xfId="37520"/>
    <cellStyle name="强调文字颜色 5 6 2 2 2 2" xfId="37521"/>
    <cellStyle name="强调文字颜色 5 6 2 2 3" xfId="37522"/>
    <cellStyle name="强调文字颜色 5 6 2 3" xfId="37523"/>
    <cellStyle name="强调文字颜色 5 6 2 3 2" xfId="37524"/>
    <cellStyle name="强调文字颜色 5 6 2 3 2 2" xfId="37525"/>
    <cellStyle name="强调文字颜色 5 6 2 3 3" xfId="37526"/>
    <cellStyle name="强调文字颜色 5 6 2 3 3 2" xfId="37527"/>
    <cellStyle name="强调文字颜色 5 6 2 4" xfId="37528"/>
    <cellStyle name="强调文字颜色 5 6 2 4 2" xfId="37529"/>
    <cellStyle name="强调文字颜色 5 6 2 5" xfId="37530"/>
    <cellStyle name="强调文字颜色 5 6 3" xfId="37531"/>
    <cellStyle name="强调文字颜色 5 6 3 2" xfId="37532"/>
    <cellStyle name="强调文字颜色 5 6 3 2 2" xfId="37533"/>
    <cellStyle name="强调文字颜色 5 6 3 2 2 2" xfId="37534"/>
    <cellStyle name="强调文字颜色 5 6 3 2 3" xfId="37535"/>
    <cellStyle name="强调文字颜色 5 6 3 3" xfId="37536"/>
    <cellStyle name="强调文字颜色 5 6 3 3 2" xfId="37537"/>
    <cellStyle name="强调文字颜色 5 6 3 3 2 2" xfId="37538"/>
    <cellStyle name="强调文字颜色 5 6 3 4" xfId="37539"/>
    <cellStyle name="强调文字颜色 5 6 3 4 2" xfId="37540"/>
    <cellStyle name="强调文字颜色 5 6 3 5" xfId="37541"/>
    <cellStyle name="强调文字颜色 5 6 4" xfId="37542"/>
    <cellStyle name="强调文字颜色 5 6 4 2" xfId="37543"/>
    <cellStyle name="强调文字颜色 5 6 4 2 2" xfId="37544"/>
    <cellStyle name="强调文字颜色 5 6 4 2 2 2" xfId="37545"/>
    <cellStyle name="强调文字颜色 5 6 4 2 3" xfId="37546"/>
    <cellStyle name="强调文字颜色 5 6 4 3" xfId="37547"/>
    <cellStyle name="强调文字颜色 5 6 4 3 2" xfId="37548"/>
    <cellStyle name="强调文字颜色 5 6 4 4" xfId="37549"/>
    <cellStyle name="强调文字颜色 5 6 5" xfId="37550"/>
    <cellStyle name="强调文字颜色 5 6 5 2" xfId="37551"/>
    <cellStyle name="强调文字颜色 5 6 5 2 2" xfId="37552"/>
    <cellStyle name="强调文字颜色 5 6 5 3" xfId="37553"/>
    <cellStyle name="强调文字颜色 5 6 6" xfId="37554"/>
    <cellStyle name="强调文字颜色 5 6 6 2" xfId="37555"/>
    <cellStyle name="强调文字颜色 5 6 6 2 2" xfId="37556"/>
    <cellStyle name="强调文字颜色 5 6 6 3" xfId="37557"/>
    <cellStyle name="强调文字颜色 5 6 6 3 2" xfId="37558"/>
    <cellStyle name="强调文字颜色 5 6 7" xfId="37559"/>
    <cellStyle name="强调文字颜色 5 6 7 2" xfId="37560"/>
    <cellStyle name="强调文字颜色 5 6 7 2 2" xfId="37561"/>
    <cellStyle name="强调文字颜色 5 6 7 3" xfId="37562"/>
    <cellStyle name="强调文字颜色 5 6 8" xfId="37563"/>
    <cellStyle name="强调文字颜色 5 6 8 2" xfId="37564"/>
    <cellStyle name="强调文字颜色 5 6 8 2 2" xfId="37565"/>
    <cellStyle name="强调文字颜色 5 6 8 3" xfId="37566"/>
    <cellStyle name="强调文字颜色 5 6 8 3 2" xfId="37567"/>
    <cellStyle name="强调文字颜色 5 6 9 2" xfId="37568"/>
    <cellStyle name="强调文字颜色 5 7" xfId="37569"/>
    <cellStyle name="强调文字颜色 5 7 2" xfId="37570"/>
    <cellStyle name="强调文字颜色 5 7 2 2" xfId="37571"/>
    <cellStyle name="强调文字颜色 5 7 2 2 2" xfId="37572"/>
    <cellStyle name="强调文字颜色 5 7 2 3" xfId="37573"/>
    <cellStyle name="强调文字颜色 5 7 3" xfId="37574"/>
    <cellStyle name="强调文字颜色 5 7 3 2" xfId="37575"/>
    <cellStyle name="强调文字颜色 5 7 4" xfId="37576"/>
    <cellStyle name="强调文字颜色 5 8" xfId="37577"/>
    <cellStyle name="强调文字颜色 5 8 2" xfId="37578"/>
    <cellStyle name="强调文字颜色 5 8 2 2" xfId="37579"/>
    <cellStyle name="强调文字颜色 5 8 3" xfId="37580"/>
    <cellStyle name="强调文字颜色 5 8 3 2" xfId="37581"/>
    <cellStyle name="强调文字颜色 5 9" xfId="37582"/>
    <cellStyle name="强调文字颜色 5 9 2" xfId="37583"/>
    <cellStyle name="强调文字颜色 5 9 2 2" xfId="37584"/>
    <cellStyle name="强调文字颜色 5 9 3" xfId="37585"/>
    <cellStyle name="强调文字颜色 5 9 3 2" xfId="37586"/>
    <cellStyle name="强调文字颜色 6 10" xfId="37587"/>
    <cellStyle name="强调文字颜色 6 10 3 4" xfId="37588"/>
    <cellStyle name="强调文字颜色 6 11" xfId="37589"/>
    <cellStyle name="强调文字颜色 6 11 2 4" xfId="37590"/>
    <cellStyle name="强调文字颜色 6 11 3 2" xfId="37591"/>
    <cellStyle name="强调文字颜色 6 2" xfId="37592"/>
    <cellStyle name="强调文字颜色 6 2 10" xfId="37593"/>
    <cellStyle name="强调文字颜色 6 2 10 2" xfId="37594"/>
    <cellStyle name="强调文字颜色 6 2 10 2 2" xfId="37595"/>
    <cellStyle name="强调文字颜色 6 2 11" xfId="37596"/>
    <cellStyle name="强调文字颜色 6 2 11 2" xfId="37597"/>
    <cellStyle name="强调文字颜色 6 2 11 2 2" xfId="37598"/>
    <cellStyle name="强调文字颜色 6 2 12" xfId="37599"/>
    <cellStyle name="强调文字颜色 6 2 12 2" xfId="37600"/>
    <cellStyle name="强调文字颜色 6 2 13" xfId="37601"/>
    <cellStyle name="强调文字颜色 6 2 14" xfId="37602"/>
    <cellStyle name="强调文字颜色 6 2 15" xfId="37603"/>
    <cellStyle name="强调文字颜色 6 2 16" xfId="37604"/>
    <cellStyle name="强调文字颜色 6 2 17" xfId="37605"/>
    <cellStyle name="强调文字颜色 6 2 2" xfId="37606"/>
    <cellStyle name="强调文字颜色 6 2 2 10" xfId="37607"/>
    <cellStyle name="强调文字颜色 6 2 2 10 2 2" xfId="37608"/>
    <cellStyle name="强调文字颜色 6 2 2 10 3 2" xfId="37609"/>
    <cellStyle name="强调文字颜色 6 2 2 11" xfId="37610"/>
    <cellStyle name="强调文字颜色 6 2 2 11 2" xfId="37611"/>
    <cellStyle name="强调文字颜色 6 2 2 12" xfId="37612"/>
    <cellStyle name="强调文字颜色 6 2 2 2" xfId="37613"/>
    <cellStyle name="强调文字颜色 6 2 2 2 10" xfId="37614"/>
    <cellStyle name="强调文字颜色 6 2 2 2 10 2" xfId="37615"/>
    <cellStyle name="强调文字颜色 6 2 2 2 11" xfId="37616"/>
    <cellStyle name="强调文字颜色 6 2 2 2 2" xfId="37617"/>
    <cellStyle name="强调文字颜色 6 2 2 2 2 10" xfId="37618"/>
    <cellStyle name="强调文字颜色 6 2 2 2 2 2" xfId="37619"/>
    <cellStyle name="强调文字颜色 6 2 2 2 2 2 2" xfId="37620"/>
    <cellStyle name="强调文字颜色 6 2 2 2 2 2 2 2" xfId="37621"/>
    <cellStyle name="强调文字颜色 6 2 2 2 2 2 2 2 2" xfId="37622"/>
    <cellStyle name="输出 2 4 2 2 4 4" xfId="37623"/>
    <cellStyle name="强调文字颜色 6 2 2 2 2 2 2 3" xfId="37624"/>
    <cellStyle name="强调文字颜色 6 2 2 2 2 2 3" xfId="37625"/>
    <cellStyle name="强调文字颜色 6 2 2 2 2 2 3 2" xfId="37626"/>
    <cellStyle name="强调文字颜色 6 2 2 2 2 2 3 2 2" xfId="37627"/>
    <cellStyle name="强调文字颜色 6 2 2 2 2 2 3 3" xfId="37628"/>
    <cellStyle name="强调文字颜色 6 2 2 2 2 2 3 3 2" xfId="37629"/>
    <cellStyle name="强调文字颜色 6 2 2 2 2 2 4" xfId="37630"/>
    <cellStyle name="强调文字颜色 6 2 2 2 2 2 4 2" xfId="37631"/>
    <cellStyle name="强调文字颜色 6 2 2 2 2 2 5" xfId="37632"/>
    <cellStyle name="强调文字颜色 6 2 2 2 2 3" xfId="37633"/>
    <cellStyle name="强调文字颜色 6 2 2 2 2 3 2" xfId="37634"/>
    <cellStyle name="强调文字颜色 6 2 2 2 2 3 2 2" xfId="37635"/>
    <cellStyle name="强调文字颜色 6 2 2 2 2 3 2 2 2" xfId="37636"/>
    <cellStyle name="强调文字颜色 6 2 2 2 2 3 2 3" xfId="37637"/>
    <cellStyle name="强调文字颜色 6 2 2 2 2 3 3" xfId="37638"/>
    <cellStyle name="强调文字颜色 6 2 2 2 2 3 3 2" xfId="37639"/>
    <cellStyle name="强调文字颜色 6 2 2 2 2 3 3 2 2" xfId="37640"/>
    <cellStyle name="强调文字颜色 6 2 2 2 2 3 4" xfId="37641"/>
    <cellStyle name="强调文字颜色 6 2 2 2 2 3 4 2" xfId="37642"/>
    <cellStyle name="强调文字颜色 6 2 2 2 2 4" xfId="37643"/>
    <cellStyle name="强调文字颜色 6 2 2 2 2 4 2" xfId="37644"/>
    <cellStyle name="强调文字颜色 6 2 2 2 2 4 2 2" xfId="37645"/>
    <cellStyle name="强调文字颜色 6 2 2 2 2 4 2 2 2" xfId="37646"/>
    <cellStyle name="强调文字颜色 6 2 2 2 2 4 2 3" xfId="37647"/>
    <cellStyle name="强调文字颜色 6 2 2 2 2 4 3" xfId="37648"/>
    <cellStyle name="强调文字颜色 6 2 2 2 2 4 3 2" xfId="37649"/>
    <cellStyle name="强调文字颜色 6 2 2 2 2 4 4" xfId="37650"/>
    <cellStyle name="强调文字颜色 6 2 2 2 2 5" xfId="37651"/>
    <cellStyle name="强调文字颜色 6 2 2 2 2 5 2" xfId="37652"/>
    <cellStyle name="强调文字颜色 6 2 2 2 2 5 2 2" xfId="37653"/>
    <cellStyle name="强调文字颜色 6 2 2 2 2 5 3" xfId="37654"/>
    <cellStyle name="强调文字颜色 6 2 2 2 2 6" xfId="37655"/>
    <cellStyle name="强调文字颜色 6 2 2 2 2 6 2" xfId="37656"/>
    <cellStyle name="强调文字颜色 6 2 2 2 2 6 2 2" xfId="37657"/>
    <cellStyle name="强调文字颜色 6 2 2 2 2 6 2 3" xfId="37658"/>
    <cellStyle name="强调文字颜色 6 2 2 2 2 6 2 4" xfId="37659"/>
    <cellStyle name="强调文字颜色 6 2 2 2 2 6 3" xfId="37660"/>
    <cellStyle name="强调文字颜色 6 2 2 2 2 6 3 2" xfId="37661"/>
    <cellStyle name="强调文字颜色 6 2 2 2 2 7" xfId="37662"/>
    <cellStyle name="强调文字颜色 6 2 2 2 2 7 2" xfId="37663"/>
    <cellStyle name="强调文字颜色 6 2 2 2 2 7 2 2" xfId="37664"/>
    <cellStyle name="强调文字颜色 6 2 2 2 2 8" xfId="37665"/>
    <cellStyle name="强调文字颜色 6 2 2 2 2 8 2" xfId="37666"/>
    <cellStyle name="强调文字颜色 6 2 2 2 2 8 2 2" xfId="37667"/>
    <cellStyle name="强调文字颜色 6 2 2 2 2 8 3" xfId="37668"/>
    <cellStyle name="强调文字颜色 6 2 2 2 2 8 3 2" xfId="37669"/>
    <cellStyle name="强调文字颜色 6 2 2 2 2 9" xfId="37670"/>
    <cellStyle name="强调文字颜色 6 2 2 2 2 9 2" xfId="37671"/>
    <cellStyle name="强调文字颜色 6 2 2 2 3" xfId="37672"/>
    <cellStyle name="强调文字颜色 6 2 2 2 3 2" xfId="37673"/>
    <cellStyle name="强调文字颜色 6 2 2 2 3 2 2" xfId="37674"/>
    <cellStyle name="强调文字颜色 6 2 2 2 3 2 2 2" xfId="37675"/>
    <cellStyle name="强调文字颜色 6 2 2 2 3 2 3" xfId="37676"/>
    <cellStyle name="强调文字颜色 6 2 2 2 3 3" xfId="37677"/>
    <cellStyle name="强调文字颜色 6 2 2 2 3 3 2" xfId="37678"/>
    <cellStyle name="强调文字颜色 6 2 2 2 3 3 2 2" xfId="37679"/>
    <cellStyle name="强调文字颜色 6 2 2 2 3 3 3" xfId="37680"/>
    <cellStyle name="强调文字颜色 6 2 2 2 3 3 3 2" xfId="37681"/>
    <cellStyle name="强调文字颜色 6 2 2 2 3 4" xfId="37682"/>
    <cellStyle name="强调文字颜色 6 2 2 2 3 4 2" xfId="37683"/>
    <cellStyle name="强调文字颜色 6 2 2 2 3 5" xfId="37684"/>
    <cellStyle name="强调文字颜色 6 2 2 2 4" xfId="37685"/>
    <cellStyle name="强调文字颜色 6 2 2 2 4 2" xfId="37686"/>
    <cellStyle name="强调文字颜色 6 2 2 2 4 2 2" xfId="37687"/>
    <cellStyle name="强调文字颜色 6 2 2 2 4 2 2 2" xfId="37688"/>
    <cellStyle name="强调文字颜色 6 2 2 2 4 2 3" xfId="37689"/>
    <cellStyle name="强调文字颜色 6 2 2 2 4 3" xfId="37690"/>
    <cellStyle name="强调文字颜色 6 2 2 2 4 3 2" xfId="37691"/>
    <cellStyle name="强调文字颜色 6 2 2 2 4 3 2 2" xfId="37692"/>
    <cellStyle name="强调文字颜色 6 2 2 2 4 4" xfId="37693"/>
    <cellStyle name="强调文字颜色 6 2 2 2 4 4 2" xfId="37694"/>
    <cellStyle name="强调文字颜色 6 2 2 2 4 5" xfId="37695"/>
    <cellStyle name="强调文字颜色 6 2 2 2 5" xfId="37696"/>
    <cellStyle name="强调文字颜色 6 2 2 2 5 2" xfId="37697"/>
    <cellStyle name="强调文字颜色 6 2 2 2 5 2 2" xfId="37698"/>
    <cellStyle name="强调文字颜色 6 2 2 2 5 2 2 2" xfId="37699"/>
    <cellStyle name="强调文字颜色 6 2 2 2 5 2 3" xfId="37700"/>
    <cellStyle name="强调文字颜色 6 2 2 2 5 3" xfId="37701"/>
    <cellStyle name="强调文字颜色 6 2 2 2 5 3 2" xfId="37702"/>
    <cellStyle name="强调文字颜色 6 2 2 2 5 4" xfId="37703"/>
    <cellStyle name="强调文字颜色 6 2 2 2 6" xfId="37704"/>
    <cellStyle name="强调文字颜色 6 2 2 2 6 2" xfId="37705"/>
    <cellStyle name="强调文字颜色 6 2 2 2 6 2 2" xfId="37706"/>
    <cellStyle name="强调文字颜色 6 2 2 2 6 3" xfId="37707"/>
    <cellStyle name="强调文字颜色 6 2 2 2 7 2" xfId="37708"/>
    <cellStyle name="强调文字颜色 6 2 2 2 7 2 2" xfId="37709"/>
    <cellStyle name="强调文字颜色 6 2 2 2 7 3" xfId="37710"/>
    <cellStyle name="强调文字颜色 6 2 2 2 7 3 2" xfId="37711"/>
    <cellStyle name="强调文字颜色 6 2 2 2 8" xfId="37712"/>
    <cellStyle name="强调文字颜色 6 2 2 2 8 2" xfId="37713"/>
    <cellStyle name="强调文字颜色 6 2 2 2 8 2 2" xfId="37714"/>
    <cellStyle name="强调文字颜色 6 2 2 2 9" xfId="37715"/>
    <cellStyle name="强调文字颜色 6 2 2 2 9 2" xfId="37716"/>
    <cellStyle name="强调文字颜色 6 2 2 2 9 3" xfId="37717"/>
    <cellStyle name="强调文字颜色 6 2 2 3" xfId="37718"/>
    <cellStyle name="强调文字颜色 6 2 2 3 10" xfId="37719"/>
    <cellStyle name="输出 2 2 3 5 2" xfId="37720"/>
    <cellStyle name="强调文字颜色 6 2 2 3 2" xfId="37721"/>
    <cellStyle name="强调文字颜色 6 2 2 3 2 2" xfId="37722"/>
    <cellStyle name="强调文字颜色 6 2 2 3 2 3" xfId="37723"/>
    <cellStyle name="强调文字颜色 6 2 2 3 2 4" xfId="37724"/>
    <cellStyle name="强调文字颜色 6 2 2 3 3" xfId="37725"/>
    <cellStyle name="强调文字颜色 6 2 2 3 3 2" xfId="37726"/>
    <cellStyle name="强调文字颜色 6 2 2 3 3 2 2" xfId="37727"/>
    <cellStyle name="强调文字颜色 6 2 2 3 3 2 2 2" xfId="37728"/>
    <cellStyle name="强调文字颜色 6 2 2 3 3 2 3" xfId="37729"/>
    <cellStyle name="强调文字颜色 6 2 2 3 3 3" xfId="37730"/>
    <cellStyle name="强调文字颜色 6 2 2 3 3 3 2" xfId="37731"/>
    <cellStyle name="强调文字颜色 6 2 2 3 3 3 2 2" xfId="37732"/>
    <cellStyle name="强调文字颜色 6 2 2 3 3 4" xfId="37733"/>
    <cellStyle name="强调文字颜色 6 2 2 3 3 4 2" xfId="37734"/>
    <cellStyle name="强调文字颜色 6 2 2 3 3 5" xfId="37735"/>
    <cellStyle name="强调文字颜色 6 2 2 3 4" xfId="37736"/>
    <cellStyle name="强调文字颜色 6 2 2 3 4 2" xfId="37737"/>
    <cellStyle name="强调文字颜色 6 2 2 3 4 2 2" xfId="37738"/>
    <cellStyle name="强调文字颜色 6 2 2 3 4 2 2 2" xfId="37739"/>
    <cellStyle name="强调文字颜色 6 2 2 3 4 2 3" xfId="37740"/>
    <cellStyle name="强调文字颜色 6 2 2 3 4 3" xfId="37741"/>
    <cellStyle name="强调文字颜色 6 2 2 3 4 3 2" xfId="37742"/>
    <cellStyle name="强调文字颜色 6 2 2 3 4 4" xfId="37743"/>
    <cellStyle name="强调文字颜色 6 2 2 3 5" xfId="37744"/>
    <cellStyle name="强调文字颜色 6 2 2 3 5 2" xfId="37745"/>
    <cellStyle name="强调文字颜色 6 2 2 3 5 2 2" xfId="37746"/>
    <cellStyle name="强调文字颜色 6 2 2 3 5 3" xfId="37747"/>
    <cellStyle name="强调文字颜色 6 2 2 3 6" xfId="37748"/>
    <cellStyle name="强调文字颜色 6 2 2 3 6 2" xfId="37749"/>
    <cellStyle name="强调文字颜色 6 2 2 3 6 2 2" xfId="37750"/>
    <cellStyle name="强调文字颜色 6 2 2 3 6 3" xfId="37751"/>
    <cellStyle name="强调文字颜色 6 2 2 3 6 3 2" xfId="37752"/>
    <cellStyle name="强调文字颜色 6 2 2 3 7" xfId="37753"/>
    <cellStyle name="强调文字颜色 6 2 2 3 7 2" xfId="37754"/>
    <cellStyle name="强调文字颜色 6 2 2 3 7 2 2" xfId="37755"/>
    <cellStyle name="强调文字颜色 6 2 2 3 8" xfId="37756"/>
    <cellStyle name="强调文字颜色 6 2 2 3 8 2" xfId="37757"/>
    <cellStyle name="强调文字颜色 6 2 2 3 8 2 2" xfId="37758"/>
    <cellStyle name="强调文字颜色 6 2 2 3 8 3" xfId="37759"/>
    <cellStyle name="强调文字颜色 6 2 2 3 8 3 2" xfId="37760"/>
    <cellStyle name="强调文字颜色 6 2 2 3 9" xfId="37761"/>
    <cellStyle name="强调文字颜色 6 2 2 3 9 2" xfId="37762"/>
    <cellStyle name="强调文字颜色 6 2 2 4" xfId="37763"/>
    <cellStyle name="强调文字颜色 6 2 2 4 2" xfId="37764"/>
    <cellStyle name="强调文字颜色 6 2 2 4 2 2" xfId="37765"/>
    <cellStyle name="强调文字颜色 6 2 2 4 2 2 2" xfId="37766"/>
    <cellStyle name="强调文字颜色 6 2 2 4 2 3" xfId="37767"/>
    <cellStyle name="强调文字颜色 6 2 2 4 3" xfId="37768"/>
    <cellStyle name="强调文字颜色 6 2 2 4 3 2" xfId="37769"/>
    <cellStyle name="强调文字颜色 6 2 2 4 3 2 2" xfId="37770"/>
    <cellStyle name="强调文字颜色 6 2 2 4 3 3" xfId="37771"/>
    <cellStyle name="强调文字颜色 6 2 2 4 3 3 2" xfId="37772"/>
    <cellStyle name="强调文字颜色 6 2 2 4 4" xfId="37773"/>
    <cellStyle name="强调文字颜色 6 2 2 4 4 2" xfId="37774"/>
    <cellStyle name="强调文字颜色 6 2 2 4 5" xfId="37775"/>
    <cellStyle name="强调文字颜色 6 2 2 5" xfId="37776"/>
    <cellStyle name="强调文字颜色 6 2 2 5 2" xfId="37777"/>
    <cellStyle name="强调文字颜色 6 2 2 5 2 2" xfId="37778"/>
    <cellStyle name="强调文字颜色 6 2 2 5 2 2 2" xfId="37779"/>
    <cellStyle name="强调文字颜色 6 2 2 5 2 3" xfId="37780"/>
    <cellStyle name="强调文字颜色 6 2 2 5 3" xfId="37781"/>
    <cellStyle name="强调文字颜色 6 2 2 5 3 2" xfId="37782"/>
    <cellStyle name="强调文字颜色 6 2 2 5 4" xfId="37783"/>
    <cellStyle name="强调文字颜色 6 2 2 5 4 2" xfId="37784"/>
    <cellStyle name="强调文字颜色 6 2 2 5 5" xfId="37785"/>
    <cellStyle name="强调文字颜色 6 2 2 6" xfId="37786"/>
    <cellStyle name="强调文字颜色 6 2 2 6 2" xfId="37787"/>
    <cellStyle name="强调文字颜色 6 2 2 6 2 2" xfId="37788"/>
    <cellStyle name="强调文字颜色 6 2 2 6 2 2 2" xfId="37789"/>
    <cellStyle name="强调文字颜色 6 2 2 6 2 3" xfId="37790"/>
    <cellStyle name="强调文字颜色 6 2 2 6 3" xfId="37791"/>
    <cellStyle name="强调文字颜色 6 2 2 6 3 2" xfId="37792"/>
    <cellStyle name="强调文字颜色 6 2 2 6 4" xfId="37793"/>
    <cellStyle name="强调文字颜色 6 2 2 7" xfId="37794"/>
    <cellStyle name="强调文字颜色 6 2 2 7 2" xfId="37795"/>
    <cellStyle name="强调文字颜色 6 2 2 7 2 2" xfId="37796"/>
    <cellStyle name="强调文字颜色 6 2 2 7 3" xfId="37797"/>
    <cellStyle name="强调文字颜色 6 2 2 8" xfId="37798"/>
    <cellStyle name="强调文字颜色 6 2 2 8 2" xfId="37799"/>
    <cellStyle name="强调文字颜色 6 2 2 8 2 2" xfId="37800"/>
    <cellStyle name="强调文字颜色 6 2 2 8 3" xfId="37801"/>
    <cellStyle name="强调文字颜色 6 2 2 8 3 2" xfId="37802"/>
    <cellStyle name="强调文字颜色 6 2 2 9" xfId="37803"/>
    <cellStyle name="强调文字颜色 6 2 2 9 2" xfId="37804"/>
    <cellStyle name="强调文字颜色 6 2 2 9 2 2" xfId="37805"/>
    <cellStyle name="强调文字颜色 6 2 3" xfId="37806"/>
    <cellStyle name="强调文字颜色 6 2 3 10" xfId="37807"/>
    <cellStyle name="强调文字颜色 6 2 3 10 2" xfId="37808"/>
    <cellStyle name="强调文字颜色 6 2 3 11" xfId="37809"/>
    <cellStyle name="强调文字颜色 6 2 3 2" xfId="37810"/>
    <cellStyle name="输入 4 2 2 6" xfId="37811"/>
    <cellStyle name="强调文字颜色 6 2 3 2 10" xfId="37812"/>
    <cellStyle name="输入 4 2 2 6 10" xfId="37813"/>
    <cellStyle name="强调文字颜色 6 2 3 2 2" xfId="37814"/>
    <cellStyle name="输入 4 2 2 6 2" xfId="37815"/>
    <cellStyle name="强调文字颜色 6 2 3 2 2 2" xfId="37816"/>
    <cellStyle name="输入 4 2 2 6 2 2" xfId="37817"/>
    <cellStyle name="强调文字颜色 6 2 3 2 2 2 2" xfId="37818"/>
    <cellStyle name="强调文字颜色 6 2 3 2 2 2 2 2" xfId="37819"/>
    <cellStyle name="强调文字颜色 6 2 3 2 2 2 3" xfId="37820"/>
    <cellStyle name="强调文字颜色 6 2 3 2 2 3" xfId="37821"/>
    <cellStyle name="强调文字颜色 6 2 3 2 2 3 2" xfId="37822"/>
    <cellStyle name="强调文字颜色 6 2 3 2 2 3 2 2" xfId="37823"/>
    <cellStyle name="注释 6 6 3 2 8" xfId="37824"/>
    <cellStyle name="强调文字颜色 6 2 3 2 2 3 3" xfId="37825"/>
    <cellStyle name="强调文字颜色 6 2 3 2 2 3 3 2" xfId="37826"/>
    <cellStyle name="强调文字颜色 6 2 3 2 2 4" xfId="37827"/>
    <cellStyle name="强调文字颜色 6 2 3 2 2 4 2" xfId="37828"/>
    <cellStyle name="强调文字颜色 6 2 3 2 2 5" xfId="37829"/>
    <cellStyle name="强调文字颜色 6 2 3 2 3" xfId="37830"/>
    <cellStyle name="输入 4 2 2 6 3" xfId="37831"/>
    <cellStyle name="强调文字颜色 6 2 3 2 3 2" xfId="37832"/>
    <cellStyle name="输入 4 2 2 6 3 2" xfId="37833"/>
    <cellStyle name="强调文字颜色 6 2 3 2 3 2 2" xfId="37834"/>
    <cellStyle name="输入 4 2 2 6 3 2 2" xfId="37835"/>
    <cellStyle name="强调文字颜色 6 2 3 2 3 2 2 2" xfId="37836"/>
    <cellStyle name="强调文字颜色 6 2 3 2 3 2 3" xfId="37837"/>
    <cellStyle name="输入 4 2 2 6 3 2 3" xfId="37838"/>
    <cellStyle name="强调文字颜色 6 2 3 2 3 3" xfId="37839"/>
    <cellStyle name="输入 4 2 2 6 3 3" xfId="37840"/>
    <cellStyle name="强调文字颜色 6 2 3 2 3 3 2" xfId="37841"/>
    <cellStyle name="强调文字颜色 6 2 3 2 3 3 2 2" xfId="37842"/>
    <cellStyle name="强调文字颜色 6 2 3 2 3 3 2 2 2" xfId="37843"/>
    <cellStyle name="强调文字颜色 6 2 3 2 3 3 2 2 3" xfId="37844"/>
    <cellStyle name="强调文字颜色 6 2 3 2 3 4" xfId="37845"/>
    <cellStyle name="输入 4 2 2 6 3 4" xfId="37846"/>
    <cellStyle name="强调文字颜色 6 2 3 2 3 4 2" xfId="37847"/>
    <cellStyle name="强调文字颜色 6 2 3 2 3 5" xfId="37848"/>
    <cellStyle name="输入 4 2 2 6 3 5" xfId="37849"/>
    <cellStyle name="强调文字颜色 6 2 3 2 4" xfId="37850"/>
    <cellStyle name="输入 4 2 2 6 4" xfId="37851"/>
    <cellStyle name="强调文字颜色 6 2 3 2 4 2" xfId="37852"/>
    <cellStyle name="强调文字颜色 6 2 3 2 4 2 2" xfId="37853"/>
    <cellStyle name="强调文字颜色 6 2 3 2 4 2 2 2" xfId="37854"/>
    <cellStyle name="强调文字颜色 6 2 3 2 4 2 3" xfId="37855"/>
    <cellStyle name="强调文字颜色 6 2 3 2 4 3" xfId="37856"/>
    <cellStyle name="强调文字颜色 6 2 3 2 4 3 2" xfId="37857"/>
    <cellStyle name="强调文字颜色 6 2 3 2 4 4" xfId="37858"/>
    <cellStyle name="强调文字颜色 6 2 3 2 5" xfId="37859"/>
    <cellStyle name="输入 4 2 2 6 5" xfId="37860"/>
    <cellStyle name="强调文字颜色 6 2 3 2 5 2" xfId="37861"/>
    <cellStyle name="强调文字颜色 6 2 3 2 5 2 2" xfId="37862"/>
    <cellStyle name="强调文字颜色 6 2 3 2 5 3" xfId="37863"/>
    <cellStyle name="强调文字颜色 6 2 3 2 6" xfId="37864"/>
    <cellStyle name="输入 4 2 2 6 6" xfId="37865"/>
    <cellStyle name="强调文字颜色 6 2 3 2 6 2" xfId="37866"/>
    <cellStyle name="强调文字颜色 6 2 3 2 6 2 2" xfId="37867"/>
    <cellStyle name="强调文字颜色 6 2 3 2 6 3" xfId="37868"/>
    <cellStyle name="强调文字颜色 6 2 3 2 6 3 2" xfId="37869"/>
    <cellStyle name="强调文字颜色 6 2 3 2 7 2" xfId="37870"/>
    <cellStyle name="强调文字颜色 6 2 3 2 8" xfId="37871"/>
    <cellStyle name="输入 4 2 2 6 8" xfId="37872"/>
    <cellStyle name="强调文字颜色 6 2 3 2 8 2" xfId="37873"/>
    <cellStyle name="强调文字颜色 6 2 3 2 8 2 2" xfId="37874"/>
    <cellStyle name="强调文字颜色 6 2 3 2 8 3" xfId="37875"/>
    <cellStyle name="强调文字颜色 6 2 3 2 8 3 2" xfId="37876"/>
    <cellStyle name="强调文字颜色 6 2 3 2 9" xfId="37877"/>
    <cellStyle name="输入 4 2 2 6 9" xfId="37878"/>
    <cellStyle name="强调文字颜色 6 2 3 2 9 2" xfId="37879"/>
    <cellStyle name="强调文字颜色 6 2 3 3" xfId="37880"/>
    <cellStyle name="输入 4 2 2 7" xfId="37881"/>
    <cellStyle name="强调文字颜色 6 2 3 3 2" xfId="37882"/>
    <cellStyle name="输入 4 2 2 7 2" xfId="37883"/>
    <cellStyle name="强调文字颜色 6 2 3 3 2 2" xfId="37884"/>
    <cellStyle name="强调文字颜色 6 2 3 3 2 2 2" xfId="37885"/>
    <cellStyle name="强调文字颜色 6 2 3 3 2 3" xfId="37886"/>
    <cellStyle name="强调文字颜色 6 2 3 3 3" xfId="37887"/>
    <cellStyle name="强调文字颜色 6 2 3 3 3 2" xfId="37888"/>
    <cellStyle name="强调文字颜色 6 2 3 3 3 2 2" xfId="37889"/>
    <cellStyle name="强调文字颜色 6 2 3 3 3 3" xfId="37890"/>
    <cellStyle name="强调文字颜色 6 2 3 3 3 3 2" xfId="37891"/>
    <cellStyle name="强调文字颜色 6 2 3 3 4" xfId="37892"/>
    <cellStyle name="强调文字颜色 6 2 3 3 4 2" xfId="37893"/>
    <cellStyle name="注释 2 6 2 6 3 2 11" xfId="37894"/>
    <cellStyle name="强调文字颜色 6 2 3 3 5" xfId="37895"/>
    <cellStyle name="强调文字颜色 6 2 3 4" xfId="37896"/>
    <cellStyle name="输入 4 2 2 8" xfId="37897"/>
    <cellStyle name="强调文字颜色 6 2 3 4 2" xfId="37898"/>
    <cellStyle name="强调文字颜色 6 2 3 4 2 2" xfId="37899"/>
    <cellStyle name="强调文字颜色 6 2 3 4 2 2 2" xfId="37900"/>
    <cellStyle name="强调文字颜色 6 2 3 4 2 3" xfId="37901"/>
    <cellStyle name="强调文字颜色 6 2 3 4 3" xfId="37902"/>
    <cellStyle name="强调文字颜色 6 2 3 4 3 2" xfId="37903"/>
    <cellStyle name="强调文字颜色 6 2 3 4 3 2 2" xfId="37904"/>
    <cellStyle name="强调文字颜色 6 2 3 4 4" xfId="37905"/>
    <cellStyle name="强调文字颜色 6 2 3 4 4 2" xfId="37906"/>
    <cellStyle name="强调文字颜色 6 2 3 4 5" xfId="37907"/>
    <cellStyle name="强调文字颜色 6 2 3 5" xfId="37908"/>
    <cellStyle name="强调文字颜色 6 2 3 5 2" xfId="37909"/>
    <cellStyle name="强调文字颜色 6 2 3 5 2 2" xfId="37910"/>
    <cellStyle name="强调文字颜色 6 2 3 5 2 2 2" xfId="37911"/>
    <cellStyle name="强调文字颜色 6 2 3 5 2 3" xfId="37912"/>
    <cellStyle name="强调文字颜色 6 2 3 5 3" xfId="37913"/>
    <cellStyle name="强调文字颜色 6 2 3 5 3 2" xfId="37914"/>
    <cellStyle name="强调文字颜色 6 2 3 5 4" xfId="37915"/>
    <cellStyle name="强调文字颜色 6 2 3 6" xfId="37916"/>
    <cellStyle name="强调文字颜色 6 2 3 6 2" xfId="37917"/>
    <cellStyle name="强调文字颜色 6 2 3 6 2 2" xfId="37918"/>
    <cellStyle name="强调文字颜色 6 2 3 6 3" xfId="37919"/>
    <cellStyle name="强调文字颜色 6 2 3 6 3 2" xfId="37920"/>
    <cellStyle name="强调文字颜色 6 2 3 7" xfId="37921"/>
    <cellStyle name="强调文字颜色 6 2 3 7 2" xfId="37922"/>
    <cellStyle name="强调文字颜色 6 2 3 7 2 2" xfId="37923"/>
    <cellStyle name="强调文字颜色 6 2 3 7 2 2 2" xfId="37924"/>
    <cellStyle name="强调文字颜色 6 2 3 7 2 2 3" xfId="37925"/>
    <cellStyle name="强调文字颜色 6 2 3 7 2 3" xfId="37926"/>
    <cellStyle name="强调文字颜色 6 2 3 7 2 4" xfId="37927"/>
    <cellStyle name="强调文字颜色 6 2 3 7 3" xfId="37928"/>
    <cellStyle name="强调文字颜色 6 2 3 7 3 2" xfId="37929"/>
    <cellStyle name="强调文字颜色 6 2 3 7 3 2 2" xfId="37930"/>
    <cellStyle name="强调文字颜色 6 2 3 7 3 2 3" xfId="37931"/>
    <cellStyle name="强调文字颜色 6 2 3 8" xfId="37932"/>
    <cellStyle name="强调文字颜色 6 2 3 8 2" xfId="37933"/>
    <cellStyle name="强调文字颜色 6 2 3 9" xfId="37934"/>
    <cellStyle name="强调文字颜色 6 2 3 9 2" xfId="37935"/>
    <cellStyle name="强调文字颜色 6 2 3 9 3" xfId="37936"/>
    <cellStyle name="强调文字颜色 6 2 3 9 3 2" xfId="37937"/>
    <cellStyle name="强调文字颜色 6 2 4" xfId="37938"/>
    <cellStyle name="强调文字颜色 6 2 4 10" xfId="37939"/>
    <cellStyle name="注释 3 2 7 3 9" xfId="37940"/>
    <cellStyle name="强调文字颜色 6 2 4 11" xfId="37941"/>
    <cellStyle name="强调文字颜色 6 2 4 2" xfId="37942"/>
    <cellStyle name="强调文字颜色 6 2 4 2 2" xfId="37943"/>
    <cellStyle name="强调文字颜色 6 2 4 2 2 2" xfId="37944"/>
    <cellStyle name="强调文字颜色 6 2 4 2 2 2 2" xfId="37945"/>
    <cellStyle name="强调文字颜色 6 2 4 2 2 2 2 2" xfId="37946"/>
    <cellStyle name="强调文字颜色 6 2 4 2 2 2 3" xfId="37947"/>
    <cellStyle name="强调文字颜色 6 2 4 2 2 3" xfId="37948"/>
    <cellStyle name="强调文字颜色 6 2 4 2 2 3 2" xfId="37949"/>
    <cellStyle name="强调文字颜色 6 2 4 2 2 3 2 2" xfId="37950"/>
    <cellStyle name="强调文字颜色 6 2 4 2 2 4" xfId="37951"/>
    <cellStyle name="强调文字颜色 6 2 4 2 2 4 2" xfId="37952"/>
    <cellStyle name="强调文字颜色 6 2 4 2 2 4 3" xfId="37953"/>
    <cellStyle name="强调文字颜色 6 2 4 2 2 4 4" xfId="37954"/>
    <cellStyle name="强调文字颜色 6 2 4 2 2 5" xfId="37955"/>
    <cellStyle name="强调文字颜色 6 2 4 2 3" xfId="37956"/>
    <cellStyle name="强调文字颜色 6 2 4 2 3 2" xfId="37957"/>
    <cellStyle name="强调文字颜色 6 2 4 2 3 2 2" xfId="37958"/>
    <cellStyle name="强调文字颜色 6 2 4 2 3 2 2 2" xfId="37959"/>
    <cellStyle name="强调文字颜色 6 2 4 2 3 2 3" xfId="37960"/>
    <cellStyle name="强调文字颜色 6 2 4 2 3 3" xfId="37961"/>
    <cellStyle name="强调文字颜色 6 2 4 2 3 3 2" xfId="37962"/>
    <cellStyle name="强调文字颜色 6 2 4 2 3 4" xfId="37963"/>
    <cellStyle name="强调文字颜色 6 2 4 2 4" xfId="37964"/>
    <cellStyle name="强调文字颜色 6 2 4 2 4 2" xfId="37965"/>
    <cellStyle name="强调文字颜色 6 2 4 2 4 2 2" xfId="37966"/>
    <cellStyle name="强调文字颜色 6 2 4 2 4 3" xfId="37967"/>
    <cellStyle name="强调文字颜色 6 2 4 2 5 2 4" xfId="37968"/>
    <cellStyle name="强调文字颜色 6 2 4 2 5 4" xfId="37969"/>
    <cellStyle name="强调文字颜色 6 2 4 2 6 3" xfId="37970"/>
    <cellStyle name="强调文字颜色 6 2 4 2 7 2" xfId="37971"/>
    <cellStyle name="强调文字颜色 6 2 4 2 8" xfId="37972"/>
    <cellStyle name="强调文字颜色 6 2 4 3" xfId="37973"/>
    <cellStyle name="强调文字颜色 6 2 4 3 2" xfId="37974"/>
    <cellStyle name="强调文字颜色 6 2 4 3 2 2" xfId="37975"/>
    <cellStyle name="强调文字颜色 6 2 4 3 2 2 2" xfId="37976"/>
    <cellStyle name="强调文字颜色 6 2 4 3 2 3" xfId="37977"/>
    <cellStyle name="强调文字颜色 6 2 4 3 3" xfId="37978"/>
    <cellStyle name="强调文字颜色 6 2 4 3 3 2" xfId="37979"/>
    <cellStyle name="强调文字颜色 6 2 4 3 3 2 2" xfId="37980"/>
    <cellStyle name="强调文字颜色 6 2 4 3 4" xfId="37981"/>
    <cellStyle name="强调文字颜色 6 2 4 3 4 2" xfId="37982"/>
    <cellStyle name="强调文字颜色 6 2 4 3 5 3" xfId="37983"/>
    <cellStyle name="强调文字颜色 6 2 4 4" xfId="37984"/>
    <cellStyle name="强调文字颜色 6 2 4 4 2" xfId="37985"/>
    <cellStyle name="强调文字颜色 6 2 4 4 2 2" xfId="37986"/>
    <cellStyle name="强调文字颜色 6 2 4 4 2 2 2" xfId="37987"/>
    <cellStyle name="强调文字颜色 6 2 4 4 2 3" xfId="37988"/>
    <cellStyle name="强调文字颜色 6 2 4 4 3" xfId="37989"/>
    <cellStyle name="强调文字颜色 6 2 4 4 3 2" xfId="37990"/>
    <cellStyle name="强调文字颜色 6 2 4 4 4" xfId="37991"/>
    <cellStyle name="强调文字颜色 6 2 4 5" xfId="37992"/>
    <cellStyle name="强调文字颜色 6 2 4 5 2" xfId="37993"/>
    <cellStyle name="强调文字颜色 6 2 4 5 2 2" xfId="37994"/>
    <cellStyle name="强调文字颜色 6 2 4 5 3" xfId="37995"/>
    <cellStyle name="强调文字颜色 6 2 4 6" xfId="37996"/>
    <cellStyle name="强调文字颜色 6 2 4 6 2" xfId="37997"/>
    <cellStyle name="强调文字颜色 6 2 4 6 2 2" xfId="37998"/>
    <cellStyle name="强调文字颜色 6 2 4 7" xfId="37999"/>
    <cellStyle name="强调文字颜色 6 2 4 7 2" xfId="38000"/>
    <cellStyle name="强调文字颜色 6 2 4 7 2 2" xfId="38001"/>
    <cellStyle name="强调文字颜色 6 2 4 7 2 2 2" xfId="38002"/>
    <cellStyle name="输入 2 4 6 11" xfId="38003"/>
    <cellStyle name="强调文字颜色 6 2 4 7 2 2 3" xfId="38004"/>
    <cellStyle name="输入 2 4 6 12" xfId="38005"/>
    <cellStyle name="强调文字颜色 6 2 4 8" xfId="38006"/>
    <cellStyle name="强调文字颜色 6 2 4 8 2" xfId="38007"/>
    <cellStyle name="强调文字颜色 6 2 4 9" xfId="38008"/>
    <cellStyle name="强调文字颜色 6 2 5" xfId="38009"/>
    <cellStyle name="强调文字颜色 6 2 5 10" xfId="38010"/>
    <cellStyle name="强调文字颜色 6 2 5 11" xfId="38011"/>
    <cellStyle name="强调文字颜色 6 2 5 2" xfId="38012"/>
    <cellStyle name="强调文字颜色 6 2 5 2 10" xfId="38013"/>
    <cellStyle name="强调文字颜色 6 2 5 2 2" xfId="38014"/>
    <cellStyle name="强调文字颜色 6 2 5 2 2 2" xfId="38015"/>
    <cellStyle name="强调文字颜色 6 2 5 2 2 2 2" xfId="38016"/>
    <cellStyle name="强调文字颜色 6 2 5 2 2 2 2 2" xfId="38017"/>
    <cellStyle name="强调文字颜色 6 2 5 2 2 2 3" xfId="38018"/>
    <cellStyle name="注释 2 2 3 2 6 3 2 10" xfId="38019"/>
    <cellStyle name="强调文字颜色 6 2 5 2 2 2 3 2" xfId="38020"/>
    <cellStyle name="注释 2 2 3 2 6 3 2 10 2" xfId="38021"/>
    <cellStyle name="强调文字颜色 6 2 5 2 2 2 3 3" xfId="38022"/>
    <cellStyle name="注释 2 2 3 2 6 3 2 10 3" xfId="38023"/>
    <cellStyle name="强调文字颜色 6 2 5 2 2 3" xfId="38024"/>
    <cellStyle name="强调文字颜色 6 2 5 2 2 3 2" xfId="38025"/>
    <cellStyle name="强调文字颜色 6 2 5 2 2 3 2 2" xfId="38026"/>
    <cellStyle name="强调文字颜色 6 2 5 2 2 3 3" xfId="38027"/>
    <cellStyle name="强调文字颜色 6 2 5 2 2 3 3 2" xfId="38028"/>
    <cellStyle name="强调文字颜色 6 2 5 2 2 4" xfId="38029"/>
    <cellStyle name="强调文字颜色 6 2 5 2 2 4 2" xfId="38030"/>
    <cellStyle name="强调文字颜色 6 2 5 2 2 5" xfId="38031"/>
    <cellStyle name="强调文字颜色 6 2 5 2 3" xfId="38032"/>
    <cellStyle name="强调文字颜色 6 2 5 2 3 2" xfId="38033"/>
    <cellStyle name="强调文字颜色 6 2 5 2 3 2 2" xfId="38034"/>
    <cellStyle name="强调文字颜色 6 2 5 2 3 2 2 2" xfId="38035"/>
    <cellStyle name="强调文字颜色 6 2 5 2 3 2 3" xfId="38036"/>
    <cellStyle name="强调文字颜色 6 2 5 2 3 3" xfId="38037"/>
    <cellStyle name="强调文字颜色 6 2 5 2 3 3 2" xfId="38038"/>
    <cellStyle name="强调文字颜色 6 2 5 2 3 3 2 2" xfId="38039"/>
    <cellStyle name="强调文字颜色 6 2 5 2 3 4" xfId="38040"/>
    <cellStyle name="强调文字颜色 6 2 5 2 3 4 2" xfId="38041"/>
    <cellStyle name="强调文字颜色 6 2 5 2 3 5" xfId="38042"/>
    <cellStyle name="强调文字颜色 6 2 5 2 4" xfId="38043"/>
    <cellStyle name="强调文字颜色 6 2 5 2 4 2" xfId="38044"/>
    <cellStyle name="强调文字颜色 6 2 5 2 4 2 2" xfId="38045"/>
    <cellStyle name="强调文字颜色 6 2 5 2 4 2 2 2" xfId="38046"/>
    <cellStyle name="强调文字颜色 6 2 5 2 4 2 3" xfId="38047"/>
    <cellStyle name="强调文字颜色 6 2 5 2 4 3" xfId="38048"/>
    <cellStyle name="强调文字颜色 6 2 5 2 4 3 2" xfId="38049"/>
    <cellStyle name="强调文字颜色 6 2 5 2 4 4" xfId="38050"/>
    <cellStyle name="强调文字颜色 6 2 5 2 5 2 2" xfId="38051"/>
    <cellStyle name="强调文字颜色 6 2 5 2 5 4" xfId="38052"/>
    <cellStyle name="强调文字颜色 6 2 5 2 5 5" xfId="38053"/>
    <cellStyle name="强调文字颜色 6 2 5 2 6 2" xfId="38054"/>
    <cellStyle name="强调文字颜色 6 2 5 2 6 2 2" xfId="38055"/>
    <cellStyle name="强调文字颜色 6 2 5 2 6 3" xfId="38056"/>
    <cellStyle name="强调文字颜色 6 2 5 2 6 3 2" xfId="38057"/>
    <cellStyle name="强调文字颜色 6 2 5 2 7 2" xfId="38058"/>
    <cellStyle name="强调文字颜色 6 2 5 2 7 2 2" xfId="38059"/>
    <cellStyle name="强调文字颜色 6 2 5 2 8" xfId="38060"/>
    <cellStyle name="强调文字颜色 6 2 5 2 8 2" xfId="38061"/>
    <cellStyle name="强调文字颜色 6 2 5 2 8 2 2" xfId="38062"/>
    <cellStyle name="强调文字颜色 6 2 5 2 8 3" xfId="38063"/>
    <cellStyle name="强调文字颜色 6 2 5 2 8 3 2" xfId="38064"/>
    <cellStyle name="强调文字颜色 6 2 5 2 9" xfId="38065"/>
    <cellStyle name="强调文字颜色 6 2 5 2 9 2" xfId="38066"/>
    <cellStyle name="强调文字颜色 6 2 5 3 2" xfId="38067"/>
    <cellStyle name="强调文字颜色 6 2 5 3 2 2" xfId="38068"/>
    <cellStyle name="强调文字颜色 6 2 5 3 2 2 2" xfId="38069"/>
    <cellStyle name="强调文字颜色 6 2 5 3 2 3" xfId="38070"/>
    <cellStyle name="强调文字颜色 6 2 5 3 3" xfId="38071"/>
    <cellStyle name="强调文字颜色 6 2 5 3 3 2" xfId="38072"/>
    <cellStyle name="强调文字颜色 6 2 5 3 3 2 2" xfId="38073"/>
    <cellStyle name="强调文字颜色 6 2 5 3 3 3" xfId="38074"/>
    <cellStyle name="强调文字颜色 6 2 5 3 3 3 2" xfId="38075"/>
    <cellStyle name="强调文字颜色 6 2 5 3 4" xfId="38076"/>
    <cellStyle name="强调文字颜色 6 2 5 3 4 2" xfId="38077"/>
    <cellStyle name="强调文字颜色 6 2 5 4" xfId="38078"/>
    <cellStyle name="强调文字颜色 6 2 5 4 2" xfId="38079"/>
    <cellStyle name="强调文字颜色 6 2 5 4 2 2" xfId="38080"/>
    <cellStyle name="强调文字颜色 6 2 5 4 2 2 2" xfId="38081"/>
    <cellStyle name="强调文字颜色 6 2 5 4 2 3" xfId="38082"/>
    <cellStyle name="强调文字颜色 6 2 5 4 3" xfId="38083"/>
    <cellStyle name="强调文字颜色 6 2 5 4 3 2" xfId="38084"/>
    <cellStyle name="强调文字颜色 6 2 5 4 3 2 2" xfId="38085"/>
    <cellStyle name="强调文字颜色 6 2 5 4 4" xfId="38086"/>
    <cellStyle name="强调文字颜色 6 2 5 4 4 2" xfId="38087"/>
    <cellStyle name="强调文字颜色 6 2 5 4 5" xfId="38088"/>
    <cellStyle name="强调文字颜色 6 2 5 5" xfId="38089"/>
    <cellStyle name="强调文字颜色 6 2 5 5 2" xfId="38090"/>
    <cellStyle name="强调文字颜色 6 2 5 5 2 2" xfId="38091"/>
    <cellStyle name="强调文字颜色 6 2 5 5 2 2 2" xfId="38092"/>
    <cellStyle name="强调文字颜色 6 2 5 5 2 3" xfId="38093"/>
    <cellStyle name="强调文字颜色 6 2 5 5 3" xfId="38094"/>
    <cellStyle name="强调文字颜色 6 2 5 5 3 2" xfId="38095"/>
    <cellStyle name="强调文字颜色 6 2 5 5 4" xfId="38096"/>
    <cellStyle name="强调文字颜色 6 2 5 6" xfId="38097"/>
    <cellStyle name="强调文字颜色 6 2 5 6 2" xfId="38098"/>
    <cellStyle name="强调文字颜色 6 2 5 6 2 2" xfId="38099"/>
    <cellStyle name="强调文字颜色 6 2 5 6 3" xfId="38100"/>
    <cellStyle name="强调文字颜色 6 2 5 7" xfId="38101"/>
    <cellStyle name="强调文字颜色 6 2 5 7 2" xfId="38102"/>
    <cellStyle name="强调文字颜色 6 2 5 7 2 2" xfId="38103"/>
    <cellStyle name="强调文字颜色 6 2 5 7 3" xfId="38104"/>
    <cellStyle name="强调文字颜色 6 2 5 7 3 2" xfId="38105"/>
    <cellStyle name="强调文字颜色 6 2 5 8" xfId="38106"/>
    <cellStyle name="强调文字颜色 6 2 5 8 2" xfId="38107"/>
    <cellStyle name="强调文字颜色 6 2 5 8 2 2" xfId="38108"/>
    <cellStyle name="强调文字颜色 6 2 5 9" xfId="38109"/>
    <cellStyle name="强调文字颜色 6 2 5 9 2" xfId="38110"/>
    <cellStyle name="强调文字颜色 6 2 5 9 2 2" xfId="38111"/>
    <cellStyle name="强调文字颜色 6 2 5 9 3" xfId="38112"/>
    <cellStyle name="强调文字颜色 6 2 5 9 3 2" xfId="38113"/>
    <cellStyle name="强调文字颜色 6 2 6" xfId="38114"/>
    <cellStyle name="强调文字颜色 6 2 6 2" xfId="38115"/>
    <cellStyle name="强调文字颜色 6 2 6 2 2" xfId="38116"/>
    <cellStyle name="强调文字颜色 6 2 6 2 2 2" xfId="38117"/>
    <cellStyle name="强调文字颜色 6 2 6 2 2 2 2" xfId="38118"/>
    <cellStyle name="强调文字颜色 6 2 6 2 2 2 2 2" xfId="38119"/>
    <cellStyle name="强调文字颜色 6 2 6 2 2 2 2 3" xfId="38120"/>
    <cellStyle name="强调文字颜色 6 2 6 2 2 3" xfId="38121"/>
    <cellStyle name="强调文字颜色 6 2 6 2 2 3 2" xfId="38122"/>
    <cellStyle name="强调文字颜色 6 2 6 2 2 3 3" xfId="38123"/>
    <cellStyle name="强调文字颜色 6 2 6 2 3" xfId="38124"/>
    <cellStyle name="强调文字颜色 6 2 6 2 3 2" xfId="38125"/>
    <cellStyle name="强调文字颜色 6 2 6 2 3 2 2" xfId="38126"/>
    <cellStyle name="强调文字颜色 6 2 6 2 4" xfId="38127"/>
    <cellStyle name="强调文字颜色 6 2 6 2 4 2" xfId="38128"/>
    <cellStyle name="强调文字颜色 6 2 6 3 2" xfId="38129"/>
    <cellStyle name="强调文字颜色 6 2 6 3 2 2" xfId="38130"/>
    <cellStyle name="强调文字颜色 6 2 6 3 2 3" xfId="38131"/>
    <cellStyle name="强调文字颜色 6 2 6 3 2 3 2" xfId="38132"/>
    <cellStyle name="强调文字颜色 6 2 6 3 2 3 3" xfId="38133"/>
    <cellStyle name="强调文字颜色 6 2 6 3 3" xfId="38134"/>
    <cellStyle name="强调文字颜色 6 2 6 3 3 2" xfId="38135"/>
    <cellStyle name="强调文字颜色 6 2 6 3 4" xfId="38136"/>
    <cellStyle name="强调文字颜色 6 2 6 4" xfId="38137"/>
    <cellStyle name="强调文字颜色 6 2 6 4 2" xfId="38138"/>
    <cellStyle name="强调文字颜色 6 2 6 4 2 2" xfId="38139"/>
    <cellStyle name="强调文字颜色 6 2 6 4 3" xfId="38140"/>
    <cellStyle name="强调文字颜色 6 2 6 5" xfId="38141"/>
    <cellStyle name="强调文字颜色 6 2 6 5 2" xfId="38142"/>
    <cellStyle name="强调文字颜色 6 2 6 5 2 2" xfId="38143"/>
    <cellStyle name="强调文字颜色 6 2 6 6" xfId="38144"/>
    <cellStyle name="强调文字颜色 6 2 6 6 2" xfId="38145"/>
    <cellStyle name="强调文字颜色 6 2 6 6 2 2" xfId="38146"/>
    <cellStyle name="强调文字颜色 6 2 6 7" xfId="38147"/>
    <cellStyle name="强调文字颜色 6 2 6 7 2" xfId="38148"/>
    <cellStyle name="强调文字颜色 6 2 6 8" xfId="38149"/>
    <cellStyle name="强调文字颜色 6 2 7" xfId="38150"/>
    <cellStyle name="强调文字颜色 6 2 7 2" xfId="38151"/>
    <cellStyle name="强调文字颜色 6 2 7 2 2" xfId="38152"/>
    <cellStyle name="强调文字颜色 6 2 7 2 2 2" xfId="38153"/>
    <cellStyle name="强调文字颜色 6 2 7 2 3" xfId="38154"/>
    <cellStyle name="强调文字颜色 6 2 7 3" xfId="38155"/>
    <cellStyle name="强调文字颜色 6 2 7 3 2" xfId="38156"/>
    <cellStyle name="强调文字颜色 6 2 7 3 2 2" xfId="38157"/>
    <cellStyle name="强调文字颜色 6 2 7 4" xfId="38158"/>
    <cellStyle name="强调文字颜色 6 2 7 4 2" xfId="38159"/>
    <cellStyle name="强调文字颜色 6 2 7 5" xfId="38160"/>
    <cellStyle name="强调文字颜色 6 2 8 2 2" xfId="38161"/>
    <cellStyle name="强调文字颜色 6 2 8 2 2 2" xfId="38162"/>
    <cellStyle name="强调文字颜色 6 2 8 2 3" xfId="38163"/>
    <cellStyle name="强调文字颜色 6 2 8 3" xfId="38164"/>
    <cellStyle name="输入 4 2 7 7" xfId="38165"/>
    <cellStyle name="强调文字颜色 6 2 8 3 2" xfId="38166"/>
    <cellStyle name="输入 4 2 3 3 3 2 5" xfId="38167"/>
    <cellStyle name="强调文字颜色 6 2 8 4" xfId="38168"/>
    <cellStyle name="输入 4 2 7 8" xfId="38169"/>
    <cellStyle name="强调文字颜色 6 2 9 2 2" xfId="38170"/>
    <cellStyle name="强调文字颜色 6 2 9 3" xfId="38171"/>
    <cellStyle name="强调文字颜色 6 3" xfId="38172"/>
    <cellStyle name="强调文字颜色 6 3 10" xfId="38173"/>
    <cellStyle name="强调文字颜色 6 3 11" xfId="38174"/>
    <cellStyle name="强调文字颜色 6 3 12" xfId="38175"/>
    <cellStyle name="强调文字颜色 6 3 13" xfId="38176"/>
    <cellStyle name="强调文字颜色 6 3 2" xfId="38177"/>
    <cellStyle name="强调文字颜色 6 3 2 10" xfId="38178"/>
    <cellStyle name="注释 3 2 7 12" xfId="38179"/>
    <cellStyle name="强调文字颜色 6 3 2 10 2" xfId="38180"/>
    <cellStyle name="强调文字颜色 6 3 2 11" xfId="38181"/>
    <cellStyle name="注释 3 2 7 13" xfId="38182"/>
    <cellStyle name="强调文字颜色 6 3 2 2" xfId="38183"/>
    <cellStyle name="强调文字颜色 6 3 2 2 10" xfId="38184"/>
    <cellStyle name="强调文字颜色 6 3 2 2 2" xfId="38185"/>
    <cellStyle name="强调文字颜色 6 3 2 2 2 2" xfId="38186"/>
    <cellStyle name="强调文字颜色 6 3 2 2 2 2 2" xfId="38187"/>
    <cellStyle name="强调文字颜色 6 3 2 2 2 2 2 2" xfId="38188"/>
    <cellStyle name="强调文字颜色 6 3 2 2 2 2 2 3" xfId="38189"/>
    <cellStyle name="强调文字颜色 6 3 2 2 2 2 2 4" xfId="38190"/>
    <cellStyle name="强调文字颜色 6 3 2 2 2 2 3" xfId="38191"/>
    <cellStyle name="强调文字颜色 6 3 2 2 2 3" xfId="38192"/>
    <cellStyle name="强调文字颜色 6 3 2 2 2 3 2" xfId="38193"/>
    <cellStyle name="强调文字颜色 6 3 2 2 2 3 2 2" xfId="38194"/>
    <cellStyle name="强调文字颜色 6 3 2 2 2 3 2 2 2" xfId="38195"/>
    <cellStyle name="强调文字颜色 6 3 2 2 2 3 2 2 3" xfId="38196"/>
    <cellStyle name="强调文字颜色 6 3 2 2 2 3 2 3" xfId="38197"/>
    <cellStyle name="强调文字颜色 6 3 2 2 2 3 2 4" xfId="38198"/>
    <cellStyle name="强调文字颜色 6 3 2 2 2 3 3" xfId="38199"/>
    <cellStyle name="强调文字颜色 6 3 2 2 2 3 3 2" xfId="38200"/>
    <cellStyle name="强调文字颜色 6 3 2 2 2 3 3 2 2" xfId="38201"/>
    <cellStyle name="强调文字颜色 6 3 2 2 2 3 3 3" xfId="38202"/>
    <cellStyle name="强调文字颜色 6 3 2 2 2 3 3 4" xfId="38203"/>
    <cellStyle name="强调文字颜色 6 3 2 2 2 4" xfId="38204"/>
    <cellStyle name="强调文字颜色 6 3 2 2 2 4 2" xfId="38205"/>
    <cellStyle name="强调文字颜色 6 3 2 2 2 5" xfId="38206"/>
    <cellStyle name="强调文字颜色 6 3 2 2 3" xfId="38207"/>
    <cellStyle name="强调文字颜色 6 3 2 2 3 2" xfId="38208"/>
    <cellStyle name="强调文字颜色 6 3 2 2 3 2 2 2" xfId="38209"/>
    <cellStyle name="强调文字颜色 6 3 2 2 3 2 3" xfId="38210"/>
    <cellStyle name="强调文字颜色 6 3 2 2 3 3" xfId="38211"/>
    <cellStyle name="强调文字颜色 6 3 2 2 3 3 2" xfId="38212"/>
    <cellStyle name="强调文字颜色 6 3 2 2 3 3 2 2" xfId="38213"/>
    <cellStyle name="强调文字颜色 6 3 2 2 3 4" xfId="38214"/>
    <cellStyle name="强调文字颜色 6 3 2 2 3 4 2" xfId="38215"/>
    <cellStyle name="强调文字颜色 6 3 2 2 3 5" xfId="38216"/>
    <cellStyle name="强调文字颜色 6 3 2 2 4" xfId="38217"/>
    <cellStyle name="强调文字颜色 6 3 2 2 4 2" xfId="38218"/>
    <cellStyle name="强调文字颜色 6 3 2 2 4 2 2" xfId="38219"/>
    <cellStyle name="强调文字颜色 6 3 2 2 4 2 2 2" xfId="38220"/>
    <cellStyle name="强调文字颜色 6 3 2 2 4 2 3" xfId="38221"/>
    <cellStyle name="强调文字颜色 6 3 2 2 4 3" xfId="38222"/>
    <cellStyle name="强调文字颜色 6 3 2 2 4 3 2" xfId="38223"/>
    <cellStyle name="强调文字颜色 6 3 2 2 4 4" xfId="38224"/>
    <cellStyle name="强调文字颜色 6 3 2 2 5" xfId="38225"/>
    <cellStyle name="强调文字颜色 6 3 2 2 5 2" xfId="38226"/>
    <cellStyle name="强调文字颜色 6 3 2 2 5 2 2" xfId="38227"/>
    <cellStyle name="强调文字颜色 6 3 2 2 6" xfId="38228"/>
    <cellStyle name="强调文字颜色 6 3 2 2 6 2" xfId="38229"/>
    <cellStyle name="强调文字颜色 6 3 2 2 6 2 2" xfId="38230"/>
    <cellStyle name="注释 3 2 9 4" xfId="38231"/>
    <cellStyle name="强调文字颜色 6 3 2 2 7 2" xfId="38232"/>
    <cellStyle name="强调文字颜色 6 3 2 2 7 2 2" xfId="38233"/>
    <cellStyle name="强调文字颜色 6 3 2 2 8" xfId="38234"/>
    <cellStyle name="强调文字颜色 6 3 2 2 8 2" xfId="38235"/>
    <cellStyle name="强调文字颜色 6 3 2 2 8 2 2" xfId="38236"/>
    <cellStyle name="强调文字颜色 6 3 2 2 8 3" xfId="38237"/>
    <cellStyle name="强调文字颜色 6 3 2 2 8 3 2" xfId="38238"/>
    <cellStyle name="强调文字颜色 6 3 2 2 9" xfId="38239"/>
    <cellStyle name="强调文字颜色 6 3 2 2 9 2" xfId="38240"/>
    <cellStyle name="强调文字颜色 6 3 2 3" xfId="38241"/>
    <cellStyle name="强调文字颜色 6 3 2 3 2" xfId="38242"/>
    <cellStyle name="强调文字颜色 6 3 2 3 2 2" xfId="38243"/>
    <cellStyle name="强调文字颜色 6 3 2 3 2 2 2" xfId="38244"/>
    <cellStyle name="强调文字颜色 6 3 2 3 2 2 2 3" xfId="38245"/>
    <cellStyle name="强调文字颜色 6 3 2 3 2 3" xfId="38246"/>
    <cellStyle name="强调文字颜色 6 3 2 3 3" xfId="38247"/>
    <cellStyle name="强调文字颜色 6 3 2 3 3 2" xfId="38248"/>
    <cellStyle name="强调文字颜色 6 3 2 3 3 2 2" xfId="38249"/>
    <cellStyle name="强调文字颜色 6 3 2 3 3 3" xfId="38250"/>
    <cellStyle name="强调文字颜色 6 3 2 3 3 3 2" xfId="38251"/>
    <cellStyle name="强调文字颜色 6 3 2 3 4" xfId="38252"/>
    <cellStyle name="强调文字颜色 6 3 2 3 4 2" xfId="38253"/>
    <cellStyle name="强调文字颜色 6 3 2 3 5" xfId="38254"/>
    <cellStyle name="强调文字颜色 6 3 2 4" xfId="38255"/>
    <cellStyle name="强调文字颜色 6 3 2 4 2" xfId="38256"/>
    <cellStyle name="强调文字颜色 6 3 2 4 2 2" xfId="38257"/>
    <cellStyle name="输入 2 5 4 3 11" xfId="38258"/>
    <cellStyle name="强调文字颜色 6 3 2 4 2 2 2" xfId="38259"/>
    <cellStyle name="强调文字颜色 6 3 2 4 2 3" xfId="38260"/>
    <cellStyle name="输入 2 5 4 3 12" xfId="38261"/>
    <cellStyle name="强调文字颜色 6 3 2 4 3" xfId="38262"/>
    <cellStyle name="强调文字颜色 6 3 2 4 3 2" xfId="38263"/>
    <cellStyle name="强调文字颜色 6 3 2 4 3 2 2" xfId="38264"/>
    <cellStyle name="强调文字颜色 6 3 2 4 4" xfId="38265"/>
    <cellStyle name="强调文字颜色 6 3 2 4 4 2" xfId="38266"/>
    <cellStyle name="强调文字颜色 6 3 2 4 5" xfId="38267"/>
    <cellStyle name="强调文字颜色 6 3 2 5" xfId="38268"/>
    <cellStyle name="强调文字颜色 6 3 2 5 2" xfId="38269"/>
    <cellStyle name="强调文字颜色 6 3 2 5 2 2" xfId="38270"/>
    <cellStyle name="强调文字颜色 6 3 2 5 2 2 2" xfId="38271"/>
    <cellStyle name="强调文字颜色 6 3 2 5 2 3" xfId="38272"/>
    <cellStyle name="强调文字颜色 6 3 2 5 3" xfId="38273"/>
    <cellStyle name="强调文字颜色 6 3 2 5 3 2" xfId="38274"/>
    <cellStyle name="强调文字颜色 6 3 2 5 4" xfId="38275"/>
    <cellStyle name="强调文字颜色 6 3 2 6" xfId="38276"/>
    <cellStyle name="强调文字颜色 6 3 2 6 2" xfId="38277"/>
    <cellStyle name="强调文字颜色 6 3 2 6 2 2" xfId="38278"/>
    <cellStyle name="强调文字颜色 6 3 2 6 3" xfId="38279"/>
    <cellStyle name="强调文字颜色 6 3 2 7" xfId="38280"/>
    <cellStyle name="强调文字颜色 6 3 2 7 2" xfId="38281"/>
    <cellStyle name="强调文字颜色 6 3 2 7 2 2" xfId="38282"/>
    <cellStyle name="强调文字颜色 6 3 2 7 3" xfId="38283"/>
    <cellStyle name="强调文字颜色 6 3 2 7 3 2" xfId="38284"/>
    <cellStyle name="强调文字颜色 6 3 2 8" xfId="38285"/>
    <cellStyle name="强调文字颜色 6 3 2 8 2" xfId="38286"/>
    <cellStyle name="强调文字颜色 6 3 2 8 2 2" xfId="38287"/>
    <cellStyle name="强调文字颜色 6 3 2 9" xfId="38288"/>
    <cellStyle name="强调文字颜色 6 3 2 9 2" xfId="38289"/>
    <cellStyle name="强调文字颜色 6 3 2 9 2 2" xfId="38290"/>
    <cellStyle name="强调文字颜色 6 3 2 9 3" xfId="38291"/>
    <cellStyle name="强调文字颜色 6 3 2 9 3 2" xfId="38292"/>
    <cellStyle name="强调文字颜色 6 3 3" xfId="38293"/>
    <cellStyle name="强调文字颜色 6 3 3 2" xfId="38294"/>
    <cellStyle name="强调文字颜色 6 3 3 2 2" xfId="38295"/>
    <cellStyle name="强调文字颜色 6 3 3 2 2 2" xfId="38296"/>
    <cellStyle name="强调文字颜色 6 3 3 2 2 2 2" xfId="38297"/>
    <cellStyle name="强调文字颜色 6 3 3 2 2 3" xfId="38298"/>
    <cellStyle name="强调文字颜色 6 3 3 2 3" xfId="38299"/>
    <cellStyle name="强调文字颜色 6 3 3 2 3 2" xfId="38300"/>
    <cellStyle name="强调文字颜色 6 3 3 2 3 2 2" xfId="38301"/>
    <cellStyle name="强调文字颜色 6 3 3 2 3 3" xfId="38302"/>
    <cellStyle name="强调文字颜色 6 3 3 2 3 3 2" xfId="38303"/>
    <cellStyle name="强调文字颜色 6 3 3 2 4" xfId="38304"/>
    <cellStyle name="强调文字颜色 6 3 3 2 4 2" xfId="38305"/>
    <cellStyle name="强调文字颜色 6 3 3 2 5" xfId="38306"/>
    <cellStyle name="强调文字颜色 6 3 3 3" xfId="38307"/>
    <cellStyle name="强调文字颜色 6 3 3 3 2" xfId="38308"/>
    <cellStyle name="强调文字颜色 6 3 3 3 2 2" xfId="38309"/>
    <cellStyle name="强调文字颜色 6 3 3 3 2 2 2" xfId="38310"/>
    <cellStyle name="强调文字颜色 6 3 3 3 2 3" xfId="38311"/>
    <cellStyle name="强调文字颜色 6 3 3 3 3" xfId="38312"/>
    <cellStyle name="强调文字颜色 6 3 3 3 3 2" xfId="38313"/>
    <cellStyle name="强调文字颜色 6 3 3 3 3 2 2" xfId="38314"/>
    <cellStyle name="强调文字颜色 6 3 3 3 4" xfId="38315"/>
    <cellStyle name="强调文字颜色 6 3 3 3 4 2" xfId="38316"/>
    <cellStyle name="强调文字颜色 6 3 3 3 5" xfId="38317"/>
    <cellStyle name="强调文字颜色 6 3 3 4" xfId="38318"/>
    <cellStyle name="强调文字颜色 6 3 3 4 2" xfId="38319"/>
    <cellStyle name="强调文字颜色 6 3 3 4 2 2" xfId="38320"/>
    <cellStyle name="强调文字颜色 6 3 3 4 2 2 2" xfId="38321"/>
    <cellStyle name="强调文字颜色 6 3 3 4 3" xfId="38322"/>
    <cellStyle name="强调文字颜色 6 3 3 4 3 2" xfId="38323"/>
    <cellStyle name="强调文字颜色 6 3 3 4 4" xfId="38324"/>
    <cellStyle name="强调文字颜色 6 3 3 5" xfId="38325"/>
    <cellStyle name="强调文字颜色 6 3 3 5 2" xfId="38326"/>
    <cellStyle name="强调文字颜色 6 3 3 5 2 2" xfId="38327"/>
    <cellStyle name="强调文字颜色 6 3 3 5 3" xfId="38328"/>
    <cellStyle name="强调文字颜色 6 3 3 6" xfId="38329"/>
    <cellStyle name="强调文字颜色 6 3 3 6 2" xfId="38330"/>
    <cellStyle name="强调文字颜色 6 3 3 6 2 2" xfId="38331"/>
    <cellStyle name="强调文字颜色 6 3 3 6 3" xfId="38332"/>
    <cellStyle name="强调文字颜色 6 3 3 6 3 2" xfId="38333"/>
    <cellStyle name="强调文字颜色 6 3 3 7" xfId="38334"/>
    <cellStyle name="强调文字颜色 6 3 3 7 2" xfId="38335"/>
    <cellStyle name="强调文字颜色 6 3 3 7 2 2" xfId="38336"/>
    <cellStyle name="强调文字颜色 6 3 3 7 2 2 2" xfId="38337"/>
    <cellStyle name="强调文字颜色 6 3 3 7 2 2 3" xfId="38338"/>
    <cellStyle name="强调文字颜色 6 3 3 8" xfId="38339"/>
    <cellStyle name="强调文字颜色 6 3 3 8 2" xfId="38340"/>
    <cellStyle name="强调文字颜色 6 3 3 8 2 2" xfId="38341"/>
    <cellStyle name="强调文字颜色 6 3 3 8 3" xfId="38342"/>
    <cellStyle name="强调文字颜色 6 3 3 8 3 2" xfId="38343"/>
    <cellStyle name="强调文字颜色 6 3 3 9" xfId="38344"/>
    <cellStyle name="强调文字颜色 6 3 3 9 2" xfId="38345"/>
    <cellStyle name="强调文字颜色 6 3 4" xfId="38346"/>
    <cellStyle name="强调文字颜色 6 3 4 2" xfId="38347"/>
    <cellStyle name="强调文字颜色 6 3 4 2 2" xfId="38348"/>
    <cellStyle name="强调文字颜色 6 3 4 2 3" xfId="38349"/>
    <cellStyle name="强调文字颜色 6 3 4 3" xfId="38350"/>
    <cellStyle name="强调文字颜色 6 3 4 3 2" xfId="38351"/>
    <cellStyle name="强调文字颜色 6 3 4 3 2 2" xfId="38352"/>
    <cellStyle name="强调文字颜色 6 3 4 3 3" xfId="38353"/>
    <cellStyle name="强调文字颜色 6 3 4 3 3 2" xfId="38354"/>
    <cellStyle name="强调文字颜色 6 3 4 3 3 3" xfId="38355"/>
    <cellStyle name="强调文字颜色 6 3 4 3 3 4" xfId="38356"/>
    <cellStyle name="强调文字颜色 6 3 4 4" xfId="38357"/>
    <cellStyle name="强调文字颜色 6 3 4 4 2" xfId="38358"/>
    <cellStyle name="强调文字颜色 6 3 4 5" xfId="38359"/>
    <cellStyle name="强调文字颜色 6 3 5" xfId="38360"/>
    <cellStyle name="强调文字颜色 6 3 5 2" xfId="38361"/>
    <cellStyle name="强调文字颜色 6 3 5 2 2" xfId="38362"/>
    <cellStyle name="强调文字颜色 6 3 5 2 2 2" xfId="38363"/>
    <cellStyle name="强调文字颜色 6 3 5 2 3" xfId="38364"/>
    <cellStyle name="强调文字颜色 6 3 5 3" xfId="38365"/>
    <cellStyle name="强调文字颜色 6 3 5 3 2" xfId="38366"/>
    <cellStyle name="强调文字颜色 6 3 5 3 2 2" xfId="38367"/>
    <cellStyle name="适中 2 2 3 4" xfId="38368"/>
    <cellStyle name="强调文字颜色 6 3 5 4" xfId="38369"/>
    <cellStyle name="强调文字颜色 6 3 5 4 2" xfId="38370"/>
    <cellStyle name="强调文字颜色 6 3 5 5" xfId="38371"/>
    <cellStyle name="强调文字颜色 6 3 6" xfId="38372"/>
    <cellStyle name="强调文字颜色 6 3 6 2" xfId="38373"/>
    <cellStyle name="强调文字颜色 6 3 6 2 2" xfId="38374"/>
    <cellStyle name="强调文字颜色 6 3 6 2 2 2" xfId="38375"/>
    <cellStyle name="强调文字颜色 6 3 6 3" xfId="38376"/>
    <cellStyle name="强调文字颜色 6 3 6 3 2" xfId="38377"/>
    <cellStyle name="强调文字颜色 6 3 6 4" xfId="38378"/>
    <cellStyle name="强调文字颜色 6 3 7" xfId="38379"/>
    <cellStyle name="强调文字颜色 6 3 7 2" xfId="38380"/>
    <cellStyle name="输入 4 3 6 6" xfId="38381"/>
    <cellStyle name="强调文字颜色 6 3 7 2 2" xfId="38382"/>
    <cellStyle name="强调文字颜色 6 3 7 2 2 2" xfId="38383"/>
    <cellStyle name="强调文字颜色 6 3 7 2 2 3" xfId="38384"/>
    <cellStyle name="强调文字颜色 6 3 7 3" xfId="38385"/>
    <cellStyle name="输入 4 3 6 7" xfId="38386"/>
    <cellStyle name="强调文字颜色 6 3 7 3 2" xfId="38387"/>
    <cellStyle name="输入 4 3 6 7 2" xfId="38388"/>
    <cellStyle name="注释 3 2 9 15" xfId="38389"/>
    <cellStyle name="强调文字颜色 6 3 8 2" xfId="38390"/>
    <cellStyle name="强调文字颜色 6 3 8 2 2" xfId="38391"/>
    <cellStyle name="强调文字颜色 6 3 8 3" xfId="38392"/>
    <cellStyle name="强调文字颜色 6 3 8 3 2" xfId="38393"/>
    <cellStyle name="强调文字颜色 6 3 9" xfId="38394"/>
    <cellStyle name="强调文字颜色 6 3 9 2" xfId="38395"/>
    <cellStyle name="强调文字颜色 6 3 9 2 2" xfId="38396"/>
    <cellStyle name="强调文字颜色 6 4" xfId="38397"/>
    <cellStyle name="强调文字颜色 6 4 10" xfId="38398"/>
    <cellStyle name="强调文字颜色 6 4 10 2" xfId="38399"/>
    <cellStyle name="强调文字颜色 6 4 10 2 2" xfId="38400"/>
    <cellStyle name="强调文字颜色 6 4 10 3" xfId="38401"/>
    <cellStyle name="强调文字颜色 6 4 11" xfId="38402"/>
    <cellStyle name="强调文字颜色 6 4 11 2" xfId="38403"/>
    <cellStyle name="强调文字颜色 6 4 12" xfId="38404"/>
    <cellStyle name="强调文字颜色 6 4 2" xfId="38405"/>
    <cellStyle name="强调文字颜色 6 4 2 10 2" xfId="38406"/>
    <cellStyle name="强调文字颜色 6 4 2 11" xfId="38407"/>
    <cellStyle name="注释 3 3 7 13" xfId="38408"/>
    <cellStyle name="强调文字颜色 6 4 2 2" xfId="38409"/>
    <cellStyle name="强调文字颜色 6 4 2 2 10" xfId="38410"/>
    <cellStyle name="强调文字颜色 6 4 2 2 2" xfId="38411"/>
    <cellStyle name="强调文字颜色 6 4 2 2 2 2" xfId="38412"/>
    <cellStyle name="强调文字颜色 6 4 2 2 2 2 2" xfId="38413"/>
    <cellStyle name="强调文字颜色 6 4 2 2 2 2 2 2" xfId="38414"/>
    <cellStyle name="强调文字颜色 6 4 2 2 2 2 3" xfId="38415"/>
    <cellStyle name="强调文字颜色 6 4 2 2 2 3" xfId="38416"/>
    <cellStyle name="强调文字颜色 6 4 2 2 2 3 2" xfId="38417"/>
    <cellStyle name="强调文字颜色 6 4 2 2 2 3 2 2" xfId="38418"/>
    <cellStyle name="强调文字颜色 6 4 2 2 2 3 3" xfId="38419"/>
    <cellStyle name="强调文字颜色 6 4 2 2 2 3 3 2" xfId="38420"/>
    <cellStyle name="强调文字颜色 6 4 2 2 2 4" xfId="38421"/>
    <cellStyle name="强调文字颜色 6 4 2 2 2 4 2" xfId="38422"/>
    <cellStyle name="强调文字颜色 6 4 2 2 2 5" xfId="38423"/>
    <cellStyle name="强调文字颜色 6 4 2 2 3" xfId="38424"/>
    <cellStyle name="强调文字颜色 6 4 2 2 3 2" xfId="38425"/>
    <cellStyle name="强调文字颜色 6 4 2 2 3 2 2" xfId="38426"/>
    <cellStyle name="强调文字颜色 6 4 2 2 3 2 2 2" xfId="38427"/>
    <cellStyle name="强调文字颜色 6 4 2 2 3 2 3" xfId="38428"/>
    <cellStyle name="强调文字颜色 6 4 2 2 3 3" xfId="38429"/>
    <cellStyle name="强调文字颜色 6 4 2 2 3 3 2" xfId="38430"/>
    <cellStyle name="强调文字颜色 6 4 2 2 3 3 2 2" xfId="38431"/>
    <cellStyle name="强调文字颜色 6 4 2 2 3 4" xfId="38432"/>
    <cellStyle name="强调文字颜色 6 4 2 2 3 4 2" xfId="38433"/>
    <cellStyle name="强调文字颜色 6 4 2 2 3 5" xfId="38434"/>
    <cellStyle name="强调文字颜色 6 4 2 2 4" xfId="38435"/>
    <cellStyle name="强调文字颜色 6 4 2 2 4 2" xfId="38436"/>
    <cellStyle name="强调文字颜色 6 4 2 2 4 2 2" xfId="38437"/>
    <cellStyle name="强调文字颜色 6 4 2 2 4 2 2 2" xfId="38438"/>
    <cellStyle name="强调文字颜色 6 4 2 2 4 2 3" xfId="38439"/>
    <cellStyle name="强调文字颜色 6 4 2 2 4 3" xfId="38440"/>
    <cellStyle name="强调文字颜色 6 4 2 2 4 3 2" xfId="38441"/>
    <cellStyle name="强调文字颜色 6 4 2 2 4 4" xfId="38442"/>
    <cellStyle name="强调文字颜色 6 4 2 2 5" xfId="38443"/>
    <cellStyle name="强调文字颜色 6 4 2 2 5 2" xfId="38444"/>
    <cellStyle name="强调文字颜色 6 4 2 2 5 2 2" xfId="38445"/>
    <cellStyle name="强调文字颜色 6 4 2 2 5 3" xfId="38446"/>
    <cellStyle name="强调文字颜色 6 4 2 2 6" xfId="38447"/>
    <cellStyle name="强调文字颜色 6 4 2 2 6 2" xfId="38448"/>
    <cellStyle name="强调文字颜色 6 4 2 2 6 2 2" xfId="38449"/>
    <cellStyle name="强调文字颜色 6 4 2 2 6 3" xfId="38450"/>
    <cellStyle name="强调文字颜色 6 4 2 2 6 3 2" xfId="38451"/>
    <cellStyle name="强调文字颜色 6 4 2 2 7" xfId="38452"/>
    <cellStyle name="强调文字颜色 6 4 2 2 7 2" xfId="38453"/>
    <cellStyle name="强调文字颜色 6 4 2 2 7 2 2" xfId="38454"/>
    <cellStyle name="强调文字颜色 6 4 2 2 8" xfId="38455"/>
    <cellStyle name="强调文字颜色 6 4 2 2 8 2" xfId="38456"/>
    <cellStyle name="强调文字颜色 6 4 2 2 8 2 2" xfId="38457"/>
    <cellStyle name="强调文字颜色 6 4 2 2 8 3" xfId="38458"/>
    <cellStyle name="强调文字颜色 6 4 2 2 8 3 2" xfId="38459"/>
    <cellStyle name="强调文字颜色 6 4 2 2 9" xfId="38460"/>
    <cellStyle name="强调文字颜色 6 4 2 2 9 2" xfId="38461"/>
    <cellStyle name="强调文字颜色 6 4 2 3" xfId="38462"/>
    <cellStyle name="强调文字颜色 6 4 2 3 2" xfId="38463"/>
    <cellStyle name="强调文字颜色 6 4 2 3 2 2" xfId="38464"/>
    <cellStyle name="强调文字颜色 6 4 2 3 2 2 2" xfId="38465"/>
    <cellStyle name="强调文字颜色 6 4 2 3 2 3" xfId="38466"/>
    <cellStyle name="强调文字颜色 6 4 2 3 3" xfId="38467"/>
    <cellStyle name="强调文字颜色 6 4 2 3 3 2" xfId="38468"/>
    <cellStyle name="强调文字颜色 6 4 2 3 3 2 2" xfId="38469"/>
    <cellStyle name="强调文字颜色 6 4 2 3 3 3" xfId="38470"/>
    <cellStyle name="强调文字颜色 6 4 2 3 3 3 2" xfId="38471"/>
    <cellStyle name="强调文字颜色 6 4 2 3 4" xfId="38472"/>
    <cellStyle name="强调文字颜色 6 4 2 3 4 2" xfId="38473"/>
    <cellStyle name="强调文字颜色 6 4 2 3 5" xfId="38474"/>
    <cellStyle name="强调文字颜色 6 4 2 4" xfId="38475"/>
    <cellStyle name="强调文字颜色 6 4 2 4 2" xfId="38476"/>
    <cellStyle name="强调文字颜色 6 4 2 4 2 2" xfId="38477"/>
    <cellStyle name="强调文字颜色 6 4 2 4 2 2 2" xfId="38478"/>
    <cellStyle name="强调文字颜色 6 4 2 4 2 3" xfId="38479"/>
    <cellStyle name="强调文字颜色 6 4 2 4 3" xfId="38480"/>
    <cellStyle name="强调文字颜色 6 4 2 4 3 2" xfId="38481"/>
    <cellStyle name="强调文字颜色 6 4 2 4 3 2 2" xfId="38482"/>
    <cellStyle name="强调文字颜色 6 4 2 4 4" xfId="38483"/>
    <cellStyle name="强调文字颜色 6 4 2 4 4 2" xfId="38484"/>
    <cellStyle name="强调文字颜色 6 4 2 4 5" xfId="38485"/>
    <cellStyle name="强调文字颜色 6 4 2 4 6" xfId="38486"/>
    <cellStyle name="强调文字颜色 6 4 2 4 7" xfId="38487"/>
    <cellStyle name="强调文字颜色 6 4 2 5" xfId="38488"/>
    <cellStyle name="强调文字颜色 6 4 2 5 2" xfId="38489"/>
    <cellStyle name="强调文字颜色 6 4 2 5 2 2" xfId="38490"/>
    <cellStyle name="强调文字颜色 6 4 2 5 2 2 2" xfId="38491"/>
    <cellStyle name="强调文字颜色 6 4 2 5 2 3" xfId="38492"/>
    <cellStyle name="强调文字颜色 6 4 2 5 3" xfId="38493"/>
    <cellStyle name="强调文字颜色 6 4 2 5 3 2" xfId="38494"/>
    <cellStyle name="强调文字颜色 6 4 2 5 4" xfId="38495"/>
    <cellStyle name="强调文字颜色 6 4 2 6" xfId="38496"/>
    <cellStyle name="强调文字颜色 6 4 2 6 2" xfId="38497"/>
    <cellStyle name="强调文字颜色 6 4 2 6 2 2" xfId="38498"/>
    <cellStyle name="强调文字颜色 6 4 2 6 3" xfId="38499"/>
    <cellStyle name="强调文字颜色 6 4 2 7" xfId="38500"/>
    <cellStyle name="强调文字颜色 6 4 2 7 2" xfId="38501"/>
    <cellStyle name="强调文字颜色 6 4 2 7 2 2" xfId="38502"/>
    <cellStyle name="强调文字颜色 6 4 2 7 3" xfId="38503"/>
    <cellStyle name="强调文字颜色 6 4 2 7 3 2" xfId="38504"/>
    <cellStyle name="强调文字颜色 6 4 2 8" xfId="38505"/>
    <cellStyle name="强调文字颜色 6 4 2 8 2" xfId="38506"/>
    <cellStyle name="强调文字颜色 6 4 2 8 2 2" xfId="38507"/>
    <cellStyle name="强调文字颜色 6 4 2 9" xfId="38508"/>
    <cellStyle name="强调文字颜色 6 4 2 9 2" xfId="38509"/>
    <cellStyle name="强调文字颜色 6 4 2 9 2 2" xfId="38510"/>
    <cellStyle name="强调文字颜色 6 4 2 9 3" xfId="38511"/>
    <cellStyle name="强调文字颜色 6 4 2 9 3 2" xfId="38512"/>
    <cellStyle name="强调文字颜色 6 4 3" xfId="38513"/>
    <cellStyle name="强调文字颜色 6 4 3 10" xfId="38514"/>
    <cellStyle name="注释 3 3 8 12" xfId="38515"/>
    <cellStyle name="强调文字颜色 6 4 3 2" xfId="38516"/>
    <cellStyle name="强调文字颜色 6 4 3 2 2" xfId="38517"/>
    <cellStyle name="强调文字颜色 6 4 3 2 2 2" xfId="38518"/>
    <cellStyle name="强调文字颜色 6 4 3 2 2 2 2" xfId="38519"/>
    <cellStyle name="强调文字颜色 6 4 3 2 2 3" xfId="38520"/>
    <cellStyle name="强调文字颜色 6 4 3 2 2 3 2" xfId="38521"/>
    <cellStyle name="强调文字颜色 6 4 3 2 2 3 3" xfId="38522"/>
    <cellStyle name="强调文字颜色 6 4 3 2 3" xfId="38523"/>
    <cellStyle name="强调文字颜色 6 4 3 2 3 2" xfId="38524"/>
    <cellStyle name="强调文字颜色 6 4 3 2 3 2 2" xfId="38525"/>
    <cellStyle name="强调文字颜色 6 4 3 2 3 3" xfId="38526"/>
    <cellStyle name="强调文字颜色 6 4 3 2 3 3 2" xfId="38527"/>
    <cellStyle name="强调文字颜色 6 4 3 2 4" xfId="38528"/>
    <cellStyle name="强调文字颜色 6 4 3 2 4 2" xfId="38529"/>
    <cellStyle name="强调文字颜色 6 4 3 2 5" xfId="38530"/>
    <cellStyle name="强调文字颜色 6 4 3 3" xfId="38531"/>
    <cellStyle name="强调文字颜色 6 4 3 3 2" xfId="38532"/>
    <cellStyle name="强调文字颜色 6 4 3 3 2 2" xfId="38533"/>
    <cellStyle name="强调文字颜色 6 4 3 3 2 2 2" xfId="38534"/>
    <cellStyle name="强调文字颜色 6 4 3 3 2 3" xfId="38535"/>
    <cellStyle name="强调文字颜色 6 4 3 3 3" xfId="38536"/>
    <cellStyle name="强调文字颜色 6 4 3 3 3 2" xfId="38537"/>
    <cellStyle name="强调文字颜色 6 4 3 3 3 2 2" xfId="38538"/>
    <cellStyle name="强调文字颜色 6 4 3 3 4" xfId="38539"/>
    <cellStyle name="强调文字颜色 6 4 3 3 4 2" xfId="38540"/>
    <cellStyle name="强调文字颜色 6 4 3 3 5" xfId="38541"/>
    <cellStyle name="强调文字颜色 6 4 3 4" xfId="38542"/>
    <cellStyle name="强调文字颜色 6 4 3 4 2" xfId="38543"/>
    <cellStyle name="强调文字颜色 6 4 3 4 2 2" xfId="38544"/>
    <cellStyle name="强调文字颜色 6 4 3 4 2 2 2" xfId="38545"/>
    <cellStyle name="强调文字颜色 6 4 3 4 2 3" xfId="38546"/>
    <cellStyle name="强调文字颜色 6 4 3 4 3" xfId="38547"/>
    <cellStyle name="强调文字颜色 6 4 3 4 3 2" xfId="38548"/>
    <cellStyle name="强调文字颜色 6 4 3 4 4" xfId="38549"/>
    <cellStyle name="强调文字颜色 6 4 3 5" xfId="38550"/>
    <cellStyle name="强调文字颜色 6 4 3 5 2" xfId="38551"/>
    <cellStyle name="强调文字颜色 6 4 3 5 2 2" xfId="38552"/>
    <cellStyle name="强调文字颜色 6 4 3 5 3" xfId="38553"/>
    <cellStyle name="强调文字颜色 6 4 3 6" xfId="38554"/>
    <cellStyle name="强调文字颜色 6 4 3 6 2" xfId="38555"/>
    <cellStyle name="强调文字颜色 6 4 3 6 2 2" xfId="38556"/>
    <cellStyle name="强调文字颜色 6 4 3 6 3" xfId="38557"/>
    <cellStyle name="强调文字颜色 6 4 3 7" xfId="38558"/>
    <cellStyle name="强调文字颜色 6 4 3 7 2" xfId="38559"/>
    <cellStyle name="强调文字颜色 6 4 3 7 2 2" xfId="38560"/>
    <cellStyle name="强调文字颜色 6 4 3 8" xfId="38561"/>
    <cellStyle name="强调文字颜色 6 4 3 8 2" xfId="38562"/>
    <cellStyle name="强调文字颜色 6 4 3 8 2 2" xfId="38563"/>
    <cellStyle name="强调文字颜色 6 4 3 8 3" xfId="38564"/>
    <cellStyle name="强调文字颜色 6 4 3 8 3 2" xfId="38565"/>
    <cellStyle name="强调文字颜色 6 4 3 8 3 2 2" xfId="38566"/>
    <cellStyle name="强调文字颜色 6 4 3 8 3 2 3" xfId="38567"/>
    <cellStyle name="强调文字颜色 6 4 3 8 3 3" xfId="38568"/>
    <cellStyle name="强调文字颜色 6 4 3 8 3 4" xfId="38569"/>
    <cellStyle name="强调文字颜色 6 4 3 9" xfId="38570"/>
    <cellStyle name="强调文字颜色 6 4 3 9 2" xfId="38571"/>
    <cellStyle name="强调文字颜色 6 4 4" xfId="38572"/>
    <cellStyle name="强调文字颜色 6 4 4 2 2" xfId="38573"/>
    <cellStyle name="强调文字颜色 6 4 4 2 2 2" xfId="38574"/>
    <cellStyle name="强调文字颜色 6 4 4 2 2 3" xfId="38575"/>
    <cellStyle name="强调文字颜色 6 4 4 2 2 4" xfId="38576"/>
    <cellStyle name="强调文字颜色 6 4 4 2 3" xfId="38577"/>
    <cellStyle name="强调文字颜色 6 4 4 3" xfId="38578"/>
    <cellStyle name="输入 4 4 3 7" xfId="38579"/>
    <cellStyle name="强调文字颜色 6 4 4 3 2" xfId="38580"/>
    <cellStyle name="强调文字颜色 6 4 4 3 2 2" xfId="38581"/>
    <cellStyle name="强调文字颜色 6 4 4 3 3" xfId="38582"/>
    <cellStyle name="强调文字颜色 6 4 4 3 3 2" xfId="38583"/>
    <cellStyle name="强调文字颜色 6 4 4 4" xfId="38584"/>
    <cellStyle name="输入 4 4 3 8" xfId="38585"/>
    <cellStyle name="强调文字颜色 6 4 4 4 2" xfId="38586"/>
    <cellStyle name="强调文字颜色 6 4 4 5" xfId="38587"/>
    <cellStyle name="输入 4 4 3 9" xfId="38588"/>
    <cellStyle name="强调文字颜色 6 4 5" xfId="38589"/>
    <cellStyle name="强调文字颜色 6 4 5 2" xfId="38590"/>
    <cellStyle name="强调文字颜色 6 4 5 2 2" xfId="38591"/>
    <cellStyle name="强调文字颜色 6 4 5 2 2 2" xfId="38592"/>
    <cellStyle name="强调文字颜色 6 4 5 2 3" xfId="38593"/>
    <cellStyle name="强调文字颜色 6 4 5 3" xfId="38594"/>
    <cellStyle name="强调文字颜色 6 4 5 3 2" xfId="38595"/>
    <cellStyle name="强调文字颜色 6 4 5 3 2 2" xfId="38596"/>
    <cellStyle name="强调文字颜色 6 4 5 4" xfId="38597"/>
    <cellStyle name="强调文字颜色 6 4 5 4 2" xfId="38598"/>
    <cellStyle name="强调文字颜色 6 4 5 5" xfId="38599"/>
    <cellStyle name="强调文字颜色 6 4 6" xfId="38600"/>
    <cellStyle name="强调文字颜色 6 4 6 2" xfId="38601"/>
    <cellStyle name="强调文字颜色 6 4 6 2 2" xfId="38602"/>
    <cellStyle name="强调文字颜色 6 4 6 2 2 2" xfId="38603"/>
    <cellStyle name="强调文字颜色 6 4 6 3" xfId="38604"/>
    <cellStyle name="强调文字颜色 6 4 6 3 2" xfId="38605"/>
    <cellStyle name="强调文字颜色 6 4 6 4" xfId="38606"/>
    <cellStyle name="强调文字颜色 6 4 7" xfId="38607"/>
    <cellStyle name="强调文字颜色 6 4 7 2" xfId="38608"/>
    <cellStyle name="强调文字颜色 6 4 7 2 2" xfId="38609"/>
    <cellStyle name="强调文字颜色 6 4 7 3" xfId="38610"/>
    <cellStyle name="强调文字颜色 6 4 8" xfId="38611"/>
    <cellStyle name="强调文字颜色 6 4 8 2" xfId="38612"/>
    <cellStyle name="强调文字颜色 6 4 8 2 2" xfId="38613"/>
    <cellStyle name="强调文字颜色 6 4 8 3" xfId="38614"/>
    <cellStyle name="强调文字颜色 6 4 9 2 2" xfId="38615"/>
    <cellStyle name="强调文字颜色 6 5" xfId="38616"/>
    <cellStyle name="强调文字颜色 6 5 2" xfId="38617"/>
    <cellStyle name="强调文字颜色 6 5 2 2" xfId="38618"/>
    <cellStyle name="强调文字颜色 6 5 2 2 2" xfId="38619"/>
    <cellStyle name="强调文字颜色 6 5 2 2 2 2" xfId="38620"/>
    <cellStyle name="强调文字颜色 6 5 2 2 2 2 2" xfId="38621"/>
    <cellStyle name="强调文字颜色 6 5 2 2 2 3" xfId="38622"/>
    <cellStyle name="强调文字颜色 6 5 2 2 3" xfId="38623"/>
    <cellStyle name="强调文字颜色 6 5 2 2 3 2" xfId="38624"/>
    <cellStyle name="强调文字颜色 6 5 2 2 3 2 2" xfId="38625"/>
    <cellStyle name="强调文字颜色 6 5 2 2 4" xfId="38626"/>
    <cellStyle name="强调文字颜色 6 5 2 2 4 2" xfId="38627"/>
    <cellStyle name="强调文字颜色 6 5 2 2 5" xfId="38628"/>
    <cellStyle name="强调文字颜色 6 5 2 3" xfId="38629"/>
    <cellStyle name="强调文字颜色 6 5 2 3 2" xfId="38630"/>
    <cellStyle name="强调文字颜色 6 5 2 3 2 2" xfId="38631"/>
    <cellStyle name="强调文字颜色 6 5 2 3 2 2 2" xfId="38632"/>
    <cellStyle name="强调文字颜色 6 5 2 3 2 3" xfId="38633"/>
    <cellStyle name="强调文字颜色 6 5 2 3 3" xfId="38634"/>
    <cellStyle name="强调文字颜色 6 5 2 3 3 2" xfId="38635"/>
    <cellStyle name="强调文字颜色 6 5 2 3 4" xfId="38636"/>
    <cellStyle name="强调文字颜色 6 5 2 4" xfId="38637"/>
    <cellStyle name="强调文字颜色 6 5 2 4 2" xfId="38638"/>
    <cellStyle name="强调文字颜色 6 5 2 4 2 2" xfId="38639"/>
    <cellStyle name="强调文字颜色 6 5 2 4 3" xfId="38640"/>
    <cellStyle name="强调文字颜色 6 5 2 5" xfId="38641"/>
    <cellStyle name="强调文字颜色 6 5 2 5 2" xfId="38642"/>
    <cellStyle name="强调文字颜色 6 5 2 5 2 2" xfId="38643"/>
    <cellStyle name="强调文字颜色 6 5 2 6" xfId="38644"/>
    <cellStyle name="强调文字颜色 6 5 2 6 2" xfId="38645"/>
    <cellStyle name="强调文字颜色 6 5 2 6 2 2" xfId="38646"/>
    <cellStyle name="强调文字颜色 6 5 2 7" xfId="38647"/>
    <cellStyle name="强调文字颜色 6 5 2 7 2" xfId="38648"/>
    <cellStyle name="强调文字颜色 6 5 2 8" xfId="38649"/>
    <cellStyle name="强调文字颜色 6 5 3" xfId="38650"/>
    <cellStyle name="强调文字颜色 6 5 3 2" xfId="38651"/>
    <cellStyle name="强调文字颜色 6 5 3 2 2" xfId="38652"/>
    <cellStyle name="强调文字颜色 6 5 3 2 2 2" xfId="38653"/>
    <cellStyle name="强调文字颜色 6 5 3 2 3" xfId="38654"/>
    <cellStyle name="强调文字颜色 6 5 3 3" xfId="38655"/>
    <cellStyle name="强调文字颜色 6 5 3 3 2" xfId="38656"/>
    <cellStyle name="强调文字颜色 6 5 3 3 2 2" xfId="38657"/>
    <cellStyle name="强调文字颜色 6 5 3 4" xfId="38658"/>
    <cellStyle name="强调文字颜色 6 5 3 4 2" xfId="38659"/>
    <cellStyle name="强调文字颜色 6 5 3 5" xfId="38660"/>
    <cellStyle name="强调文字颜色 6 5 4" xfId="38661"/>
    <cellStyle name="强调文字颜色 6 5 4 2 2" xfId="38662"/>
    <cellStyle name="强调文字颜色 6 5 4 2 2 2" xfId="38663"/>
    <cellStyle name="强调文字颜色 6 5 4 2 3" xfId="38664"/>
    <cellStyle name="强调文字颜色 6 5 4 3" xfId="38665"/>
    <cellStyle name="输入 4 5 3 7" xfId="38666"/>
    <cellStyle name="强调文字颜色 6 5 4 3 2" xfId="38667"/>
    <cellStyle name="强调文字颜色 6 5 4 4" xfId="38668"/>
    <cellStyle name="输入 4 5 3 8" xfId="38669"/>
    <cellStyle name="强调文字颜色 6 5 5" xfId="38670"/>
    <cellStyle name="强调文字颜色 6 5 5 2" xfId="38671"/>
    <cellStyle name="强调文字颜色 6 5 5 2 2" xfId="38672"/>
    <cellStyle name="强调文字颜色 6 5 5 3" xfId="38673"/>
    <cellStyle name="强调文字颜色 6 5 6" xfId="38674"/>
    <cellStyle name="强调文字颜色 6 5 6 2" xfId="38675"/>
    <cellStyle name="强调文字颜色 6 5 6 2 2" xfId="38676"/>
    <cellStyle name="强调文字颜色 6 5 7" xfId="38677"/>
    <cellStyle name="强调文字颜色 6 5 7 2" xfId="38678"/>
    <cellStyle name="强调文字颜色 6 5 7 2 2" xfId="38679"/>
    <cellStyle name="强调文字颜色 6 5 8" xfId="38680"/>
    <cellStyle name="强调文字颜色 6 5 8 2" xfId="38681"/>
    <cellStyle name="强调文字颜色 6 6" xfId="38682"/>
    <cellStyle name="强调文字颜色 6 6 10" xfId="38683"/>
    <cellStyle name="强调文字颜色 6 6 2" xfId="38684"/>
    <cellStyle name="强调文字颜色 6 6 2 2" xfId="38685"/>
    <cellStyle name="强调文字颜色 6 6 2 2 2" xfId="38686"/>
    <cellStyle name="强调文字颜色 6 6 2 2 2 2" xfId="38687"/>
    <cellStyle name="强调文字颜色 6 6 2 2 3" xfId="38688"/>
    <cellStyle name="强调文字颜色 6 6 2 3" xfId="38689"/>
    <cellStyle name="强调文字颜色 6 6 2 3 2" xfId="38690"/>
    <cellStyle name="强调文字颜色 6 6 2 3 2 2" xfId="38691"/>
    <cellStyle name="强调文字颜色 6 6 2 3 3" xfId="38692"/>
    <cellStyle name="强调文字颜色 6 6 2 4" xfId="38693"/>
    <cellStyle name="强调文字颜色 6 6 2 4 2" xfId="38694"/>
    <cellStyle name="强调文字颜色 6 6 2 5" xfId="38695"/>
    <cellStyle name="强调文字颜色 6 6 3" xfId="38696"/>
    <cellStyle name="强调文字颜色 6 6 3 2" xfId="38697"/>
    <cellStyle name="强调文字颜色 6 6 3 2 2" xfId="38698"/>
    <cellStyle name="强调文字颜色 6 6 3 2 2 2" xfId="38699"/>
    <cellStyle name="强调文字颜色 6 6 3 2 3" xfId="38700"/>
    <cellStyle name="强调文字颜色 6 6 3 3" xfId="38701"/>
    <cellStyle name="强调文字颜色 6 6 3 3 2" xfId="38702"/>
    <cellStyle name="强调文字颜色 6 6 3 3 2 2" xfId="38703"/>
    <cellStyle name="强调文字颜色 6 6 3 3 2 3" xfId="38704"/>
    <cellStyle name="强调文字颜色 6 6 3 3 2 4" xfId="38705"/>
    <cellStyle name="强调文字颜色 6 6 3 4" xfId="38706"/>
    <cellStyle name="强调文字颜色 6 6 3 4 2" xfId="38707"/>
    <cellStyle name="强调文字颜色 6 6 3 5" xfId="38708"/>
    <cellStyle name="强调文字颜色 6 6 4" xfId="38709"/>
    <cellStyle name="强调文字颜色 6 6 4 2" xfId="38710"/>
    <cellStyle name="强调文字颜色 6 6 4 2 2" xfId="38711"/>
    <cellStyle name="强调文字颜色 6 6 4 2 2 2" xfId="38712"/>
    <cellStyle name="强调文字颜色 6 6 4 2 3" xfId="38713"/>
    <cellStyle name="强调文字颜色 6 6 4 3" xfId="38714"/>
    <cellStyle name="强调文字颜色 6 6 4 3 2" xfId="38715"/>
    <cellStyle name="强调文字颜色 6 6 4 4" xfId="38716"/>
    <cellStyle name="强调文字颜色 6 6 5" xfId="38717"/>
    <cellStyle name="强调文字颜色 6 6 5 2" xfId="38718"/>
    <cellStyle name="强调文字颜色 6 6 5 2 2" xfId="38719"/>
    <cellStyle name="强调文字颜色 6 6 5 3" xfId="38720"/>
    <cellStyle name="强调文字颜色 6 6 6" xfId="38721"/>
    <cellStyle name="强调文字颜色 6 6 6 2" xfId="38722"/>
    <cellStyle name="强调文字颜色 6 6 6 2 2" xfId="38723"/>
    <cellStyle name="强调文字颜色 6 6 6 3" xfId="38724"/>
    <cellStyle name="强调文字颜色 6 6 6 3 2" xfId="38725"/>
    <cellStyle name="强调文字颜色 6 6 7" xfId="38726"/>
    <cellStyle name="强调文字颜色 6 6 7 2" xfId="38727"/>
    <cellStyle name="强调文字颜色 6 6 7 2 2" xfId="38728"/>
    <cellStyle name="强调文字颜色 6 6 7 3" xfId="38729"/>
    <cellStyle name="强调文字颜色 6 6 8" xfId="38730"/>
    <cellStyle name="强调文字颜色 6 6 8 2" xfId="38731"/>
    <cellStyle name="强调文字颜色 6 6 8 2 2" xfId="38732"/>
    <cellStyle name="强调文字颜色 6 6 8 3" xfId="38733"/>
    <cellStyle name="强调文字颜色 6 6 8 3 2" xfId="38734"/>
    <cellStyle name="强调文字颜色 6 6 9" xfId="38735"/>
    <cellStyle name="强调文字颜色 6 6 9 2" xfId="38736"/>
    <cellStyle name="强调文字颜色 6 7" xfId="38737"/>
    <cellStyle name="强调文字颜色 6 7 2" xfId="38738"/>
    <cellStyle name="强调文字颜色 6 7 2 2" xfId="38739"/>
    <cellStyle name="强调文字颜色 6 7 2 2 2" xfId="38740"/>
    <cellStyle name="强调文字颜色 6 7 2 3" xfId="38741"/>
    <cellStyle name="强调文字颜色 6 7 3" xfId="38742"/>
    <cellStyle name="强调文字颜色 6 7 3 2" xfId="38743"/>
    <cellStyle name="强调文字颜色 6 7 4" xfId="38744"/>
    <cellStyle name="强调文字颜色 6 8" xfId="38745"/>
    <cellStyle name="强调文字颜色 6 8 2" xfId="38746"/>
    <cellStyle name="强调文字颜色 6 8 2 2" xfId="38747"/>
    <cellStyle name="强调文字颜色 6 8 3" xfId="38748"/>
    <cellStyle name="强调文字颜色 6 8 3 2" xfId="38749"/>
    <cellStyle name="强调文字颜色 6 8 3 3" xfId="38750"/>
    <cellStyle name="强调文字颜色 6 9" xfId="38751"/>
    <cellStyle name="强调文字颜色 6 9 2" xfId="38752"/>
    <cellStyle name="强调文字颜色 6 9 2 2" xfId="38753"/>
    <cellStyle name="强调文字颜色 6 9 3" xfId="38754"/>
    <cellStyle name="强调文字颜色 6 9 3 2" xfId="38755"/>
    <cellStyle name="强调文字颜色 6 9 3 3" xfId="38756"/>
    <cellStyle name="适中 10 2" xfId="38757"/>
    <cellStyle name="适中 10 2 2" xfId="38758"/>
    <cellStyle name="适中 10 3" xfId="38759"/>
    <cellStyle name="适中 10 3 2" xfId="38760"/>
    <cellStyle name="适中 2" xfId="38761"/>
    <cellStyle name="适中 2 13 2" xfId="38762"/>
    <cellStyle name="适中 2 13 3" xfId="38763"/>
    <cellStyle name="适中 2 15" xfId="38764"/>
    <cellStyle name="适中 2 16" xfId="38765"/>
    <cellStyle name="适中 2 17" xfId="38766"/>
    <cellStyle name="适中 2 2" xfId="38767"/>
    <cellStyle name="适中 2 2 10" xfId="38768"/>
    <cellStyle name="适中 2 2 2" xfId="38769"/>
    <cellStyle name="适中 2 2 2 2" xfId="38770"/>
    <cellStyle name="适中 2 2 2 2 2" xfId="38771"/>
    <cellStyle name="适中 2 2 2 2 2 2" xfId="38772"/>
    <cellStyle name="适中 2 2 2 2 2 2 2" xfId="38773"/>
    <cellStyle name="适中 2 2 2 2 2 2 2 2" xfId="38774"/>
    <cellStyle name="适中 2 2 2 2 2 2 3" xfId="38775"/>
    <cellStyle name="适中 2 2 2 2 2 3" xfId="38776"/>
    <cellStyle name="适中 2 2 2 2 2 3 2" xfId="38777"/>
    <cellStyle name="适中 2 2 2 2 2 3 2 2" xfId="38778"/>
    <cellStyle name="适中 2 2 2 2 2 3 3" xfId="38779"/>
    <cellStyle name="适中 2 2 2 2 2 3 3 2" xfId="38780"/>
    <cellStyle name="适中 2 2 2 2 2 4" xfId="38781"/>
    <cellStyle name="适中 2 2 2 2 2 4 2" xfId="38782"/>
    <cellStyle name="适中 2 2 2 2 2 5" xfId="38783"/>
    <cellStyle name="适中 2 2 2 2 3" xfId="38784"/>
    <cellStyle name="适中 2 2 2 2 3 2" xfId="38785"/>
    <cellStyle name="适中 2 2 2 2 3 2 2" xfId="38786"/>
    <cellStyle name="适中 2 2 2 2 3 2 2 2" xfId="38787"/>
    <cellStyle name="适中 2 2 2 2 3 2 2 2 3" xfId="38788"/>
    <cellStyle name="适中 2 2 2 2 3 2 2 3" xfId="38789"/>
    <cellStyle name="适中 2 2 2 2 3 2 2 4" xfId="38790"/>
    <cellStyle name="适中 2 2 2 2 3 2 3" xfId="38791"/>
    <cellStyle name="适中 2 2 2 2 3 2 4" xfId="38792"/>
    <cellStyle name="适中 2 2 2 2 3 2 5" xfId="38793"/>
    <cellStyle name="适中 2 2 2 2 3 3" xfId="38794"/>
    <cellStyle name="适中 2 2 2 2 3 3 2" xfId="38795"/>
    <cellStyle name="适中 2 2 2 2 3 3 2 2" xfId="38796"/>
    <cellStyle name="适中 2 2 2 2 3 4" xfId="38797"/>
    <cellStyle name="适中 2 2 2 2 3 4 2" xfId="38798"/>
    <cellStyle name="适中 2 2 2 2 3 5" xfId="38799"/>
    <cellStyle name="适中 2 2 2 2 4 2" xfId="38800"/>
    <cellStyle name="适中 2 2 2 2 4 2 2" xfId="38801"/>
    <cellStyle name="适中 2 2 2 2 4 2 2 2" xfId="38802"/>
    <cellStyle name="适中 2 2 2 2 4 2 3" xfId="38803"/>
    <cellStyle name="适中 2 2 2 2 4 2 3 2" xfId="38804"/>
    <cellStyle name="适中 2 2 2 2 4 2 3 3" xfId="38805"/>
    <cellStyle name="适中 2 2 2 2 4 3" xfId="38806"/>
    <cellStyle name="适中 2 2 2 2 4 3 2" xfId="38807"/>
    <cellStyle name="适中 2 2 2 2 4 4" xfId="38808"/>
    <cellStyle name="适中 2 2 2 2 5" xfId="38809"/>
    <cellStyle name="注释 6 6 11" xfId="38810"/>
    <cellStyle name="适中 2 2 2 2 5 2" xfId="38811"/>
    <cellStyle name="适中 2 2 2 2 5 3" xfId="38812"/>
    <cellStyle name="适中 2 2 2 2 5 3 2" xfId="38813"/>
    <cellStyle name="适中 2 2 2 2 5 3 3" xfId="38814"/>
    <cellStyle name="适中 2 2 2 2 6" xfId="38815"/>
    <cellStyle name="注释 6 6 12" xfId="38816"/>
    <cellStyle name="适中 2 2 2 2 6 2" xfId="38817"/>
    <cellStyle name="适中 2 2 2 2 6 2 2" xfId="38818"/>
    <cellStyle name="适中 2 2 2 2 6 2 3" xfId="38819"/>
    <cellStyle name="适中 2 2 2 2 6 2 4" xfId="38820"/>
    <cellStyle name="适中 2 2 2 2 6 3" xfId="38821"/>
    <cellStyle name="适中 2 2 2 2 6 3 2" xfId="38822"/>
    <cellStyle name="适中 2 2 2 2 7" xfId="38823"/>
    <cellStyle name="适中 2 4 2 2 3 2" xfId="38824"/>
    <cellStyle name="注释 6 6 13" xfId="38825"/>
    <cellStyle name="适中 2 2 2 2 7 2" xfId="38826"/>
    <cellStyle name="适中 2 4 2 2 3 2 2" xfId="38827"/>
    <cellStyle name="适中 6 3 2 3 3" xfId="38828"/>
    <cellStyle name="适中 2 2 2 2 7 2 2" xfId="38829"/>
    <cellStyle name="适中 2 4 2 2 3 2 2 2" xfId="38830"/>
    <cellStyle name="适中 2 2 2 2 7 2 3" xfId="38831"/>
    <cellStyle name="适中 2 4 2 2 3 2 2 3" xfId="38832"/>
    <cellStyle name="适中 2 2 2 2 8" xfId="38833"/>
    <cellStyle name="适中 2 2 2 3" xfId="38834"/>
    <cellStyle name="适中 2 2 2 3 2" xfId="38835"/>
    <cellStyle name="适中 2 2 2 3 2 2" xfId="38836"/>
    <cellStyle name="适中 2 2 2 3 2 2 2" xfId="38837"/>
    <cellStyle name="适中 2 2 2 3 2 3" xfId="38838"/>
    <cellStyle name="适中 2 2 2 3 3" xfId="38839"/>
    <cellStyle name="适中 2 2 2 3 3 2" xfId="38840"/>
    <cellStyle name="适中 2 2 2 3 3 2 2" xfId="38841"/>
    <cellStyle name="适中 2 2 2 3 3 3" xfId="38842"/>
    <cellStyle name="适中 2 2 2 3 3 3 2" xfId="38843"/>
    <cellStyle name="适中 2 2 2 3 4 2" xfId="38844"/>
    <cellStyle name="适中 2 2 2 3 5" xfId="38845"/>
    <cellStyle name="适中 2 2 2 4" xfId="38846"/>
    <cellStyle name="适中 2 2 2 4 2" xfId="38847"/>
    <cellStyle name="适中 2 2 2 4 2 2" xfId="38848"/>
    <cellStyle name="适中 2 2 2 4 2 2 2" xfId="38849"/>
    <cellStyle name="适中 2 2 2 4 2 3" xfId="38850"/>
    <cellStyle name="适中 2 2 2 4 3" xfId="38851"/>
    <cellStyle name="适中 2 2 2 4 3 2" xfId="38852"/>
    <cellStyle name="适中 2 2 2 4 3 2 2" xfId="38853"/>
    <cellStyle name="适中 2 2 2 4 4" xfId="38854"/>
    <cellStyle name="适中 2 2 2 4 4 2" xfId="38855"/>
    <cellStyle name="适中 2 2 2 4 5" xfId="38856"/>
    <cellStyle name="适中 2 2 2 5" xfId="38857"/>
    <cellStyle name="适中 2 2 2 5 2" xfId="38858"/>
    <cellStyle name="适中 2 2 2 5 2 2" xfId="38859"/>
    <cellStyle name="适中 2 2 2 5 2 2 2" xfId="38860"/>
    <cellStyle name="适中 2 2 2 5 2 3" xfId="38861"/>
    <cellStyle name="适中 2 2 2 5 3" xfId="38862"/>
    <cellStyle name="适中 2 2 2 5 3 2" xfId="38863"/>
    <cellStyle name="适中 2 2 2 5 4" xfId="38864"/>
    <cellStyle name="适中 2 2 2 6" xfId="38865"/>
    <cellStyle name="适中 2 2 2 6 2" xfId="38866"/>
    <cellStyle name="适中 2 2 2 6 2 2" xfId="38867"/>
    <cellStyle name="适中 2 2 2 6 3" xfId="38868"/>
    <cellStyle name="适中 2 2 2 7" xfId="38869"/>
    <cellStyle name="适中 2 2 2 7 2" xfId="38870"/>
    <cellStyle name="适中 2 2 2 7 2 2" xfId="38871"/>
    <cellStyle name="适中 2 2 2 7 3" xfId="38872"/>
    <cellStyle name="适中 2 2 2 7 3 2" xfId="38873"/>
    <cellStyle name="适中 2 2 2 8" xfId="38874"/>
    <cellStyle name="适中 2 2 2 8 2" xfId="38875"/>
    <cellStyle name="适中 2 2 2 9" xfId="38876"/>
    <cellStyle name="适中 2 2 3" xfId="38877"/>
    <cellStyle name="适中 2 2 3 2" xfId="38878"/>
    <cellStyle name="适中 2 2 3 2 2" xfId="38879"/>
    <cellStyle name="适中 2 2 3 2 2 2" xfId="38880"/>
    <cellStyle name="适中 2 2 3 2 2 2 2" xfId="38881"/>
    <cellStyle name="适中 2 2 3 2 2 3" xfId="38882"/>
    <cellStyle name="适中 2 2 3 2 3" xfId="38883"/>
    <cellStyle name="适中 2 2 3 2 3 2" xfId="38884"/>
    <cellStyle name="适中 2 2 3 2 3 2 2" xfId="38885"/>
    <cellStyle name="适中 2 2 3 2 3 3" xfId="38886"/>
    <cellStyle name="适中 2 2 3 2 3 3 2" xfId="38887"/>
    <cellStyle name="适中 2 2 3 2 4" xfId="38888"/>
    <cellStyle name="适中 2 2 3 2 4 2" xfId="38889"/>
    <cellStyle name="适中 2 2 3 2 5" xfId="38890"/>
    <cellStyle name="适中 2 2 3 3" xfId="38891"/>
    <cellStyle name="适中 2 2 3 3 2" xfId="38892"/>
    <cellStyle name="适中 2 2 3 3 2 2" xfId="38893"/>
    <cellStyle name="适中 2 2 3 3 2 2 2" xfId="38894"/>
    <cellStyle name="适中 2 2 3 3 2 3" xfId="38895"/>
    <cellStyle name="适中 2 2 3 3 3" xfId="38896"/>
    <cellStyle name="适中 2 2 3 3 3 2" xfId="38897"/>
    <cellStyle name="适中 2 2 3 3 3 2 2" xfId="38898"/>
    <cellStyle name="适中 2 2 3 3 4" xfId="38899"/>
    <cellStyle name="适中 2 2 3 3 4 2" xfId="38900"/>
    <cellStyle name="适中 2 2 3 3 5" xfId="38901"/>
    <cellStyle name="适中 2 2 3 4 2" xfId="38902"/>
    <cellStyle name="适中 2 2 3 4 2 2" xfId="38903"/>
    <cellStyle name="适中 2 2 3 4 2 2 2" xfId="38904"/>
    <cellStyle name="适中 2 2 3 4 2 3" xfId="38905"/>
    <cellStyle name="适中 2 2 3 4 3" xfId="38906"/>
    <cellStyle name="适中 2 2 3 4 3 2" xfId="38907"/>
    <cellStyle name="适中 2 2 3 4 4" xfId="38908"/>
    <cellStyle name="适中 2 2 3 5" xfId="38909"/>
    <cellStyle name="适中 2 2 3 5 2" xfId="38910"/>
    <cellStyle name="适中 2 2 3 5 2 2" xfId="38911"/>
    <cellStyle name="适中 2 2 3 5 3" xfId="38912"/>
    <cellStyle name="适中 2 2 3 6" xfId="38913"/>
    <cellStyle name="适中 2 2 3 6 2" xfId="38914"/>
    <cellStyle name="适中 2 2 3 6 2 2" xfId="38915"/>
    <cellStyle name="适中 2 2 3 6 3" xfId="38916"/>
    <cellStyle name="适中 2 2 3 7" xfId="38917"/>
    <cellStyle name="适中 2 2 3 7 2" xfId="38918"/>
    <cellStyle name="适中 2 2 3 8" xfId="38919"/>
    <cellStyle name="适中 2 2 4 3 2 2" xfId="38920"/>
    <cellStyle name="适中 2 2 4 3 3" xfId="38921"/>
    <cellStyle name="适中 2 2 4 3 3 2" xfId="38922"/>
    <cellStyle name="适中 2 2 4 6" xfId="38923"/>
    <cellStyle name="适中 2 2 4 7" xfId="38924"/>
    <cellStyle name="适中 2 2 5 2 2 2" xfId="38925"/>
    <cellStyle name="适中 2 2 5 2 3" xfId="38926"/>
    <cellStyle name="适中 2 2 5 3 2 2" xfId="38927"/>
    <cellStyle name="适中 2 2 5 6" xfId="38928"/>
    <cellStyle name="适中 2 2 5 7" xfId="38929"/>
    <cellStyle name="适中 2 2 6 2 2 2 2" xfId="38930"/>
    <cellStyle name="适中 2 2 6 2 2 2 3" xfId="38931"/>
    <cellStyle name="适中 2 2 6 3" xfId="38932"/>
    <cellStyle name="适中 2 2 6 4" xfId="38933"/>
    <cellStyle name="适中 2 2 7 3" xfId="38934"/>
    <cellStyle name="适中 2 2 8 2" xfId="38935"/>
    <cellStyle name="适中 2 2 8 3" xfId="38936"/>
    <cellStyle name="适中 2 2 8 3 2" xfId="38937"/>
    <cellStyle name="适中 2 2 9" xfId="38938"/>
    <cellStyle name="适中 2 2 9 2" xfId="38939"/>
    <cellStyle name="适中 2 3" xfId="38940"/>
    <cellStyle name="适中 2 3 2" xfId="38941"/>
    <cellStyle name="适中 2 3 2 2" xfId="38942"/>
    <cellStyle name="适中 2 3 2 2 2" xfId="38943"/>
    <cellStyle name="适中 2 3 2 2 2 2" xfId="38944"/>
    <cellStyle name="适中 2 3 2 2 2 2 2" xfId="38945"/>
    <cellStyle name="适中 2 3 2 2 2 3" xfId="38946"/>
    <cellStyle name="适中 2 3 2 2 3" xfId="38947"/>
    <cellStyle name="适中 2 3 2 2 3 2" xfId="38948"/>
    <cellStyle name="适中 2 3 2 2 3 2 2" xfId="38949"/>
    <cellStyle name="适中 2 3 2 2 3 3" xfId="38950"/>
    <cellStyle name="适中 2 3 2 2 3 3 2" xfId="38951"/>
    <cellStyle name="适中 2 3 2 2 4 2" xfId="38952"/>
    <cellStyle name="适中 2 3 2 2 5" xfId="38953"/>
    <cellStyle name="适中 2 3 2 3" xfId="38954"/>
    <cellStyle name="适中 2 3 2 3 2" xfId="38955"/>
    <cellStyle name="适中 2 3 2 3 2 2" xfId="38956"/>
    <cellStyle name="适中 2 3 2 3 2 2 2" xfId="38957"/>
    <cellStyle name="适中 2 3 2 3 2 3" xfId="38958"/>
    <cellStyle name="适中 2 3 2 3 3" xfId="38959"/>
    <cellStyle name="适中 2 3 2 3 3 2" xfId="38960"/>
    <cellStyle name="适中 2 3 2 3 3 2 2" xfId="38961"/>
    <cellStyle name="适中 2 3 2 3 4 2" xfId="38962"/>
    <cellStyle name="适中 2 3 2 3 5" xfId="38963"/>
    <cellStyle name="适中 2 3 2 4" xfId="38964"/>
    <cellStyle name="适中 2 3 2 4 2" xfId="38965"/>
    <cellStyle name="适中 2 3 2 4 2 2" xfId="38966"/>
    <cellStyle name="适中 2 3 2 4 2 2 2" xfId="38967"/>
    <cellStyle name="适中 2 3 2 4 2 3" xfId="38968"/>
    <cellStyle name="适中 2 3 2 4 3" xfId="38969"/>
    <cellStyle name="适中 2 3 2 4 3 2" xfId="38970"/>
    <cellStyle name="适中 2 3 2 5" xfId="38971"/>
    <cellStyle name="适中 2 3 2 5 2" xfId="38972"/>
    <cellStyle name="适中 2 3 2 5 2 2" xfId="38973"/>
    <cellStyle name="适中 2 3 2 5 3" xfId="38974"/>
    <cellStyle name="适中 2 3 2 6" xfId="38975"/>
    <cellStyle name="适中 2 3 2 6 2" xfId="38976"/>
    <cellStyle name="适中 2 3 2 6 2 2" xfId="38977"/>
    <cellStyle name="适中 2 3 2 6 3" xfId="38978"/>
    <cellStyle name="适中 2 3 2 6 3 2" xfId="38979"/>
    <cellStyle name="适中 2 3 2 7" xfId="38980"/>
    <cellStyle name="适中 2 3 2 7 2" xfId="38981"/>
    <cellStyle name="适中 2 3 2 8" xfId="38982"/>
    <cellStyle name="适中 2 3 3" xfId="38983"/>
    <cellStyle name="适中 2 3 3 2" xfId="38984"/>
    <cellStyle name="适中 2 3 3 2 2" xfId="38985"/>
    <cellStyle name="适中 2 3 3 2 2 2" xfId="38986"/>
    <cellStyle name="适中 2 3 3 2 3" xfId="38987"/>
    <cellStyle name="适中 2 3 3 3" xfId="38988"/>
    <cellStyle name="适中 2 3 3 3 2" xfId="38989"/>
    <cellStyle name="适中 2 3 3 3 2 2" xfId="38990"/>
    <cellStyle name="适中 2 3 3 3 3" xfId="38991"/>
    <cellStyle name="适中 2 3 3 3 3 2" xfId="38992"/>
    <cellStyle name="适中 2 3 3 4" xfId="38993"/>
    <cellStyle name="适中 2 3 3 4 2" xfId="38994"/>
    <cellStyle name="适中 2 3 4 2 3" xfId="38995"/>
    <cellStyle name="适中 2 3 4 3 2 2" xfId="38996"/>
    <cellStyle name="适中 2 3 4 4 2" xfId="38997"/>
    <cellStyle name="适中 2 3 4 6" xfId="38998"/>
    <cellStyle name="适中 2 3 4 7" xfId="38999"/>
    <cellStyle name="适中 2 3 5 2 2" xfId="39000"/>
    <cellStyle name="适中 2 3 5 2 2 2" xfId="39001"/>
    <cellStyle name="适中 2 3 5 3" xfId="39002"/>
    <cellStyle name="适中 2 3 5 3 2" xfId="39003"/>
    <cellStyle name="适中 2 3 5 4" xfId="39004"/>
    <cellStyle name="适中 2 3 6 3" xfId="39005"/>
    <cellStyle name="适中 2 3 7 2" xfId="39006"/>
    <cellStyle name="适中 2 3 7 2 2" xfId="39007"/>
    <cellStyle name="适中 2 3 7 3" xfId="39008"/>
    <cellStyle name="适中 2 3 7 3 2" xfId="39009"/>
    <cellStyle name="适中 2 3 8" xfId="39010"/>
    <cellStyle name="适中 2 3 8 2" xfId="39011"/>
    <cellStyle name="适中 2 3 9" xfId="39012"/>
    <cellStyle name="适中 2 4" xfId="39013"/>
    <cellStyle name="适中 2 4 2" xfId="39014"/>
    <cellStyle name="适中 2 4 2 2" xfId="39015"/>
    <cellStyle name="适中 2 4 2 2 2" xfId="39016"/>
    <cellStyle name="适中 2 4 2 2 2 2" xfId="39017"/>
    <cellStyle name="适中 2 4 2 2 2 2 2" xfId="39018"/>
    <cellStyle name="适中 2 4 2 2 2 2 2 2" xfId="39019"/>
    <cellStyle name="适中 2 4 2 2 2 2 2 3" xfId="39020"/>
    <cellStyle name="适中 2 4 2 2 2 3" xfId="39021"/>
    <cellStyle name="适中 2 4 2 2 3" xfId="39022"/>
    <cellStyle name="适中 2 4 2 2 4" xfId="39023"/>
    <cellStyle name="适中 2 4 2 2 4 2" xfId="39024"/>
    <cellStyle name="适中 2 4 2 2 5" xfId="39025"/>
    <cellStyle name="适中 2 4 2 3" xfId="39026"/>
    <cellStyle name="适中 2 4 2 3 2" xfId="39027"/>
    <cellStyle name="适中 2 4 2 3 2 2" xfId="39028"/>
    <cellStyle name="适中 2 4 2 3 2 2 2" xfId="39029"/>
    <cellStyle name="适中 2 4 2 3 2 3" xfId="39030"/>
    <cellStyle name="适中 2 4 2 3 3" xfId="39031"/>
    <cellStyle name="适中 2 4 2 3 3 2" xfId="39032"/>
    <cellStyle name="适中 2 4 2 3 4" xfId="39033"/>
    <cellStyle name="适中 2 4 2 4" xfId="39034"/>
    <cellStyle name="适中 2 4 2 4 2" xfId="39035"/>
    <cellStyle name="适中 2 4 2 4 3" xfId="39036"/>
    <cellStyle name="适中 2 4 2 5" xfId="39037"/>
    <cellStyle name="适中 2 4 2 5 2" xfId="39038"/>
    <cellStyle name="适中 2 4 2 5 2 2" xfId="39039"/>
    <cellStyle name="适中 2 4 2 6" xfId="39040"/>
    <cellStyle name="适中 2 4 2 6 2" xfId="39041"/>
    <cellStyle name="适中 2 4 2 7" xfId="39042"/>
    <cellStyle name="适中 2 4 3" xfId="39043"/>
    <cellStyle name="适中 2 4 3 2" xfId="39044"/>
    <cellStyle name="适中 2 4 3 2 2" xfId="39045"/>
    <cellStyle name="适中 2 4 3 2 2 2" xfId="39046"/>
    <cellStyle name="适中 2 4 3 2 3" xfId="39047"/>
    <cellStyle name="适中 2 4 3 3" xfId="39048"/>
    <cellStyle name="适中 2 4 3 3 2" xfId="39049"/>
    <cellStyle name="适中 2 4 3 3 2 2" xfId="39050"/>
    <cellStyle name="适中 2 4 3 4" xfId="39051"/>
    <cellStyle name="适中 2 4 3 4 2" xfId="39052"/>
    <cellStyle name="适中 2 4 4 2 2 2" xfId="39053"/>
    <cellStyle name="适中 2 4 4 2 3" xfId="39054"/>
    <cellStyle name="适中 2 4 4 6" xfId="39055"/>
    <cellStyle name="适中 2 4 5 2 2" xfId="39056"/>
    <cellStyle name="适中 2 4 5 3" xfId="39057"/>
    <cellStyle name="适中 2 4 6 2 2" xfId="39058"/>
    <cellStyle name="适中 2 4 7 2" xfId="39059"/>
    <cellStyle name="适中 2 4 8" xfId="39060"/>
    <cellStyle name="适中 2 5" xfId="39061"/>
    <cellStyle name="适中 2 5 2" xfId="39062"/>
    <cellStyle name="适中 2 5 2 2" xfId="39063"/>
    <cellStyle name="适中 2 5 2 2 2" xfId="39064"/>
    <cellStyle name="适中 2 5 2 2 2 2" xfId="39065"/>
    <cellStyle name="适中 2 5 2 2 2 2 2" xfId="39066"/>
    <cellStyle name="适中 2 5 2 2 2 3" xfId="39067"/>
    <cellStyle name="适中 2 5 2 2 5 3" xfId="39068"/>
    <cellStyle name="适中 2 5 2 3" xfId="39069"/>
    <cellStyle name="适中 2 5 2 3 2" xfId="39070"/>
    <cellStyle name="适中 2 5 2 3 2 2" xfId="39071"/>
    <cellStyle name="适中 2 5 2 3 2 2 2" xfId="39072"/>
    <cellStyle name="适中 2 5 2 3 2 2 2 2" xfId="39073"/>
    <cellStyle name="输入 3 2 2 6 11" xfId="39074"/>
    <cellStyle name="适中 2 5 2 3 2 2 2 3" xfId="39075"/>
    <cellStyle name="输入 3 2 2 6 12" xfId="39076"/>
    <cellStyle name="适中 2 5 2 3 2 3" xfId="39077"/>
    <cellStyle name="适中 2 5 2 3 5 3" xfId="39078"/>
    <cellStyle name="适中 2 5 2 4" xfId="39079"/>
    <cellStyle name="适中 2 5 2 4 2" xfId="39080"/>
    <cellStyle name="适中 2 5 2 4 2 2" xfId="39081"/>
    <cellStyle name="适中 2 5 2 4 2 2 2" xfId="39082"/>
    <cellStyle name="适中 2 5 2 4 2 3" xfId="39083"/>
    <cellStyle name="适中 2 5 2 5" xfId="39084"/>
    <cellStyle name="适中 2 5 2 5 2" xfId="39085"/>
    <cellStyle name="适中 2 5 2 5 2 2" xfId="39086"/>
    <cellStyle name="适中 2 5 2 5 3" xfId="39087"/>
    <cellStyle name="适中 2 5 2 6" xfId="39088"/>
    <cellStyle name="适中 2 5 2 6 2" xfId="39089"/>
    <cellStyle name="适中 2 5 2 6 2 2" xfId="39090"/>
    <cellStyle name="适中 2 5 2 6 3" xfId="39091"/>
    <cellStyle name="适中 2 5 2 6 3 2" xfId="39092"/>
    <cellStyle name="适中 2 5 2 7" xfId="39093"/>
    <cellStyle name="适中 2 5 2 7 2" xfId="39094"/>
    <cellStyle name="适中 2 5 2 8" xfId="39095"/>
    <cellStyle name="适中 2 5 3" xfId="39096"/>
    <cellStyle name="适中 2 5 3 2" xfId="39097"/>
    <cellStyle name="适中 2 5 3 2 2" xfId="39098"/>
    <cellStyle name="适中 2 5 3 2 2 2" xfId="39099"/>
    <cellStyle name="适中 2 5 3 3" xfId="39100"/>
    <cellStyle name="适中 2 5 3 3 2" xfId="39101"/>
    <cellStyle name="适中 2 5 3 3 2 2" xfId="39102"/>
    <cellStyle name="适中 2 5 3 4" xfId="39103"/>
    <cellStyle name="适中 2 5 3 4 2" xfId="39104"/>
    <cellStyle name="适中 2 5 3 5" xfId="39105"/>
    <cellStyle name="适中 2 5 4 2" xfId="39106"/>
    <cellStyle name="适中 2 5 4 2 2" xfId="39107"/>
    <cellStyle name="适中 2 5 4 2 2 2" xfId="39108"/>
    <cellStyle name="适中 2 5 4 3" xfId="39109"/>
    <cellStyle name="适中 2 5 4 3 2" xfId="39110"/>
    <cellStyle name="适中 2 5 4 3 2 2" xfId="39111"/>
    <cellStyle name="适中 2 5 4 4" xfId="39112"/>
    <cellStyle name="适中 2 5 4 4 2" xfId="39113"/>
    <cellStyle name="适中 2 5 4 5" xfId="39114"/>
    <cellStyle name="适中 2 5 5 2" xfId="39115"/>
    <cellStyle name="适中 2 5 5 2 2" xfId="39116"/>
    <cellStyle name="适中 2 5 5 2 2 2" xfId="39117"/>
    <cellStyle name="适中 2 5 5 3" xfId="39118"/>
    <cellStyle name="适中 2 5 5 3 2" xfId="39119"/>
    <cellStyle name="适中 2 5 6 2" xfId="39120"/>
    <cellStyle name="适中 2 5 6 2 2" xfId="39121"/>
    <cellStyle name="适中 2 5 6 3" xfId="39122"/>
    <cellStyle name="适中 2 5 7 2" xfId="39123"/>
    <cellStyle name="适中 2 5 7 2 2" xfId="39124"/>
    <cellStyle name="适中 2 5 7 3" xfId="39125"/>
    <cellStyle name="适中 2 5 7 3 2" xfId="39126"/>
    <cellStyle name="适中 2 5 8" xfId="39127"/>
    <cellStyle name="适中 2 5 8 2" xfId="39128"/>
    <cellStyle name="适中 2 5 9" xfId="39129"/>
    <cellStyle name="适中 2 6" xfId="39130"/>
    <cellStyle name="注释 2 3 2 2 3 3 4 2" xfId="39131"/>
    <cellStyle name="适中 2 6 2" xfId="39132"/>
    <cellStyle name="适中 2 6 2 2 2" xfId="39133"/>
    <cellStyle name="适中 2 6 2 2 2 2" xfId="39134"/>
    <cellStyle name="适中 2 6 2 2 3" xfId="39135"/>
    <cellStyle name="适中 2 6 2 2 4" xfId="39136"/>
    <cellStyle name="适中 2 6 2 2 5" xfId="39137"/>
    <cellStyle name="适中 2 6 2 3" xfId="39138"/>
    <cellStyle name="适中 2 6 2 3 2" xfId="39139"/>
    <cellStyle name="适中 2 6 2 3 2 2" xfId="39140"/>
    <cellStyle name="适中 2 6 2 3 2 2 2" xfId="39141"/>
    <cellStyle name="适中 2 6 2 3 2 2 3" xfId="39142"/>
    <cellStyle name="输入 3 3 3 4 2" xfId="39143"/>
    <cellStyle name="适中 2 6 2 3 2 3" xfId="39144"/>
    <cellStyle name="适中 2 6 2 3 2 4" xfId="39145"/>
    <cellStyle name="适中 2 6 2 3 3" xfId="39146"/>
    <cellStyle name="适中 2 6 2 3 4" xfId="39147"/>
    <cellStyle name="适中 2 6 2 4" xfId="39148"/>
    <cellStyle name="适中 2 6 2 4 2" xfId="39149"/>
    <cellStyle name="适中 2 6 2 5" xfId="39150"/>
    <cellStyle name="适中 2 6 3" xfId="39151"/>
    <cellStyle name="适中 2 6 3 2" xfId="39152"/>
    <cellStyle name="适中 2 6 3 2 2" xfId="39153"/>
    <cellStyle name="适中 2 6 3 2 2 2" xfId="39154"/>
    <cellStyle name="适中 2 6 3 2 3" xfId="39155"/>
    <cellStyle name="适中 2 6 3 2 4" xfId="39156"/>
    <cellStyle name="适中 2 6 3 2 5" xfId="39157"/>
    <cellStyle name="适中 2 6 3 3" xfId="39158"/>
    <cellStyle name="适中 2 6 3 4" xfId="39159"/>
    <cellStyle name="适中 2 6 4 2" xfId="39160"/>
    <cellStyle name="适中 2 6 4 2 2" xfId="39161"/>
    <cellStyle name="适中 2 6 4 2 3" xfId="39162"/>
    <cellStyle name="适中 2 6 4 2 4" xfId="39163"/>
    <cellStyle name="适中 2 6 4 3" xfId="39164"/>
    <cellStyle name="适中 2 6 5" xfId="39165"/>
    <cellStyle name="适中 2 6 5 2" xfId="39166"/>
    <cellStyle name="适中 2 6 5 2 2" xfId="39167"/>
    <cellStyle name="适中 2 6 6" xfId="39168"/>
    <cellStyle name="适中 2 6 6 2" xfId="39169"/>
    <cellStyle name="适中 2 6 7" xfId="39170"/>
    <cellStyle name="适中 2 6 8" xfId="39171"/>
    <cellStyle name="适中 2 6 9" xfId="39172"/>
    <cellStyle name="适中 2 7" xfId="39173"/>
    <cellStyle name="注释 2 3 2 2 3 3 4 3" xfId="39174"/>
    <cellStyle name="适中 2 7 2" xfId="39175"/>
    <cellStyle name="适中 2 7 2 2" xfId="39176"/>
    <cellStyle name="适中 2 7 2 2 2" xfId="39177"/>
    <cellStyle name="适中 2 7 2 3" xfId="39178"/>
    <cellStyle name="适中 2 7 3" xfId="39179"/>
    <cellStyle name="适中 2 7 3 2" xfId="39180"/>
    <cellStyle name="适中 2 7 3 2 2" xfId="39181"/>
    <cellStyle name="适中 2 7 4 2" xfId="39182"/>
    <cellStyle name="适中 2 8" xfId="39183"/>
    <cellStyle name="适中 2 8 2" xfId="39184"/>
    <cellStyle name="适中 2 8 2 2" xfId="39185"/>
    <cellStyle name="适中 2 8 2 2 2" xfId="39186"/>
    <cellStyle name="适中 2 8 2 3" xfId="39187"/>
    <cellStyle name="适中 2 8 3" xfId="39188"/>
    <cellStyle name="适中 2 8 3 2" xfId="39189"/>
    <cellStyle name="适中 2 8 3 2 2" xfId="39190"/>
    <cellStyle name="适中 2 8 3 2 3" xfId="39191"/>
    <cellStyle name="适中 2 8 4" xfId="39192"/>
    <cellStyle name="适中 2 9" xfId="39193"/>
    <cellStyle name="适中 2 9 2" xfId="39194"/>
    <cellStyle name="适中 2 9 2 2" xfId="39195"/>
    <cellStyle name="适中 2 9 3" xfId="39196"/>
    <cellStyle name="适中 3" xfId="39197"/>
    <cellStyle name="适中 3 10" xfId="39198"/>
    <cellStyle name="适中 3 11" xfId="39199"/>
    <cellStyle name="适中 3 2" xfId="39200"/>
    <cellStyle name="适中 3 2 2" xfId="39201"/>
    <cellStyle name="适中 3 2 2 2" xfId="39202"/>
    <cellStyle name="适中 3 2 2 2 2" xfId="39203"/>
    <cellStyle name="适中 3 2 2 2 2 2" xfId="39204"/>
    <cellStyle name="适中 3 2 2 2 2 2 2" xfId="39205"/>
    <cellStyle name="适中 3 2 2 2 3 2" xfId="39206"/>
    <cellStyle name="适中 3 2 2 2 3 2 2" xfId="39207"/>
    <cellStyle name="适中 3 2 2 2 3 3" xfId="39208"/>
    <cellStyle name="适中 3 2 2 2 3 3 2" xfId="39209"/>
    <cellStyle name="适中 3 2 2 2 4 2" xfId="39210"/>
    <cellStyle name="适中 3 2 2 2 5" xfId="39211"/>
    <cellStyle name="适中 3 2 2 3" xfId="39212"/>
    <cellStyle name="适中 3 2 2 3 2" xfId="39213"/>
    <cellStyle name="适中 3 2 2 3 2 2" xfId="39214"/>
    <cellStyle name="适中 3 2 2 3 2 2 2" xfId="39215"/>
    <cellStyle name="适中 3 2 2 3 2 3" xfId="39216"/>
    <cellStyle name="适中 3 2 2 3 3 2" xfId="39217"/>
    <cellStyle name="适中 3 2 2 3 3 2 2" xfId="39218"/>
    <cellStyle name="适中 3 2 2 3 4 2" xfId="39219"/>
    <cellStyle name="适中 3 2 2 3 5" xfId="39220"/>
    <cellStyle name="适中 3 2 2 4" xfId="39221"/>
    <cellStyle name="适中 3 2 2 4 2" xfId="39222"/>
    <cellStyle name="适中 3 2 2 4 2 2" xfId="39223"/>
    <cellStyle name="适中 3 2 2 4 2 2 2" xfId="39224"/>
    <cellStyle name="适中 3 2 2 4 2 3" xfId="39225"/>
    <cellStyle name="适中 3 2 2 4 3" xfId="39226"/>
    <cellStyle name="适中 3 2 2 4 3 2" xfId="39227"/>
    <cellStyle name="适中 3 2 2 5" xfId="39228"/>
    <cellStyle name="适中 3 2 2 5 2" xfId="39229"/>
    <cellStyle name="适中 3 2 2 5 2 2" xfId="39230"/>
    <cellStyle name="适中 3 2 2 5 3" xfId="39231"/>
    <cellStyle name="适中 3 2 2 5 4" xfId="39232"/>
    <cellStyle name="适中 3 2 2 6" xfId="39233"/>
    <cellStyle name="适中 3 2 2 6 2" xfId="39234"/>
    <cellStyle name="适中 3 2 2 6 2 2" xfId="39235"/>
    <cellStyle name="适中 3 2 2 6 2 2 2" xfId="39236"/>
    <cellStyle name="适中 3 2 2 6 2 2 3" xfId="39237"/>
    <cellStyle name="适中 3 2 2 6 3" xfId="39238"/>
    <cellStyle name="适中 3 2 2 6 3 2" xfId="39239"/>
    <cellStyle name="适中 3 2 2 6 3 2 2" xfId="39240"/>
    <cellStyle name="适中 3 2 2 6 3 2 3" xfId="39241"/>
    <cellStyle name="适中 3 2 2 7" xfId="39242"/>
    <cellStyle name="适中 3 2 2 7 2" xfId="39243"/>
    <cellStyle name="适中 3 2 2 8" xfId="39244"/>
    <cellStyle name="适中 3 2 3" xfId="39245"/>
    <cellStyle name="适中 3 2 3 2" xfId="39246"/>
    <cellStyle name="适中 3 2 3 3" xfId="39247"/>
    <cellStyle name="适中 3 2 3 4" xfId="39248"/>
    <cellStyle name="适中 3 2 3 4 2" xfId="39249"/>
    <cellStyle name="适中 3 2 3 5" xfId="39250"/>
    <cellStyle name="适中 3 2 3 5 2" xfId="39251"/>
    <cellStyle name="适中 3 2 3 5 3" xfId="39252"/>
    <cellStyle name="适中 3 2 4 3 2 2" xfId="39253"/>
    <cellStyle name="适中 3 2 4 4 2" xfId="39254"/>
    <cellStyle name="适中 3 2 4 5" xfId="39255"/>
    <cellStyle name="适中 3 2 4 6" xfId="39256"/>
    <cellStyle name="适中 3 2 4 7" xfId="39257"/>
    <cellStyle name="适中 3 2 5 3" xfId="39258"/>
    <cellStyle name="适中 3 2 5 3 2" xfId="39259"/>
    <cellStyle name="适中 3 2 5 4" xfId="39260"/>
    <cellStyle name="适中 3 2 6 3" xfId="39261"/>
    <cellStyle name="适中 3 2 7 2" xfId="39262"/>
    <cellStyle name="适中 3 2 7 2 2" xfId="39263"/>
    <cellStyle name="适中 3 2 7 3" xfId="39264"/>
    <cellStyle name="适中 3 2 7 3 2" xfId="39265"/>
    <cellStyle name="适中 3 2 8" xfId="39266"/>
    <cellStyle name="适中 3 2 8 2" xfId="39267"/>
    <cellStyle name="适中 3 2 9" xfId="39268"/>
    <cellStyle name="适中 3 3" xfId="39269"/>
    <cellStyle name="适中 3 3 2" xfId="39270"/>
    <cellStyle name="适中 3 3 2 2" xfId="39271"/>
    <cellStyle name="适中 3 3 2 2 2" xfId="39272"/>
    <cellStyle name="适中 3 3 2 2 2 2" xfId="39273"/>
    <cellStyle name="适中 3 3 2 3" xfId="39274"/>
    <cellStyle name="适中 3 3 2 3 2" xfId="39275"/>
    <cellStyle name="适中 3 3 2 3 2 2" xfId="39276"/>
    <cellStyle name="适中 3 3 2 3 2 2 2" xfId="39277"/>
    <cellStyle name="适中 3 3 2 3 2 2 3" xfId="39278"/>
    <cellStyle name="适中 3 3 2 3 3 2" xfId="39279"/>
    <cellStyle name="适中 3 3 2 4" xfId="39280"/>
    <cellStyle name="适中 3 3 2 4 2" xfId="39281"/>
    <cellStyle name="适中 3 3 2 5" xfId="39282"/>
    <cellStyle name="适中 3 3 2 5 2" xfId="39283"/>
    <cellStyle name="适中 3 3 2 5 3" xfId="39284"/>
    <cellStyle name="适中 3 3 3" xfId="39285"/>
    <cellStyle name="适中 3 3 3 2" xfId="39286"/>
    <cellStyle name="适中 3 3 3 3" xfId="39287"/>
    <cellStyle name="适中 3 3 3 3 2" xfId="39288"/>
    <cellStyle name="适中 3 3 3 3 2 2" xfId="39289"/>
    <cellStyle name="适中 3 3 3 4" xfId="39290"/>
    <cellStyle name="适中 3 3 3 4 2" xfId="39291"/>
    <cellStyle name="适中 3 3 3 5" xfId="39292"/>
    <cellStyle name="适中 3 3 4 2 2 2" xfId="39293"/>
    <cellStyle name="适中 3 3 4 2 3" xfId="39294"/>
    <cellStyle name="适中 3 3 4 6" xfId="39295"/>
    <cellStyle name="适中 3 3 5 2 2" xfId="39296"/>
    <cellStyle name="适中 3 3 5 3" xfId="39297"/>
    <cellStyle name="适中 3 3 6 2 2" xfId="39298"/>
    <cellStyle name="适中 3 3 6 3" xfId="39299"/>
    <cellStyle name="适中 3 3 6 3 2" xfId="39300"/>
    <cellStyle name="适中 3 3 7 2" xfId="39301"/>
    <cellStyle name="适中 3 3 8" xfId="39302"/>
    <cellStyle name="适中 3 4" xfId="39303"/>
    <cellStyle name="适中 3 4 2" xfId="39304"/>
    <cellStyle name="适中 3 4 3" xfId="39305"/>
    <cellStyle name="适中 3 4 5" xfId="39306"/>
    <cellStyle name="适中 3 5" xfId="39307"/>
    <cellStyle name="适中 3 5 2" xfId="39308"/>
    <cellStyle name="适中 3 5 3" xfId="39309"/>
    <cellStyle name="适中 3 5 5" xfId="39310"/>
    <cellStyle name="适中 3 6" xfId="39311"/>
    <cellStyle name="注释 2 3 2 2 3 3 5 2" xfId="39312"/>
    <cellStyle name="适中 3 6 2" xfId="39313"/>
    <cellStyle name="适中 3 6 2 3" xfId="39314"/>
    <cellStyle name="适中 3 6 3" xfId="39315"/>
    <cellStyle name="适中 3 6 3 2" xfId="39316"/>
    <cellStyle name="适中 3 7" xfId="39317"/>
    <cellStyle name="注释 2 3 2 2 3 3 5 3" xfId="39318"/>
    <cellStyle name="适中 3 7 2" xfId="39319"/>
    <cellStyle name="适中 3 7 3" xfId="39320"/>
    <cellStyle name="适中 3 8" xfId="39321"/>
    <cellStyle name="适中 3 8 2" xfId="39322"/>
    <cellStyle name="适中 3 8 2 2" xfId="39323"/>
    <cellStyle name="适中 3 8 3" xfId="39324"/>
    <cellStyle name="适中 3 8 3 2" xfId="39325"/>
    <cellStyle name="适中 3 9" xfId="39326"/>
    <cellStyle name="适中 3 9 2" xfId="39327"/>
    <cellStyle name="适中 4" xfId="39328"/>
    <cellStyle name="适中 4 10" xfId="39329"/>
    <cellStyle name="注释 2 2 2 9 3 2 11" xfId="39330"/>
    <cellStyle name="适中 4 2" xfId="39331"/>
    <cellStyle name="适中 4 2 2" xfId="39332"/>
    <cellStyle name="适中 4 2 2 2" xfId="39333"/>
    <cellStyle name="适中 4 2 2 2 2" xfId="39334"/>
    <cellStyle name="适中 4 2 2 2 2 2" xfId="39335"/>
    <cellStyle name="适中 4 2 2 2 2 2 2" xfId="39336"/>
    <cellStyle name="适中 4 2 2 2 2 2 2 2" xfId="39337"/>
    <cellStyle name="适中 4 2 2 2 2 2 2 3" xfId="39338"/>
    <cellStyle name="适中 4 2 2 2 2 3" xfId="39339"/>
    <cellStyle name="适中 4 2 2 2 3" xfId="39340"/>
    <cellStyle name="适中 4 2 2 2 3 2" xfId="39341"/>
    <cellStyle name="适中 4 2 2 2 3 2 2" xfId="39342"/>
    <cellStyle name="适中 4 2 2 2 3 2 2 3" xfId="39343"/>
    <cellStyle name="适中 4 2 2 2 3 3" xfId="39344"/>
    <cellStyle name="适中 4 2 2 2 3 3 2" xfId="39345"/>
    <cellStyle name="适中 4 2 2 2 4" xfId="39346"/>
    <cellStyle name="适中 4 2 2 2 4 2" xfId="39347"/>
    <cellStyle name="适中 4 2 2 2 5" xfId="39348"/>
    <cellStyle name="适中 4 2 2 3" xfId="39349"/>
    <cellStyle name="适中 4 2 2 3 2" xfId="39350"/>
    <cellStyle name="适中 4 2 2 3 2 2" xfId="39351"/>
    <cellStyle name="适中 4 2 2 3 2 2 2" xfId="39352"/>
    <cellStyle name="适中 4 2 2 3 2 3" xfId="39353"/>
    <cellStyle name="适中 4 2 2 3 3" xfId="39354"/>
    <cellStyle name="适中 4 2 2 3 3 2" xfId="39355"/>
    <cellStyle name="适中 4 2 2 3 3 2 2" xfId="39356"/>
    <cellStyle name="适中 4 2 2 3 4" xfId="39357"/>
    <cellStyle name="适中 4 2 2 3 4 2" xfId="39358"/>
    <cellStyle name="适中 4 2 2 3 5" xfId="39359"/>
    <cellStyle name="适中 4 2 2 4" xfId="39360"/>
    <cellStyle name="适中 4 2 2 4 2" xfId="39361"/>
    <cellStyle name="适中 4 2 2 4 2 2" xfId="39362"/>
    <cellStyle name="适中 4 2 2 4 2 2 2" xfId="39363"/>
    <cellStyle name="适中 4 2 2 4 2 3" xfId="39364"/>
    <cellStyle name="适中 4 2 2 4 3" xfId="39365"/>
    <cellStyle name="适中 4 2 2 4 3 2" xfId="39366"/>
    <cellStyle name="适中 4 2 2 4 4" xfId="39367"/>
    <cellStyle name="适中 4 2 2 5" xfId="39368"/>
    <cellStyle name="适中 4 2 2 5 2" xfId="39369"/>
    <cellStyle name="适中 4 2 2 5 2 2" xfId="39370"/>
    <cellStyle name="适中 4 2 2 5 3" xfId="39371"/>
    <cellStyle name="适中 4 2 3" xfId="39372"/>
    <cellStyle name="适中 4 2 3 2" xfId="39373"/>
    <cellStyle name="适中 4 2 3 3" xfId="39374"/>
    <cellStyle name="适中 4 2 3 3 2" xfId="39375"/>
    <cellStyle name="适中 4 2 3 3 2 2" xfId="39376"/>
    <cellStyle name="适中 4 2 3 3 3" xfId="39377"/>
    <cellStyle name="适中 4 2 3 3 3 2" xfId="39378"/>
    <cellStyle name="适中 4 2 3 4" xfId="39379"/>
    <cellStyle name="适中 4 2 3 4 2" xfId="39380"/>
    <cellStyle name="适中 4 2 3 5" xfId="39381"/>
    <cellStyle name="适中 4 2 4 2 2" xfId="39382"/>
    <cellStyle name="适中 4 2 4 2 2 2" xfId="39383"/>
    <cellStyle name="适中 4 2 4 2 2 2 2" xfId="39384"/>
    <cellStyle name="适中 4 2 4 2 2 2 3" xfId="39385"/>
    <cellStyle name="适中 4 2 4 2 3" xfId="39386"/>
    <cellStyle name="适中 4 2 4 3 2" xfId="39387"/>
    <cellStyle name="适中 4 2 4 3 2 2" xfId="39388"/>
    <cellStyle name="适中 4 2 4 3 2 2 2" xfId="39389"/>
    <cellStyle name="适中 4 2 4 3 2 2 3" xfId="39390"/>
    <cellStyle name="适中 4 2 4 4" xfId="39391"/>
    <cellStyle name="适中 4 2 4 4 2" xfId="39392"/>
    <cellStyle name="适中 4 2 4 4 2 2" xfId="39393"/>
    <cellStyle name="适中 4 2 4 4 2 3" xfId="39394"/>
    <cellStyle name="适中 4 2 4 5" xfId="39395"/>
    <cellStyle name="适中 4 2 5 2 2" xfId="39396"/>
    <cellStyle name="适中 4 2 5 2 2 2" xfId="39397"/>
    <cellStyle name="适中 4 2 5 2 3" xfId="39398"/>
    <cellStyle name="适中 4 2 5 3" xfId="39399"/>
    <cellStyle name="适中 4 2 5 3 2" xfId="39400"/>
    <cellStyle name="适中 4 2 5 4" xfId="39401"/>
    <cellStyle name="适中 4 2 6 2 2" xfId="39402"/>
    <cellStyle name="适中 4 2 6 3" xfId="39403"/>
    <cellStyle name="适中 4 2 7 2" xfId="39404"/>
    <cellStyle name="适中 4 2 7 2 2" xfId="39405"/>
    <cellStyle name="适中 4 2 7 3" xfId="39406"/>
    <cellStyle name="适中 4 2 7 3 2" xfId="39407"/>
    <cellStyle name="适中 4 2 8" xfId="39408"/>
    <cellStyle name="适中 4 2 8 2" xfId="39409"/>
    <cellStyle name="适中 4 2 9" xfId="39410"/>
    <cellStyle name="适中 4 3" xfId="39411"/>
    <cellStyle name="适中 4 3 2" xfId="39412"/>
    <cellStyle name="适中 4 3 2 2" xfId="39413"/>
    <cellStyle name="适中 4 3 2 2 2" xfId="39414"/>
    <cellStyle name="适中 4 3 2 2 2 2" xfId="39415"/>
    <cellStyle name="适中 4 3 2 3" xfId="39416"/>
    <cellStyle name="适中 4 3 2 3 2" xfId="39417"/>
    <cellStyle name="适中 4 3 2 3 2 2" xfId="39418"/>
    <cellStyle name="适中 4 3 2 3 2 2 2" xfId="39419"/>
    <cellStyle name="适中 4 3 2 3 2 2 3" xfId="39420"/>
    <cellStyle name="适中 4 3 2 3 3" xfId="39421"/>
    <cellStyle name="适中 4 3 2 3 3 2" xfId="39422"/>
    <cellStyle name="适中 4 3 2 4" xfId="39423"/>
    <cellStyle name="适中 4 3 2 4 2" xfId="39424"/>
    <cellStyle name="适中 4 3 2 5" xfId="39425"/>
    <cellStyle name="适中 4 3 2 5 2" xfId="39426"/>
    <cellStyle name="适中 4 3 3" xfId="39427"/>
    <cellStyle name="适中 4 3 3 2" xfId="39428"/>
    <cellStyle name="适中 4 3 3 2 2" xfId="39429"/>
    <cellStyle name="适中 4 3 3 2 2 2" xfId="39430"/>
    <cellStyle name="适中 4 3 3 3" xfId="39431"/>
    <cellStyle name="适中 4 3 3 3 2" xfId="39432"/>
    <cellStyle name="适中 4 3 3 3 2 2" xfId="39433"/>
    <cellStyle name="适中 4 3 3 4" xfId="39434"/>
    <cellStyle name="适中 4 3 3 4 2" xfId="39435"/>
    <cellStyle name="适中 4 3 3 4 2 2" xfId="39436"/>
    <cellStyle name="适中 4 3 3 4 2 3" xfId="39437"/>
    <cellStyle name="适中 4 3 3 4 3" xfId="39438"/>
    <cellStyle name="适中 4 3 3 4 4" xfId="39439"/>
    <cellStyle name="适中 4 3 3 5" xfId="39440"/>
    <cellStyle name="适中 4 3 3 5 2" xfId="39441"/>
    <cellStyle name="适中 4 3 4 2" xfId="39442"/>
    <cellStyle name="适中 4 3 4 2 2" xfId="39443"/>
    <cellStyle name="适中 4 3 4 2 2 2" xfId="39444"/>
    <cellStyle name="适中 4 3 4 2 3" xfId="39445"/>
    <cellStyle name="适中 4 3 4 3" xfId="39446"/>
    <cellStyle name="适中 4 3 4 3 2" xfId="39447"/>
    <cellStyle name="适中 4 3 4 4" xfId="39448"/>
    <cellStyle name="适中 4 3 4 4 2" xfId="39449"/>
    <cellStyle name="适中 4 3 4 4 3" xfId="39450"/>
    <cellStyle name="适中 4 3 5" xfId="39451"/>
    <cellStyle name="适中 4 3 5 2" xfId="39452"/>
    <cellStyle name="适中 4 3 5 2 2" xfId="39453"/>
    <cellStyle name="适中 4 3 5 3" xfId="39454"/>
    <cellStyle name="适中 4 3 6" xfId="39455"/>
    <cellStyle name="适中 4 3 6 2" xfId="39456"/>
    <cellStyle name="适中 4 3 6 2 2" xfId="39457"/>
    <cellStyle name="适中 4 3 6 3" xfId="39458"/>
    <cellStyle name="适中 4 3 6 3 2" xfId="39459"/>
    <cellStyle name="适中 4 3 7" xfId="39460"/>
    <cellStyle name="适中 4 3 7 2" xfId="39461"/>
    <cellStyle name="适中 4 3 8" xfId="39462"/>
    <cellStyle name="适中 4 4" xfId="39463"/>
    <cellStyle name="适中 4 4 2" xfId="39464"/>
    <cellStyle name="适中 4 4 3" xfId="39465"/>
    <cellStyle name="适中 4 4 3 3 2" xfId="39466"/>
    <cellStyle name="适中 4 4 5" xfId="39467"/>
    <cellStyle name="适中 4 5" xfId="39468"/>
    <cellStyle name="适中 4 5 2" xfId="39469"/>
    <cellStyle name="适中 4 5 2 3" xfId="39470"/>
    <cellStyle name="适中 4 5 3" xfId="39471"/>
    <cellStyle name="适中 4 5 3 2" xfId="39472"/>
    <cellStyle name="适中 4 5 3 2 2" xfId="39473"/>
    <cellStyle name="适中 4 5 4" xfId="39474"/>
    <cellStyle name="适中 4 5 4 2" xfId="39475"/>
    <cellStyle name="适中 4 5 5" xfId="39476"/>
    <cellStyle name="适中 4 6" xfId="39477"/>
    <cellStyle name="适中 4 6 2" xfId="39478"/>
    <cellStyle name="适中 4 6 2 2 2" xfId="39479"/>
    <cellStyle name="适中 4 6 2 3" xfId="39480"/>
    <cellStyle name="适中 4 6 3" xfId="39481"/>
    <cellStyle name="适中 4 6 3 2" xfId="39482"/>
    <cellStyle name="适中 4 6 4" xfId="39483"/>
    <cellStyle name="适中 4 7" xfId="39484"/>
    <cellStyle name="适中 4 7 2" xfId="39485"/>
    <cellStyle name="注释 2 2 8 3 2 10" xfId="39486"/>
    <cellStyle name="适中 4 7 3" xfId="39487"/>
    <cellStyle name="注释 2 2 8 3 2 11" xfId="39488"/>
    <cellStyle name="适中 4 8" xfId="39489"/>
    <cellStyle name="适中 4 8 2" xfId="39490"/>
    <cellStyle name="适中 4 8 2 2" xfId="39491"/>
    <cellStyle name="适中 4 8 3" xfId="39492"/>
    <cellStyle name="适中 4 8 3 2" xfId="39493"/>
    <cellStyle name="适中 4 9" xfId="39494"/>
    <cellStyle name="适中 4 9 2" xfId="39495"/>
    <cellStyle name="适中 5" xfId="39496"/>
    <cellStyle name="适中 5 2 2" xfId="39497"/>
    <cellStyle name="适中 5 2 2 2" xfId="39498"/>
    <cellStyle name="适中 5 2 2 2 2" xfId="39499"/>
    <cellStyle name="适中 5 2 2 2 3" xfId="39500"/>
    <cellStyle name="适中 5 2 2 3" xfId="39501"/>
    <cellStyle name="适中 5 2 2 3 2" xfId="39502"/>
    <cellStyle name="适中 5 2 2 3 2 2" xfId="39503"/>
    <cellStyle name="适中 5 2 2 4" xfId="39504"/>
    <cellStyle name="适中 5 2 2 4 2" xfId="39505"/>
    <cellStyle name="适中 5 2 2 5" xfId="39506"/>
    <cellStyle name="适中 5 2 3" xfId="39507"/>
    <cellStyle name="适中 5 2 3 2" xfId="39508"/>
    <cellStyle name="适中 5 2 3 2 2" xfId="39509"/>
    <cellStyle name="适中 5 2 3 2 2 2" xfId="39510"/>
    <cellStyle name="适中 5 2 3 2 3" xfId="39511"/>
    <cellStyle name="适中 5 2 3 3" xfId="39512"/>
    <cellStyle name="适中 5 2 3 3 2" xfId="39513"/>
    <cellStyle name="适中 5 2 3 4" xfId="39514"/>
    <cellStyle name="适中 5 2 4 2" xfId="39515"/>
    <cellStyle name="适中 5 2 4 2 2" xfId="39516"/>
    <cellStyle name="适中 5 2 4 3" xfId="39517"/>
    <cellStyle name="适中 5 2 5" xfId="39518"/>
    <cellStyle name="适中 5 2 5 2" xfId="39519"/>
    <cellStyle name="适中 5 2 5 2 2" xfId="39520"/>
    <cellStyle name="适中 5 2 6" xfId="39521"/>
    <cellStyle name="适中 5 2 6 2" xfId="39522"/>
    <cellStyle name="适中 5 3 2" xfId="39523"/>
    <cellStyle name="适中 5 3 2 2" xfId="39524"/>
    <cellStyle name="适中 5 3 2 2 2" xfId="39525"/>
    <cellStyle name="适中 5 3 2 3" xfId="39526"/>
    <cellStyle name="适中 5 3 3" xfId="39527"/>
    <cellStyle name="适中 5 3 3 2" xfId="39528"/>
    <cellStyle name="适中 5 3 3 2 2" xfId="39529"/>
    <cellStyle name="适中 5 3 4 2" xfId="39530"/>
    <cellStyle name="适中 5 3 4 2 2" xfId="39531"/>
    <cellStyle name="适中 5 3 4 2 3" xfId="39532"/>
    <cellStyle name="适中 5 3 4 3" xfId="39533"/>
    <cellStyle name="适中 5 3 4 4" xfId="39534"/>
    <cellStyle name="适中 5 3 5" xfId="39535"/>
    <cellStyle name="适中 5 4" xfId="39536"/>
    <cellStyle name="适中 5 4 2" xfId="39537"/>
    <cellStyle name="适中 5 4 3" xfId="39538"/>
    <cellStyle name="适中 5 4 4" xfId="39539"/>
    <cellStyle name="适中 5 5" xfId="39540"/>
    <cellStyle name="适中 5 5 2" xfId="39541"/>
    <cellStyle name="适中 5 5 2 2" xfId="39542"/>
    <cellStyle name="适中 5 5 3" xfId="39543"/>
    <cellStyle name="适中 5 6" xfId="39544"/>
    <cellStyle name="适中 5 6 2" xfId="39545"/>
    <cellStyle name="适中 5 7" xfId="39546"/>
    <cellStyle name="适中 5 7 2" xfId="39547"/>
    <cellStyle name="适中 5 8" xfId="39548"/>
    <cellStyle name="适中 6" xfId="39549"/>
    <cellStyle name="适中 6 2" xfId="39550"/>
    <cellStyle name="适中 6 2 2" xfId="39551"/>
    <cellStyle name="适中 6 2 2 2" xfId="39552"/>
    <cellStyle name="适中 6 2 2 2 2" xfId="39553"/>
    <cellStyle name="适中 6 2 2 3" xfId="39554"/>
    <cellStyle name="适中 6 2 3" xfId="39555"/>
    <cellStyle name="适中 6 2 3 2" xfId="39556"/>
    <cellStyle name="适中 6 2 3 2 2" xfId="39557"/>
    <cellStyle name="适中 6 2 3 3" xfId="39558"/>
    <cellStyle name="适中 6 2 3 3 2" xfId="39559"/>
    <cellStyle name="适中 6 2 4 2" xfId="39560"/>
    <cellStyle name="适中 6 2 5" xfId="39561"/>
    <cellStyle name="适中 6 3" xfId="39562"/>
    <cellStyle name="适中 6 3 2" xfId="39563"/>
    <cellStyle name="适中 6 3 2 2" xfId="39564"/>
    <cellStyle name="适中 6 3 2 2 2" xfId="39565"/>
    <cellStyle name="适中 6 3 2 3" xfId="39566"/>
    <cellStyle name="适中 6 3 2 3 2" xfId="39567"/>
    <cellStyle name="适中 6 3 3" xfId="39568"/>
    <cellStyle name="适中 6 3 3 2" xfId="39569"/>
    <cellStyle name="适中 6 3 3 2 2" xfId="39570"/>
    <cellStyle name="适中 6 3 4 2" xfId="39571"/>
    <cellStyle name="适中 6 3 5" xfId="39572"/>
    <cellStyle name="适中 6 4" xfId="39573"/>
    <cellStyle name="适中 6 4 2" xfId="39574"/>
    <cellStyle name="适中 6 4 3" xfId="39575"/>
    <cellStyle name="适中 6 4 4" xfId="39576"/>
    <cellStyle name="适中 6 5" xfId="39577"/>
    <cellStyle name="适中 6 5 2" xfId="39578"/>
    <cellStyle name="适中 6 5 3" xfId="39579"/>
    <cellStyle name="适中 6 6" xfId="39580"/>
    <cellStyle name="适中 6 6 2" xfId="39581"/>
    <cellStyle name="适中 6 6 2 2" xfId="39582"/>
    <cellStyle name="适中 6 6 3" xfId="39583"/>
    <cellStyle name="适中 6 6 3 2" xfId="39584"/>
    <cellStyle name="适中 6 7" xfId="39585"/>
    <cellStyle name="适中 6 7 2" xfId="39586"/>
    <cellStyle name="适中 6 8" xfId="39587"/>
    <cellStyle name="适中 7" xfId="39588"/>
    <cellStyle name="适中 7 2" xfId="39589"/>
    <cellStyle name="适中 7 2 2" xfId="39590"/>
    <cellStyle name="适中 7 2 2 2" xfId="39591"/>
    <cellStyle name="适中 7 2 3" xfId="39592"/>
    <cellStyle name="适中 7 3" xfId="39593"/>
    <cellStyle name="适中 7 3 2" xfId="39594"/>
    <cellStyle name="适中 7 4" xfId="39595"/>
    <cellStyle name="适中 8" xfId="39596"/>
    <cellStyle name="适中 8 3" xfId="39597"/>
    <cellStyle name="适中 9" xfId="39598"/>
    <cellStyle name="适中 9 2" xfId="39599"/>
    <cellStyle name="适中 9 3" xfId="39600"/>
    <cellStyle name="输出 10" xfId="39601"/>
    <cellStyle name="输出 10 2" xfId="39602"/>
    <cellStyle name="输出 10 2 2" xfId="39603"/>
    <cellStyle name="输出 10 3" xfId="39604"/>
    <cellStyle name="输出 10 3 2" xfId="39605"/>
    <cellStyle name="输出 10 3 2 2" xfId="39606"/>
    <cellStyle name="输出 10 3 2 3" xfId="39607"/>
    <cellStyle name="输出 10 3 2 4" xfId="39608"/>
    <cellStyle name="输出 10 3 2 5" xfId="39609"/>
    <cellStyle name="输出 10 3 3" xfId="39610"/>
    <cellStyle name="输出 10 3 4" xfId="39611"/>
    <cellStyle name="输出 10 3 5" xfId="39612"/>
    <cellStyle name="输出 10 3 6" xfId="39613"/>
    <cellStyle name="输出 10 4" xfId="39614"/>
    <cellStyle name="输出 10 5" xfId="39615"/>
    <cellStyle name="输出 10 6" xfId="39616"/>
    <cellStyle name="输出 10 7" xfId="39617"/>
    <cellStyle name="输出 2" xfId="39618"/>
    <cellStyle name="输出 2 10" xfId="39619"/>
    <cellStyle name="输出 2 10 2" xfId="39620"/>
    <cellStyle name="输出 2 10 3" xfId="39621"/>
    <cellStyle name="输出 2 11" xfId="39622"/>
    <cellStyle name="输出 2 11 2" xfId="39623"/>
    <cellStyle name="输出 2 11 2 2" xfId="39624"/>
    <cellStyle name="输出 2 11 3" xfId="39625"/>
    <cellStyle name="输出 2 11 4" xfId="39626"/>
    <cellStyle name="输出 2 11 5" xfId="39627"/>
    <cellStyle name="输出 2 11 6" xfId="39628"/>
    <cellStyle name="输出 2 12" xfId="39629"/>
    <cellStyle name="输出 2 12 2" xfId="39630"/>
    <cellStyle name="输出 2 13" xfId="39631"/>
    <cellStyle name="输出 2 14" xfId="39632"/>
    <cellStyle name="输出 2 15" xfId="39633"/>
    <cellStyle name="输出 2 16" xfId="39634"/>
    <cellStyle name="输出 2 17" xfId="39635"/>
    <cellStyle name="输出 2 18" xfId="39636"/>
    <cellStyle name="输出 2 2" xfId="39637"/>
    <cellStyle name="输出 2 2 10" xfId="39638"/>
    <cellStyle name="输出 2 2 2" xfId="39639"/>
    <cellStyle name="输出 2 2 2 2" xfId="39640"/>
    <cellStyle name="输出 2 2 2 2 2" xfId="39641"/>
    <cellStyle name="输出 2 2 2 2 2 2" xfId="39642"/>
    <cellStyle name="输出 2 2 2 2 2 2 2" xfId="39643"/>
    <cellStyle name="输出 2 2 2 2 2 2 2 2" xfId="39644"/>
    <cellStyle name="输出 2 2 2 2 2 2 3" xfId="39645"/>
    <cellStyle name="输出 2 2 2 2 2 3" xfId="39646"/>
    <cellStyle name="输出 2 2 2 2 2 3 2" xfId="39647"/>
    <cellStyle name="注释 3 8 3 2 6" xfId="39648"/>
    <cellStyle name="输出 2 2 2 2 2 3 2 2" xfId="39649"/>
    <cellStyle name="输出 2 2 2 2 2 3 3" xfId="39650"/>
    <cellStyle name="注释 3 8 3 2 7" xfId="39651"/>
    <cellStyle name="输出 2 2 2 2 2 3 3 2" xfId="39652"/>
    <cellStyle name="输出 2 2 2 2 2 3 3 2 2" xfId="39653"/>
    <cellStyle name="输出 2 2 2 2 2 3 3 3" xfId="39654"/>
    <cellStyle name="输出 2 2 2 2 2 3 3 4" xfId="39655"/>
    <cellStyle name="输出 2 2 2 2 2 3 3 5" xfId="39656"/>
    <cellStyle name="输出 2 2 2 2 2 3 3 6" xfId="39657"/>
    <cellStyle name="输出 2 2 2 2 2 3 4" xfId="39658"/>
    <cellStyle name="注释 3 8 3 2 8" xfId="39659"/>
    <cellStyle name="输出 2 2 2 2 2 3 5" xfId="39660"/>
    <cellStyle name="注释 3 8 3 2 9" xfId="39661"/>
    <cellStyle name="输出 2 2 2 2 2 3 6" xfId="39662"/>
    <cellStyle name="输出 2 2 2 2 2 3 7" xfId="39663"/>
    <cellStyle name="输出 2 2 2 2 2 3 8" xfId="39664"/>
    <cellStyle name="输出 2 2 2 2 2 3 9" xfId="39665"/>
    <cellStyle name="输出 2 2 2 2 2 4" xfId="39666"/>
    <cellStyle name="输出 2 2 2 2 2 4 2" xfId="39667"/>
    <cellStyle name="输出 2 2 2 2 2 5" xfId="39668"/>
    <cellStyle name="输出 2 2 2 2 3" xfId="39669"/>
    <cellStyle name="输出 2 2 2 2 3 2" xfId="39670"/>
    <cellStyle name="输出 2 2 2 2 3 3" xfId="39671"/>
    <cellStyle name="输出 2 2 2 2 3 3 4" xfId="39672"/>
    <cellStyle name="输出 2 2 2 2 3 3 5" xfId="39673"/>
    <cellStyle name="输出 2 2 2 2 3 3 6" xfId="39674"/>
    <cellStyle name="输出 2 2 2 2 3 3 7" xfId="39675"/>
    <cellStyle name="输出 2 2 2 2 3 3 8" xfId="39676"/>
    <cellStyle name="输出 2 2 2 2 3 4" xfId="39677"/>
    <cellStyle name="输出 2 2 2 2 3 5" xfId="39678"/>
    <cellStyle name="输出 2 2 2 2 4" xfId="39679"/>
    <cellStyle name="输出 2 2 2 2 4 2" xfId="39680"/>
    <cellStyle name="输出 2 2 2 2 4 2 2" xfId="39681"/>
    <cellStyle name="输出 2 2 2 2 4 2 2 2" xfId="39682"/>
    <cellStyle name="输出 2 2 2 2 4 2 3" xfId="39683"/>
    <cellStyle name="输出 2 2 2 2 4 3" xfId="39684"/>
    <cellStyle name="输出 2 2 2 2 4 3 2" xfId="39685"/>
    <cellStyle name="输出 2 2 2 2 4 4" xfId="39686"/>
    <cellStyle name="输出 2 2 2 2 5" xfId="39687"/>
    <cellStyle name="输出 2 2 2 2 5 2" xfId="39688"/>
    <cellStyle name="输出 2 2 2 2 5 2 2" xfId="39689"/>
    <cellStyle name="输出 2 2 2 2 5 2 2 2" xfId="39690"/>
    <cellStyle name="输出 2 2 2 2 5 2 2 3" xfId="39691"/>
    <cellStyle name="输出 2 2 2 2 5 3" xfId="39692"/>
    <cellStyle name="输出 2 2 2 2 6" xfId="39693"/>
    <cellStyle name="输出 2 2 2 2 6 2" xfId="39694"/>
    <cellStyle name="输出 2 2 2 2 6 2 2" xfId="39695"/>
    <cellStyle name="输出 2 2 2 2 6 2 2 2" xfId="39696"/>
    <cellStyle name="输出 2 2 2 2 6 2 2 3" xfId="39697"/>
    <cellStyle name="输出 2 2 2 2 6 3" xfId="39698"/>
    <cellStyle name="输出 2 2 2 2 6 3 2" xfId="39699"/>
    <cellStyle name="输出 2 2 2 2 6 3 2 3" xfId="39700"/>
    <cellStyle name="输出 2 2 2 2 6 3 2 3 2" xfId="39701"/>
    <cellStyle name="输出 2 2 2 2 6 3 2 3 3" xfId="39702"/>
    <cellStyle name="输出 2 2 2 2 6 3 2 4" xfId="39703"/>
    <cellStyle name="输出 2 2 2 2 6 3 2 5" xfId="39704"/>
    <cellStyle name="输出 2 2 2 2 6 3 2 6" xfId="39705"/>
    <cellStyle name="输出 2 2 2 2 6 3 2 7" xfId="39706"/>
    <cellStyle name="输出 2 2 2 2 6 3 3" xfId="39707"/>
    <cellStyle name="输出 2 2 2 2 6 3 3 2" xfId="39708"/>
    <cellStyle name="输出 2 2 2 2 6 3 3 3" xfId="39709"/>
    <cellStyle name="输出 2 2 2 2 6 3 4" xfId="39710"/>
    <cellStyle name="输出 2 2 2 2 6 3 5" xfId="39711"/>
    <cellStyle name="输出 2 2 2 2 6 3 6" xfId="39712"/>
    <cellStyle name="输出 2 2 2 2 6 4" xfId="39713"/>
    <cellStyle name="输出 2 2 2 2 6 5" xfId="39714"/>
    <cellStyle name="输出 2 2 2 2 6 6" xfId="39715"/>
    <cellStyle name="输出 2 2 2 2 6 7" xfId="39716"/>
    <cellStyle name="输出 2 2 2 2 7" xfId="39717"/>
    <cellStyle name="输出 2 2 2 2 7 2" xfId="39718"/>
    <cellStyle name="输出 2 2 2 2 7 3" xfId="39719"/>
    <cellStyle name="输出 2 2 2 2 7 4" xfId="39720"/>
    <cellStyle name="输出 2 2 2 2 8" xfId="39721"/>
    <cellStyle name="输出 2 2 2 3" xfId="39722"/>
    <cellStyle name="输出 2 2 2 3 2" xfId="39723"/>
    <cellStyle name="输出 2 2 2 3 2 2" xfId="39724"/>
    <cellStyle name="输出 2 2 2 3 2 2 2" xfId="39725"/>
    <cellStyle name="输出 2 2 2 3 2 3" xfId="39726"/>
    <cellStyle name="注释 2 5 2 4 2 2 2 2" xfId="39727"/>
    <cellStyle name="输出 2 2 2 3 2 3 2" xfId="39728"/>
    <cellStyle name="输出 2 2 2 3 2 3 3" xfId="39729"/>
    <cellStyle name="输出 2 2 2 3 3" xfId="39730"/>
    <cellStyle name="输出 2 2 2 3 3 2" xfId="39731"/>
    <cellStyle name="输出 2 2 2 3 3 3" xfId="39732"/>
    <cellStyle name="输出 2 2 2 3 3 3 2 3" xfId="39733"/>
    <cellStyle name="输出 2 2 2 3 3 3 2 4" xfId="39734"/>
    <cellStyle name="输出 2 2 2 3 3 3 2 5" xfId="39735"/>
    <cellStyle name="输出 2 2 2 3 3 3 4" xfId="39736"/>
    <cellStyle name="输出 2 2 2 3 3 3 5" xfId="39737"/>
    <cellStyle name="输出 2 2 2 3 3 4" xfId="39738"/>
    <cellStyle name="输出 2 2 2 3 3 5" xfId="39739"/>
    <cellStyle name="输出 2 2 2 3 3 6" xfId="39740"/>
    <cellStyle name="输出 2 2 2 3 3 7" xfId="39741"/>
    <cellStyle name="输出 2 2 2 3 4" xfId="39742"/>
    <cellStyle name="输出 2 2 2 3 4 2" xfId="39743"/>
    <cellStyle name="输出 2 2 2 3 5" xfId="39744"/>
    <cellStyle name="输出 2 2 2 4 2" xfId="39745"/>
    <cellStyle name="输出 2 2 2 4 2 2" xfId="39746"/>
    <cellStyle name="输出 2 2 2 4 2 2 2" xfId="39747"/>
    <cellStyle name="输出 2 2 2 4 2 3" xfId="39748"/>
    <cellStyle name="输出 2 2 2 4 3" xfId="39749"/>
    <cellStyle name="输出 2 2 2 4 3 2" xfId="39750"/>
    <cellStyle name="输出 2 2 2 4 3 3" xfId="39751"/>
    <cellStyle name="输出 2 2 2 4 3 4" xfId="39752"/>
    <cellStyle name="输出 2 2 2 4 3 5" xfId="39753"/>
    <cellStyle name="输出 2 2 2 4 3 6" xfId="39754"/>
    <cellStyle name="输出 2 2 2 4 4" xfId="39755"/>
    <cellStyle name="输出 2 2 2 4 4 2" xfId="39756"/>
    <cellStyle name="输出 2 2 2 4 5" xfId="39757"/>
    <cellStyle name="输出 2 2 2 5 2" xfId="39758"/>
    <cellStyle name="输出 2 2 2 5 2 2" xfId="39759"/>
    <cellStyle name="输出 2 2 2 5 2 2 2" xfId="39760"/>
    <cellStyle name="输出 2 2 2 5 2 3" xfId="39761"/>
    <cellStyle name="输出 2 2 2 5 2 3 2" xfId="39762"/>
    <cellStyle name="输出 2 2 2 5 2 3 3" xfId="39763"/>
    <cellStyle name="输出 2 2 2 5 3 2" xfId="39764"/>
    <cellStyle name="输出 2 2 2 5 4" xfId="39765"/>
    <cellStyle name="输出 2 2 2 6 2" xfId="39766"/>
    <cellStyle name="输出 2 2 2 6 2 2" xfId="39767"/>
    <cellStyle name="输出 2 2 2 7 2" xfId="39768"/>
    <cellStyle name="输出 2 2 2 7 2 2" xfId="39769"/>
    <cellStyle name="输出 2 2 2 7 3 2" xfId="39770"/>
    <cellStyle name="输出 2 2 2 7 3 2 2" xfId="39771"/>
    <cellStyle name="输出 2 2 2 7 3 2 3" xfId="39772"/>
    <cellStyle name="输出 2 2 2 7 3 2 5" xfId="39773"/>
    <cellStyle name="输出 2 2 2 7 3 3" xfId="39774"/>
    <cellStyle name="输出 2 2 2 7 3 4" xfId="39775"/>
    <cellStyle name="输出 2 2 2 7 3 5" xfId="39776"/>
    <cellStyle name="输出 2 2 2 7 3 6" xfId="39777"/>
    <cellStyle name="输出 2 2 2 7 5" xfId="39778"/>
    <cellStyle name="输出 2 2 2 7 6" xfId="39779"/>
    <cellStyle name="输出 2 2 2 7 7" xfId="39780"/>
    <cellStyle name="输出 2 2 2 8" xfId="39781"/>
    <cellStyle name="输出 2 2 2 8 2" xfId="39782"/>
    <cellStyle name="输出 2 2 2 9" xfId="39783"/>
    <cellStyle name="输出 2 2 3" xfId="39784"/>
    <cellStyle name="输出 2 2 3 2" xfId="39785"/>
    <cellStyle name="输出 2 2 3 2 2" xfId="39786"/>
    <cellStyle name="输出 2 2 3 2 2 2" xfId="39787"/>
    <cellStyle name="输出 2 2 3 2 2 2 2" xfId="39788"/>
    <cellStyle name="输出 2 2 3 2 2 3" xfId="39789"/>
    <cellStyle name="输出 2 2 3 2 2 3 2" xfId="39790"/>
    <cellStyle name="注释 4 8 3 2 6" xfId="39791"/>
    <cellStyle name="输出 2 2 3 2 2 3 3" xfId="39792"/>
    <cellStyle name="注释 4 8 3 2 7" xfId="39793"/>
    <cellStyle name="输出 2 2 3 2 3" xfId="39794"/>
    <cellStyle name="输出 2 2 3 2 3 2" xfId="39795"/>
    <cellStyle name="输出 2 2 3 2 3 2 2" xfId="39796"/>
    <cellStyle name="输出 2 2 3 2 3 3" xfId="39797"/>
    <cellStyle name="输出 2 2 3 2 3 3 2" xfId="39798"/>
    <cellStyle name="输出 2 2 3 2 3 3 2 2" xfId="39799"/>
    <cellStyle name="输出 2 2 3 2 3 3 2 3" xfId="39800"/>
    <cellStyle name="输出 2 2 3 2 3 3 2 4" xfId="39801"/>
    <cellStyle name="输出 2 2 3 2 3 3 2 5" xfId="39802"/>
    <cellStyle name="输出 2 2 3 2 3 3 3" xfId="39803"/>
    <cellStyle name="输出 2 2 3 2 3 3 4" xfId="39804"/>
    <cellStyle name="输出 2 2 3 2 3 3 5" xfId="39805"/>
    <cellStyle name="输出 2 2 3 2 3 3 6" xfId="39806"/>
    <cellStyle name="输出 2 2 3 2 3 3 7" xfId="39807"/>
    <cellStyle name="输出 2 2 3 2 3 3 8" xfId="39808"/>
    <cellStyle name="输出 2 2 3 2 3 4" xfId="39809"/>
    <cellStyle name="输出 2 2 3 2 3 5" xfId="39810"/>
    <cellStyle name="输出 2 2 3 2 3 6" xfId="39811"/>
    <cellStyle name="输出 2 2 3 2 3 7" xfId="39812"/>
    <cellStyle name="输出 2 2 3 2 4" xfId="39813"/>
    <cellStyle name="输出 2 2 3 2 4 2" xfId="39814"/>
    <cellStyle name="输出 2 2 3 2 5" xfId="39815"/>
    <cellStyle name="输出 2 2 3 3" xfId="39816"/>
    <cellStyle name="输出 2 2 3 3 2" xfId="39817"/>
    <cellStyle name="输出 2 2 3 3 2 2" xfId="39818"/>
    <cellStyle name="输出 2 2 3 3 2 2 2" xfId="39819"/>
    <cellStyle name="输出 2 2 3 3 2 3" xfId="39820"/>
    <cellStyle name="输出 2 2 3 3 2 3 2" xfId="39821"/>
    <cellStyle name="输出 2 2 3 3 2 3 3" xfId="39822"/>
    <cellStyle name="输出 2 2 3 3 3" xfId="39823"/>
    <cellStyle name="输出 2 2 3 3 3 2" xfId="39824"/>
    <cellStyle name="输出 2 2 3 3 3 2 2" xfId="39825"/>
    <cellStyle name="输出 2 2 3 3 3 3" xfId="39826"/>
    <cellStyle name="输出 2 2 3 3 3 3 2" xfId="39827"/>
    <cellStyle name="输出 2 2 3 3 3 3 3" xfId="39828"/>
    <cellStyle name="输出 2 2 3 3 3 4" xfId="39829"/>
    <cellStyle name="输出 2 2 3 3 3 5" xfId="39830"/>
    <cellStyle name="输出 2 2 3 3 3 6" xfId="39831"/>
    <cellStyle name="输出 2 2 3 3 4" xfId="39832"/>
    <cellStyle name="输出 2 2 3 3 4 2" xfId="39833"/>
    <cellStyle name="输出 2 2 3 3 5" xfId="39834"/>
    <cellStyle name="输出 2 2 3 4 2 2" xfId="39835"/>
    <cellStyle name="输出 2 2 3 4 2 2 2" xfId="39836"/>
    <cellStyle name="输出 2 2 3 4 2 3" xfId="39837"/>
    <cellStyle name="输出 2 2 3 4 3" xfId="39838"/>
    <cellStyle name="输出 2 2 3 4 3 2" xfId="39839"/>
    <cellStyle name="输出 2 2 3 4 4" xfId="39840"/>
    <cellStyle name="输出 2 2 3 5" xfId="39841"/>
    <cellStyle name="输出 2 2 3 5 2 2" xfId="39842"/>
    <cellStyle name="输出 2 2 3 5 3" xfId="39843"/>
    <cellStyle name="输出 2 2 3 6" xfId="39844"/>
    <cellStyle name="输出 2 2 3 6 2" xfId="39845"/>
    <cellStyle name="输出 2 2 3 6 2 2" xfId="39846"/>
    <cellStyle name="输出 2 2 3 6 3" xfId="39847"/>
    <cellStyle name="输出 2 2 3 6 3 2" xfId="39848"/>
    <cellStyle name="输出 2 2 3 6 3 2 2" xfId="39849"/>
    <cellStyle name="输出 2 2 3 6 3 2 3" xfId="39850"/>
    <cellStyle name="输出 2 2 3 6 3 2 4" xfId="39851"/>
    <cellStyle name="输出 2 2 3 6 3 2 5" xfId="39852"/>
    <cellStyle name="输出 2 2 3 6 3 3" xfId="39853"/>
    <cellStyle name="输出 2 2 3 6 3 4" xfId="39854"/>
    <cellStyle name="输出 2 2 3 6 3 5" xfId="39855"/>
    <cellStyle name="输出 2 2 3 6 3 6" xfId="39856"/>
    <cellStyle name="输出 2 2 3 6 4" xfId="39857"/>
    <cellStyle name="输出 2 2 3 6 5" xfId="39858"/>
    <cellStyle name="输出 2 2 3 6 7" xfId="39859"/>
    <cellStyle name="输出 2 2 3 7" xfId="39860"/>
    <cellStyle name="输出 2 2 3 7 2" xfId="39861"/>
    <cellStyle name="输出 2 2 3 8" xfId="39862"/>
    <cellStyle name="输出 2 2 4 2" xfId="39863"/>
    <cellStyle name="输出 2 2 4 2 2" xfId="39864"/>
    <cellStyle name="输出 2 2 4 2 2 2" xfId="39865"/>
    <cellStyle name="输出 2 2 4 2 3" xfId="39866"/>
    <cellStyle name="输出 2 2 4 3" xfId="39867"/>
    <cellStyle name="输出 2 2 4 3 2 2" xfId="39868"/>
    <cellStyle name="输出 2 2 4 3 3" xfId="39869"/>
    <cellStyle name="输出 2 2 4 3 3 2" xfId="39870"/>
    <cellStyle name="输出 2 2 4 3 3 2 2" xfId="39871"/>
    <cellStyle name="输出 2 2 4 3 3 2 3" xfId="39872"/>
    <cellStyle name="输出 2 2 4 3 3 2 4" xfId="39873"/>
    <cellStyle name="输出 2 2 4 3 3 2 5" xfId="39874"/>
    <cellStyle name="输出 2 2 4 3 3 3" xfId="39875"/>
    <cellStyle name="输出 2 2 4 3 3 3 2" xfId="39876"/>
    <cellStyle name="输出 2 2 4 3 3 3 3" xfId="39877"/>
    <cellStyle name="输出 2 2 4 3 3 4" xfId="39878"/>
    <cellStyle name="输出 2 2 4 3 3 5" xfId="39879"/>
    <cellStyle name="输出 2 2 4 3 3 6" xfId="39880"/>
    <cellStyle name="输出 2 2 4 3 4" xfId="39881"/>
    <cellStyle name="输出 2 2 4 3 5" xfId="39882"/>
    <cellStyle name="输出 2 2 4 3 6" xfId="39883"/>
    <cellStyle name="输出 2 2 4 3 7" xfId="39884"/>
    <cellStyle name="输出 2 2 4 4" xfId="39885"/>
    <cellStyle name="输出 2 2 4 4 2" xfId="39886"/>
    <cellStyle name="输出 2 2 4 5" xfId="39887"/>
    <cellStyle name="输出 2 2 4 6" xfId="39888"/>
    <cellStyle name="输出 2 2 4 7" xfId="39889"/>
    <cellStyle name="输出 2 2 5 2 2 2" xfId="39890"/>
    <cellStyle name="输出 2 2 5 2 3" xfId="39891"/>
    <cellStyle name="输出 2 2 5 3 2" xfId="39892"/>
    <cellStyle name="输出 2 2 5 3 2 2" xfId="39893"/>
    <cellStyle name="输出 2 2 5 3 3" xfId="39894"/>
    <cellStyle name="输出 2 2 5 3 4" xfId="39895"/>
    <cellStyle name="输出 2 2 5 3 5" xfId="39896"/>
    <cellStyle name="输出 2 2 5 3 6" xfId="39897"/>
    <cellStyle name="输出 2 2 5 4 2" xfId="39898"/>
    <cellStyle name="输出 2 2 5 5" xfId="39899"/>
    <cellStyle name="输出 2 2 6" xfId="39900"/>
    <cellStyle name="输出 2 2 6 2" xfId="39901"/>
    <cellStyle name="输出 2 2 6 2 3" xfId="39902"/>
    <cellStyle name="输出 2 2 6 3" xfId="39903"/>
    <cellStyle name="输出 2 2 6 4" xfId="39904"/>
    <cellStyle name="输出 2 2 7" xfId="39905"/>
    <cellStyle name="输出 2 2 7 2" xfId="39906"/>
    <cellStyle name="输出 2 2 7 2 2" xfId="39907"/>
    <cellStyle name="输出 2 2 7 3" xfId="39908"/>
    <cellStyle name="输出 2 2 8" xfId="39909"/>
    <cellStyle name="输出 2 2 8 2" xfId="39910"/>
    <cellStyle name="输出 2 2 8 3" xfId="39911"/>
    <cellStyle name="输出 2 2 8 3 2 2" xfId="39912"/>
    <cellStyle name="输出 2 2 8 3 2 4" xfId="39913"/>
    <cellStyle name="输出 2 2 8 3 2 5" xfId="39914"/>
    <cellStyle name="输出 2 2 8 3 3" xfId="39915"/>
    <cellStyle name="输出 2 2 8 3 4" xfId="39916"/>
    <cellStyle name="输出 2 2 8 3 5" xfId="39917"/>
    <cellStyle name="输出 2 2 8 3 6" xfId="39918"/>
    <cellStyle name="输出 2 2 8 4" xfId="39919"/>
    <cellStyle name="输出 2 2 8 5" xfId="39920"/>
    <cellStyle name="输出 2 2 8 5 2" xfId="39921"/>
    <cellStyle name="输出 2 2 8 7" xfId="39922"/>
    <cellStyle name="输出 2 2 9" xfId="39923"/>
    <cellStyle name="输出 2 2 9 2" xfId="39924"/>
    <cellStyle name="输出 2 3" xfId="39925"/>
    <cellStyle name="输出 2 3 2" xfId="39926"/>
    <cellStyle name="输出 2 3 2 10" xfId="39927"/>
    <cellStyle name="输出 2 3 2 2" xfId="39928"/>
    <cellStyle name="输出 2 3 2 2 2" xfId="39929"/>
    <cellStyle name="输出 2 3 2 2 2 2" xfId="39930"/>
    <cellStyle name="输出 2 3 2 2 2 2 2" xfId="39931"/>
    <cellStyle name="输出 2 3 2 2 2 3" xfId="39932"/>
    <cellStyle name="输出 2 3 2 2 3" xfId="39933"/>
    <cellStyle name="输出 2 3 2 2 3 2" xfId="39934"/>
    <cellStyle name="输出 2 3 2 2 3 2 2" xfId="39935"/>
    <cellStyle name="输出 2 3 2 2 3 2 2 2" xfId="39936"/>
    <cellStyle name="输出 2 3 2 2 3 2 2 3" xfId="39937"/>
    <cellStyle name="输出 2 3 2 2 3 3" xfId="39938"/>
    <cellStyle name="输出 2 3 2 2 3 3 2" xfId="39939"/>
    <cellStyle name="输出 2 3 2 2 3 3 2 2" xfId="39940"/>
    <cellStyle name="输出 2 3 2 2 3 3 2 3" xfId="39941"/>
    <cellStyle name="输出 2 3 2 2 3 3 2 4" xfId="39942"/>
    <cellStyle name="输出 2 3 2 2 3 3 2 5" xfId="39943"/>
    <cellStyle name="输出 2 3 2 2 3 3 2 7" xfId="39944"/>
    <cellStyle name="输出 2 3 2 2 3 3 3" xfId="39945"/>
    <cellStyle name="输出 2 3 2 2 3 3 4" xfId="39946"/>
    <cellStyle name="输出 2 3 2 2 3 3 5" xfId="39947"/>
    <cellStyle name="输出 2 3 2 2 3 3 6" xfId="39948"/>
    <cellStyle name="输出 2 3 2 2 3 4" xfId="39949"/>
    <cellStyle name="输出 2 3 2 2 3 5" xfId="39950"/>
    <cellStyle name="输出 2 3 2 2 3 6" xfId="39951"/>
    <cellStyle name="输出 2 3 2 2 3 7" xfId="39952"/>
    <cellStyle name="输出 2 3 2 2 4" xfId="39953"/>
    <cellStyle name="输出 2 3 2 2 4 2" xfId="39954"/>
    <cellStyle name="输出 2 3 2 2 5" xfId="39955"/>
    <cellStyle name="输出 2 3 2 3" xfId="39956"/>
    <cellStyle name="输出 2 3 2 3 2" xfId="39957"/>
    <cellStyle name="输出 2 3 2 3 2 2" xfId="39958"/>
    <cellStyle name="输出 2 3 2 3 2 2 2" xfId="39959"/>
    <cellStyle name="输出 2 3 2 3 2 3" xfId="39960"/>
    <cellStyle name="输出 2 3 2 3 3" xfId="39961"/>
    <cellStyle name="输出 2 3 2 3 3 2" xfId="39962"/>
    <cellStyle name="输出 2 3 2 3 3 2 2" xfId="39963"/>
    <cellStyle name="输出 2 3 2 3 3 3" xfId="39964"/>
    <cellStyle name="输出 2 3 2 3 3 4" xfId="39965"/>
    <cellStyle name="输出 2 3 2 3 3 5" xfId="39966"/>
    <cellStyle name="输出 2 3 2 3 3 6" xfId="39967"/>
    <cellStyle name="输出 2 3 2 3 4" xfId="39968"/>
    <cellStyle name="输出 2 3 2 3 4 2" xfId="39969"/>
    <cellStyle name="输出 2 3 2 3 5" xfId="39970"/>
    <cellStyle name="输出 2 3 2 4 2 2" xfId="39971"/>
    <cellStyle name="输出 2 3 2 4 2 2 2" xfId="39972"/>
    <cellStyle name="输出 2 3 2 4 2 3" xfId="39973"/>
    <cellStyle name="输出 2 3 2 4 3" xfId="39974"/>
    <cellStyle name="输出 2 3 2 4 3 2" xfId="39975"/>
    <cellStyle name="输出 2 3 2 4 4" xfId="39976"/>
    <cellStyle name="输出 2 3 2 5" xfId="39977"/>
    <cellStyle name="输出 2 3 2 5 2" xfId="39978"/>
    <cellStyle name="输出 2 3 2 5 2 2" xfId="39979"/>
    <cellStyle name="输出 2 3 2 5 3" xfId="39980"/>
    <cellStyle name="输出 2 3 2 6" xfId="39981"/>
    <cellStyle name="输出 2 3 2 6 2" xfId="39982"/>
    <cellStyle name="输出 2 3 2 6 2 2" xfId="39983"/>
    <cellStyle name="输出 2 3 2 6 3" xfId="39984"/>
    <cellStyle name="输出 2 3 2 6 3 2" xfId="39985"/>
    <cellStyle name="输出 2 3 2 6 3 2 4" xfId="39986"/>
    <cellStyle name="输出 2 3 2 6 3 2 5" xfId="39987"/>
    <cellStyle name="输出 2 3 2 6 3 3" xfId="39988"/>
    <cellStyle name="输出 2 3 2 6 3 4" xfId="39989"/>
    <cellStyle name="输出 2 3 2 6 3 5" xfId="39990"/>
    <cellStyle name="输出 2 3 2 6 3 6" xfId="39991"/>
    <cellStyle name="输出 2 3 2 6 4" xfId="39992"/>
    <cellStyle name="输出 2 3 2 6 5" xfId="39993"/>
    <cellStyle name="输出 2 3 2 6 6" xfId="39994"/>
    <cellStyle name="输出 2 3 2 6 7" xfId="39995"/>
    <cellStyle name="输出 2 3 2 7" xfId="39996"/>
    <cellStyle name="输出 2 3 2 7 2" xfId="39997"/>
    <cellStyle name="输出 2 3 2 8" xfId="39998"/>
    <cellStyle name="输出 2 3 2 9" xfId="39999"/>
    <cellStyle name="输出 2 3 3" xfId="40000"/>
    <cellStyle name="输出 2 3 3 2" xfId="40001"/>
    <cellStyle name="输出 2 3 3 2 2" xfId="40002"/>
    <cellStyle name="输出 2 3 3 2 2 2" xfId="40003"/>
    <cellStyle name="输出 2 3 3 2 3" xfId="40004"/>
    <cellStyle name="输出 2 3 3 3" xfId="40005"/>
    <cellStyle name="输出 2 3 3 3 2" xfId="40006"/>
    <cellStyle name="输出 2 3 3 3 2 2" xfId="40007"/>
    <cellStyle name="输出 2 3 3 3 3" xfId="40008"/>
    <cellStyle name="输出 2 3 3 3 3 2" xfId="40009"/>
    <cellStyle name="输出 2 3 3 3 3 2 2" xfId="40010"/>
    <cellStyle name="输出 2 3 3 3 3 2 3" xfId="40011"/>
    <cellStyle name="输出 2 3 3 3 3 2 4" xfId="40012"/>
    <cellStyle name="输出 2 3 3 3 3 2 5" xfId="40013"/>
    <cellStyle name="输出 2 3 3 3 3 3" xfId="40014"/>
    <cellStyle name="输出 2 3 3 3 3 4" xfId="40015"/>
    <cellStyle name="输出 2 3 3 3 3 5" xfId="40016"/>
    <cellStyle name="输出 2 3 3 3 3 6" xfId="40017"/>
    <cellStyle name="输出 2 3 3 3 4" xfId="40018"/>
    <cellStyle name="输出 2 3 3 3 5" xfId="40019"/>
    <cellStyle name="输出 2 3 3 3 6" xfId="40020"/>
    <cellStyle name="输出 2 3 3 3 7" xfId="40021"/>
    <cellStyle name="输出 2 3 3 4" xfId="40022"/>
    <cellStyle name="输出 2 3 3 4 2" xfId="40023"/>
    <cellStyle name="输出 2 3 3 5" xfId="40024"/>
    <cellStyle name="输出 2 3 4" xfId="40025"/>
    <cellStyle name="输出 2 3 4 2" xfId="40026"/>
    <cellStyle name="输出 2 3 4 2 2" xfId="40027"/>
    <cellStyle name="输出 2 3 4 2 2 2" xfId="40028"/>
    <cellStyle name="输出 2 3 4 2 3" xfId="40029"/>
    <cellStyle name="输出 2 3 4 3" xfId="40030"/>
    <cellStyle name="输出 2 3 4 3 2 2" xfId="40031"/>
    <cellStyle name="输出 2 3 4 3 3" xfId="40032"/>
    <cellStyle name="输出 2 3 4 3 4" xfId="40033"/>
    <cellStyle name="输出 2 3 4 3 5" xfId="40034"/>
    <cellStyle name="输出 2 3 4 3 6" xfId="40035"/>
    <cellStyle name="输出 2 3 4 4" xfId="40036"/>
    <cellStyle name="输出 2 3 4 4 2" xfId="40037"/>
    <cellStyle name="输出 2 3 4 5" xfId="40038"/>
    <cellStyle name="输出 2 3 4 6" xfId="40039"/>
    <cellStyle name="输出 2 3 4 7" xfId="40040"/>
    <cellStyle name="输出 2 3 5" xfId="40041"/>
    <cellStyle name="输出 2 3 5 2" xfId="40042"/>
    <cellStyle name="输出 2 3 5 2 2" xfId="40043"/>
    <cellStyle name="输出 2 3 5 2 3" xfId="40044"/>
    <cellStyle name="输出 2 3 5 3" xfId="40045"/>
    <cellStyle name="输出 2 3 5 4" xfId="40046"/>
    <cellStyle name="输出 2 3 6" xfId="40047"/>
    <cellStyle name="输出 2 3 6 2" xfId="40048"/>
    <cellStyle name="输出 2 3 6 3" xfId="40049"/>
    <cellStyle name="输出 2 3 7" xfId="40050"/>
    <cellStyle name="输出 2 3 7 2" xfId="40051"/>
    <cellStyle name="输出 2 3 7 3" xfId="40052"/>
    <cellStyle name="输出 2 3 7 3 2 4" xfId="40053"/>
    <cellStyle name="输出 2 3 7 3 2 5" xfId="40054"/>
    <cellStyle name="输出 2 3 7 3 5" xfId="40055"/>
    <cellStyle name="输出 2 3 7 3 6" xfId="40056"/>
    <cellStyle name="输出 2 3 7 4" xfId="40057"/>
    <cellStyle name="输出 2 3 7 5" xfId="40058"/>
    <cellStyle name="输出 2 3 7 7" xfId="40059"/>
    <cellStyle name="输出 2 3 8" xfId="40060"/>
    <cellStyle name="输出 2 3 8 2" xfId="40061"/>
    <cellStyle name="输出 2 3 9" xfId="40062"/>
    <cellStyle name="输出 2 4" xfId="40063"/>
    <cellStyle name="输出 2 4 2" xfId="40064"/>
    <cellStyle name="输出 2 4 2 2" xfId="40065"/>
    <cellStyle name="输出 2 4 2 2 2 2" xfId="40066"/>
    <cellStyle name="输出 2 4 2 2 2 2 2" xfId="40067"/>
    <cellStyle name="输出 2 4 2 2 2 3" xfId="40068"/>
    <cellStyle name="输出 2 4 2 2 3 2" xfId="40069"/>
    <cellStyle name="输出 2 4 2 2 3 2 2" xfId="40070"/>
    <cellStyle name="输出 2 4 2 2 3 3" xfId="40071"/>
    <cellStyle name="输出 2 4 2 2 3 4" xfId="40072"/>
    <cellStyle name="输出 2 4 2 2 3 5" xfId="40073"/>
    <cellStyle name="输出 2 4 2 2 3 6" xfId="40074"/>
    <cellStyle name="输出 2 4 2 2 4 2 2" xfId="40075"/>
    <cellStyle name="输出 2 4 2 2 4 2 3" xfId="40076"/>
    <cellStyle name="输出 2 4 2 2 5" xfId="40077"/>
    <cellStyle name="输出 2 4 2 2 5 2" xfId="40078"/>
    <cellStyle name="输出 2 4 2 2 5 3" xfId="40079"/>
    <cellStyle name="输出 2 4 2 3 2" xfId="40080"/>
    <cellStyle name="输出 2 4 2 3 2 2" xfId="40081"/>
    <cellStyle name="输出 2 4 2 3 2 3" xfId="40082"/>
    <cellStyle name="输出 2 4 2 3 3" xfId="40083"/>
    <cellStyle name="输出 2 4 2 3 3 2" xfId="40084"/>
    <cellStyle name="输出 2 4 2 3 4" xfId="40085"/>
    <cellStyle name="输出 2 4 2 3 4 2" xfId="40086"/>
    <cellStyle name="输出 2 4 2 3 4 3" xfId="40087"/>
    <cellStyle name="输出 2 4 2 4 2 2" xfId="40088"/>
    <cellStyle name="输出 2 4 2 4 3" xfId="40089"/>
    <cellStyle name="输出 2 4 2 5" xfId="40090"/>
    <cellStyle name="输出 2 4 2 5 2" xfId="40091"/>
    <cellStyle name="输出 2 4 2 5 2 2" xfId="40092"/>
    <cellStyle name="输出 2 4 2 5 3" xfId="40093"/>
    <cellStyle name="输出 2 4 2 5 4" xfId="40094"/>
    <cellStyle name="输出 2 4 2 5 4 2" xfId="40095"/>
    <cellStyle name="输出 2 4 2 5 4 3" xfId="40096"/>
    <cellStyle name="输出 2 4 2 5 5" xfId="40097"/>
    <cellStyle name="输出 2 4 2 6" xfId="40098"/>
    <cellStyle name="输出 2 4 2 6 2" xfId="40099"/>
    <cellStyle name="输出 2 4 2 7" xfId="40100"/>
    <cellStyle name="输出 2 4 2 8" xfId="40101"/>
    <cellStyle name="输出 2 4 2 9" xfId="40102"/>
    <cellStyle name="输出 2 4 3" xfId="40103"/>
    <cellStyle name="注释 4 5 3 3 10" xfId="40104"/>
    <cellStyle name="输出 2 4 3 2" xfId="40105"/>
    <cellStyle name="输出 2 4 3 2 2" xfId="40106"/>
    <cellStyle name="输出 2 4 3 2 2 2" xfId="40107"/>
    <cellStyle name="输出 2 4 3 2 3" xfId="40108"/>
    <cellStyle name="输出 2 4 3 3" xfId="40109"/>
    <cellStyle name="输出 2 4 3 3 2" xfId="40110"/>
    <cellStyle name="输出 2 4 3 3 2 2" xfId="40111"/>
    <cellStyle name="输出 2 4 3 3 3" xfId="40112"/>
    <cellStyle name="输出 2 4 3 3 4" xfId="40113"/>
    <cellStyle name="输出 2 4 3 3 4 2" xfId="40114"/>
    <cellStyle name="输出 2 4 3 3 4 3" xfId="40115"/>
    <cellStyle name="输出 2 4 3 3 5" xfId="40116"/>
    <cellStyle name="输出 2 4 3 3 6" xfId="40117"/>
    <cellStyle name="输出 2 4 3 4 2" xfId="40118"/>
    <cellStyle name="输出 2 4 3 5" xfId="40119"/>
    <cellStyle name="输出 2 4 4" xfId="40120"/>
    <cellStyle name="注释 4 5 3 3 11" xfId="40121"/>
    <cellStyle name="输出 2 4 4 2" xfId="40122"/>
    <cellStyle name="输出 2 4 4 2 2" xfId="40123"/>
    <cellStyle name="输出 2 4 4 2 2 2" xfId="40124"/>
    <cellStyle name="输出 2 4 4 2 3" xfId="40125"/>
    <cellStyle name="输出 2 4 4 3" xfId="40126"/>
    <cellStyle name="输出 2 4 4 4" xfId="40127"/>
    <cellStyle name="输出 2 4 5" xfId="40128"/>
    <cellStyle name="输出 2 4 5 2" xfId="40129"/>
    <cellStyle name="输出 2 4 5 2 2" xfId="40130"/>
    <cellStyle name="输出 2 4 5 3" xfId="40131"/>
    <cellStyle name="输出 2 4 6" xfId="40132"/>
    <cellStyle name="输出 2 4 6 2" xfId="40133"/>
    <cellStyle name="输出 2 4 6 2 2" xfId="40134"/>
    <cellStyle name="输出 2 4 6 3" xfId="40135"/>
    <cellStyle name="输出 2 4 6 4" xfId="40136"/>
    <cellStyle name="输出 2 4 6 5" xfId="40137"/>
    <cellStyle name="输出 2 4 6 6" xfId="40138"/>
    <cellStyle name="输出 2 4 7" xfId="40139"/>
    <cellStyle name="输出 2 4 7 2" xfId="40140"/>
    <cellStyle name="输出 2 4 8" xfId="40141"/>
    <cellStyle name="输出 2 5" xfId="40142"/>
    <cellStyle name="输出 2 5 2" xfId="40143"/>
    <cellStyle name="输出 2 5 2 2" xfId="40144"/>
    <cellStyle name="输出 2 5 2 2 2" xfId="40145"/>
    <cellStyle name="输出 2 5 2 2 2 2" xfId="40146"/>
    <cellStyle name="输出 2 5 2 2 2 2 2" xfId="40147"/>
    <cellStyle name="输出 2 5 2 2 2 2 2 3" xfId="40148"/>
    <cellStyle name="输出 2 5 2 2 2 3" xfId="40149"/>
    <cellStyle name="输出 2 5 2 2 3" xfId="40150"/>
    <cellStyle name="输出 2 5 2 2 3 2" xfId="40151"/>
    <cellStyle name="输出 2 5 2 2 3 2 2" xfId="40152"/>
    <cellStyle name="输出 2 5 2 2 3 3" xfId="40153"/>
    <cellStyle name="输出 2 5 2 2 3 3 2" xfId="40154"/>
    <cellStyle name="输出 2 5 2 2 3 3 2 2" xfId="40155"/>
    <cellStyle name="输出 2 5 2 2 3 3 2 3" xfId="40156"/>
    <cellStyle name="输出 2 5 2 2 3 3 2 4" xfId="40157"/>
    <cellStyle name="输出 2 5 2 2 3 3 2 5" xfId="40158"/>
    <cellStyle name="输出 2 5 2 2 3 3 3" xfId="40159"/>
    <cellStyle name="输出 2 5 2 2 3 3 4" xfId="40160"/>
    <cellStyle name="输出 2 5 2 2 3 3 5" xfId="40161"/>
    <cellStyle name="输出 2 5 2 2 3 3 6" xfId="40162"/>
    <cellStyle name="输出 2 5 2 2 3 4" xfId="40163"/>
    <cellStyle name="输出 2 5 2 2 3 5" xfId="40164"/>
    <cellStyle name="输出 2 5 2 2 3 6" xfId="40165"/>
    <cellStyle name="输出 2 5 2 2 3 7" xfId="40166"/>
    <cellStyle name="输出 2 5 2 2 4 2 2" xfId="40167"/>
    <cellStyle name="输出 2 5 2 2 4 2 3" xfId="40168"/>
    <cellStyle name="输出 2 5 2 2 4 4" xfId="40169"/>
    <cellStyle name="输出 2 5 2 2 5 2" xfId="40170"/>
    <cellStyle name="输出 2 5 2 2 5 3" xfId="40171"/>
    <cellStyle name="输出 2 5 2 3" xfId="40172"/>
    <cellStyle name="输出 2 5 2 3 2" xfId="40173"/>
    <cellStyle name="输出 2 5 2 3 2 2" xfId="40174"/>
    <cellStyle name="输出 2 5 2 3 2 2 2" xfId="40175"/>
    <cellStyle name="输出 2 5 2 3 2 2 2 2" xfId="40176"/>
    <cellStyle name="输出 2 5 2 3 2 2 2 3" xfId="40177"/>
    <cellStyle name="输出 2 5 2 3 2 3" xfId="40178"/>
    <cellStyle name="输出 2 5 2 3 3" xfId="40179"/>
    <cellStyle name="输出 2 5 2 3 3 2" xfId="40180"/>
    <cellStyle name="输出 2 5 2 3 3 2 2" xfId="40181"/>
    <cellStyle name="输出 2 5 2 3 3 3" xfId="40182"/>
    <cellStyle name="输出 2 5 2 3 3 3 2" xfId="40183"/>
    <cellStyle name="输出 2 5 2 3 3 3 3" xfId="40184"/>
    <cellStyle name="输出 2 5 2 3 3 4" xfId="40185"/>
    <cellStyle name="输出 2 5 2 3 3 5" xfId="40186"/>
    <cellStyle name="输出 2 5 2 3 3 6" xfId="40187"/>
    <cellStyle name="输出 2 5 2 3 4" xfId="40188"/>
    <cellStyle name="输出 2 5 2 3 4 2" xfId="40189"/>
    <cellStyle name="输出 2 5 2 3 4 3" xfId="40190"/>
    <cellStyle name="输出 2 5 2 3 4 4" xfId="40191"/>
    <cellStyle name="输出 2 5 2 3 5" xfId="40192"/>
    <cellStyle name="输出 2 5 2 4 2" xfId="40193"/>
    <cellStyle name="输出 2 5 2 4 2 2" xfId="40194"/>
    <cellStyle name="输出 2 5 2 4 2 2 2" xfId="40195"/>
    <cellStyle name="输出 2 5 2 4 2 3" xfId="40196"/>
    <cellStyle name="输出 2 5 2 4 3" xfId="40197"/>
    <cellStyle name="输出 2 5 2 4 3 2" xfId="40198"/>
    <cellStyle name="输出 2 5 2 4 4" xfId="40199"/>
    <cellStyle name="输出 2 5 2 4 4 2" xfId="40200"/>
    <cellStyle name="输出 2 5 2 4 4 3" xfId="40201"/>
    <cellStyle name="输出 2 5 2 5" xfId="40202"/>
    <cellStyle name="输出 2 5 2 5 2" xfId="40203"/>
    <cellStyle name="输出 2 5 2 5 2 2" xfId="40204"/>
    <cellStyle name="输出 2 5 2 5 3" xfId="40205"/>
    <cellStyle name="输出 2 5 2 6" xfId="40206"/>
    <cellStyle name="输出 2 5 2 6 2" xfId="40207"/>
    <cellStyle name="输出 2 5 2 6 2 2" xfId="40208"/>
    <cellStyle name="输出 2 5 2 6 3" xfId="40209"/>
    <cellStyle name="输出 2 5 2 6 3 2" xfId="40210"/>
    <cellStyle name="输出 2 5 2 6 3 2 2" xfId="40211"/>
    <cellStyle name="输出 2 5 2 6 3 2 3" xfId="40212"/>
    <cellStyle name="输出 2 5 2 6 3 2 4" xfId="40213"/>
    <cellStyle name="输出 2 5 2 6 3 2 5" xfId="40214"/>
    <cellStyle name="输出 2 5 2 6 3 3" xfId="40215"/>
    <cellStyle name="输出 2 5 2 6 3 4" xfId="40216"/>
    <cellStyle name="输出 2 5 2 6 3 5" xfId="40217"/>
    <cellStyle name="输出 2 5 2 6 3 6" xfId="40218"/>
    <cellStyle name="输出 2 5 2 6 4" xfId="40219"/>
    <cellStyle name="输出 2 5 2 6 5" xfId="40220"/>
    <cellStyle name="输出 2 5 2 6 6" xfId="40221"/>
    <cellStyle name="输出 2 5 3" xfId="40222"/>
    <cellStyle name="输出 2 5 3 2" xfId="40223"/>
    <cellStyle name="输出 2 5 3 2 2" xfId="40224"/>
    <cellStyle name="输出 2 5 3 2 2 2" xfId="40225"/>
    <cellStyle name="输出 2 5 3 2 3" xfId="40226"/>
    <cellStyle name="输出 2 5 3 3" xfId="40227"/>
    <cellStyle name="输出 2 5 3 3 2" xfId="40228"/>
    <cellStyle name="输出 2 5 3 3 2 2" xfId="40229"/>
    <cellStyle name="输出 2 5 3 3 3" xfId="40230"/>
    <cellStyle name="输出 2 5 3 3 3 2" xfId="40231"/>
    <cellStyle name="输出 2 5 3 3 3 2 2" xfId="40232"/>
    <cellStyle name="输出 2 5 3 3 3 2 3" xfId="40233"/>
    <cellStyle name="输出 2 5 3 3 3 2 3 2" xfId="40234"/>
    <cellStyle name="输出 2 5 3 3 3 2 3 3" xfId="40235"/>
    <cellStyle name="输出 2 5 3 3 3 2 4" xfId="40236"/>
    <cellStyle name="输出 2 5 3 3 3 2 5" xfId="40237"/>
    <cellStyle name="输出 2 5 3 3 3 3" xfId="40238"/>
    <cellStyle name="输出 2 5 3 3 3 4" xfId="40239"/>
    <cellStyle name="输出 2 5 3 3 3 5" xfId="40240"/>
    <cellStyle name="输出 2 5 3 3 3 6" xfId="40241"/>
    <cellStyle name="输出 2 5 3 3 4" xfId="40242"/>
    <cellStyle name="输出 2 5 3 3 5" xfId="40243"/>
    <cellStyle name="输出 2 5 3 3 6" xfId="40244"/>
    <cellStyle name="输出 2 5 3 3 7" xfId="40245"/>
    <cellStyle name="输出 2 5 3 4" xfId="40246"/>
    <cellStyle name="输出 2 5 3 4 2" xfId="40247"/>
    <cellStyle name="输出 2 5 3 5" xfId="40248"/>
    <cellStyle name="输出 2 5 4" xfId="40249"/>
    <cellStyle name="输出 2 5 4 2" xfId="40250"/>
    <cellStyle name="输出 2 5 4 2 2" xfId="40251"/>
    <cellStyle name="输出 2 5 4 2 2 2" xfId="40252"/>
    <cellStyle name="输出 2 5 4 2 3" xfId="40253"/>
    <cellStyle name="输出 2 5 4 3" xfId="40254"/>
    <cellStyle name="输出 2 5 4 3 2" xfId="40255"/>
    <cellStyle name="输出 2 5 4 3 2 2" xfId="40256"/>
    <cellStyle name="输出 2 5 4 3 3" xfId="40257"/>
    <cellStyle name="输出 2 5 4 3 4" xfId="40258"/>
    <cellStyle name="输出 2 5 4 3 5" xfId="40259"/>
    <cellStyle name="输出 2 5 4 3 6" xfId="40260"/>
    <cellStyle name="输出 2 5 4 4" xfId="40261"/>
    <cellStyle name="输出 2 5 4 4 2" xfId="40262"/>
    <cellStyle name="输出 2 5 4 5" xfId="40263"/>
    <cellStyle name="输出 2 5 5" xfId="40264"/>
    <cellStyle name="输出 2 5 5 2" xfId="40265"/>
    <cellStyle name="输出 2 5 5 2 2" xfId="40266"/>
    <cellStyle name="输出 2 5 5 2 2 2" xfId="40267"/>
    <cellStyle name="输出 2 5 5 2 3" xfId="40268"/>
    <cellStyle name="输出 2 5 5 3" xfId="40269"/>
    <cellStyle name="输出 2 5 5 3 2" xfId="40270"/>
    <cellStyle name="输出 2 5 5 4" xfId="40271"/>
    <cellStyle name="输出 2 5 6" xfId="40272"/>
    <cellStyle name="输出 2 5 6 2" xfId="40273"/>
    <cellStyle name="输出 2 5 6 3" xfId="40274"/>
    <cellStyle name="输出 2 5 7" xfId="40275"/>
    <cellStyle name="输出 2 5 7 2" xfId="40276"/>
    <cellStyle name="输出 2 5 7 3" xfId="40277"/>
    <cellStyle name="输出 2 5 7 3 2 3" xfId="40278"/>
    <cellStyle name="输出 2 5 7 3 2 4" xfId="40279"/>
    <cellStyle name="输出 2 5 7 3 2 5" xfId="40280"/>
    <cellStyle name="注释 2 3 2 6 2" xfId="40281"/>
    <cellStyle name="输出 2 5 7 3 5" xfId="40282"/>
    <cellStyle name="输出 2 5 7 3 6" xfId="40283"/>
    <cellStyle name="输出 2 5 7 4" xfId="40284"/>
    <cellStyle name="输出 2 5 8" xfId="40285"/>
    <cellStyle name="输出 2 5 8 2" xfId="40286"/>
    <cellStyle name="输出 2 5 9" xfId="40287"/>
    <cellStyle name="输出 2 6" xfId="40288"/>
    <cellStyle name="输出 2 6 2" xfId="40289"/>
    <cellStyle name="输出 2 6 2 2" xfId="40290"/>
    <cellStyle name="输出 2 6 2 2 2" xfId="40291"/>
    <cellStyle name="输出 2 6 2 2 2 2" xfId="40292"/>
    <cellStyle name="输出 2 6 2 2 2 2 2" xfId="40293"/>
    <cellStyle name="输出 2 6 2 2 2 3" xfId="40294"/>
    <cellStyle name="输出 2 6 2 2 3" xfId="40295"/>
    <cellStyle name="输出 2 6 2 2 3 4" xfId="40296"/>
    <cellStyle name="输出 2 6 2 2 3 5" xfId="40297"/>
    <cellStyle name="输出 2 6 2 2 3 6" xfId="40298"/>
    <cellStyle name="输出 2 6 2 2 4 2 3" xfId="40299"/>
    <cellStyle name="输出 2 6 2 2 4 4" xfId="40300"/>
    <cellStyle name="输出 2 6 2 2 5 2" xfId="40301"/>
    <cellStyle name="输出 2 6 2 2 5 3" xfId="40302"/>
    <cellStyle name="输出 2 6 2 3" xfId="40303"/>
    <cellStyle name="输出 2 6 2 3 2" xfId="40304"/>
    <cellStyle name="输出 2 6 2 3 2 2" xfId="40305"/>
    <cellStyle name="输出 2 6 2 3 2 2 2" xfId="40306"/>
    <cellStyle name="输出 2 6 2 3 2 3" xfId="40307"/>
    <cellStyle name="输出 2 6 2 3 3" xfId="40308"/>
    <cellStyle name="输出 2 6 2 3 4" xfId="40309"/>
    <cellStyle name="输出 2 6 2 3 4 2" xfId="40310"/>
    <cellStyle name="输出 2 6 2 3 4 3" xfId="40311"/>
    <cellStyle name="输出 2 6 2 4" xfId="40312"/>
    <cellStyle name="输出 2 6 2 4 2" xfId="40313"/>
    <cellStyle name="输出 2 6 2 4 2 2" xfId="40314"/>
    <cellStyle name="输出 2 6 2 4 3" xfId="40315"/>
    <cellStyle name="输出 2 6 2 5" xfId="40316"/>
    <cellStyle name="输出 2 6 2 5 2" xfId="40317"/>
    <cellStyle name="输出 2 6 2 5 2 2" xfId="40318"/>
    <cellStyle name="输出 2 6 2 5 3" xfId="40319"/>
    <cellStyle name="输出 2 6 2 5 4" xfId="40320"/>
    <cellStyle name="输出 2 6 2 5 5" xfId="40321"/>
    <cellStyle name="输出 2 6 2 5 6" xfId="40322"/>
    <cellStyle name="输出 2 6 2 6" xfId="40323"/>
    <cellStyle name="输出 2 6 2 6 2" xfId="40324"/>
    <cellStyle name="输出 2 6 2 7" xfId="40325"/>
    <cellStyle name="输出 2 6 3" xfId="40326"/>
    <cellStyle name="输出 2 6 3 2" xfId="40327"/>
    <cellStyle name="输出 2 6 3 2 2" xfId="40328"/>
    <cellStyle name="输出 2 6 3 2 2 2" xfId="40329"/>
    <cellStyle name="输出 2 6 3 2 3" xfId="40330"/>
    <cellStyle name="输出 2 6 3 3" xfId="40331"/>
    <cellStyle name="输出 2 6 3 3 2" xfId="40332"/>
    <cellStyle name="输出 2 6 3 3 2 2" xfId="40333"/>
    <cellStyle name="输出 2 6 3 3 3" xfId="40334"/>
    <cellStyle name="输出 2 6 3 3 4" xfId="40335"/>
    <cellStyle name="输出 2 6 3 3 5" xfId="40336"/>
    <cellStyle name="输出 2 6 3 3 6" xfId="40337"/>
    <cellStyle name="输出 2 6 3 4" xfId="40338"/>
    <cellStyle name="输出 2 6 3 4 2" xfId="40339"/>
    <cellStyle name="输出 2 6 3 5" xfId="40340"/>
    <cellStyle name="输出 2 6 4" xfId="40341"/>
    <cellStyle name="输出 2 6 4 2" xfId="40342"/>
    <cellStyle name="输出 2 6 4 2 2" xfId="40343"/>
    <cellStyle name="输出 2 6 4 2 2 2" xfId="40344"/>
    <cellStyle name="输出 2 6 4 2 3" xfId="40345"/>
    <cellStyle name="输出 2 6 4 3" xfId="40346"/>
    <cellStyle name="输出 2 6 4 3 2" xfId="40347"/>
    <cellStyle name="注释 3 2 2 8 10" xfId="40348"/>
    <cellStyle name="输出 2 6 4 4" xfId="40349"/>
    <cellStyle name="输出 2 6 4 5" xfId="40350"/>
    <cellStyle name="输出 2 6 4 6" xfId="40351"/>
    <cellStyle name="输出 2 6 5" xfId="40352"/>
    <cellStyle name="输出 2 6 5 2" xfId="40353"/>
    <cellStyle name="输出 2 6 5 2 2" xfId="40354"/>
    <cellStyle name="输出 2 6 5 3" xfId="40355"/>
    <cellStyle name="输出 2 6 6" xfId="40356"/>
    <cellStyle name="输出 2 6 6 2" xfId="40357"/>
    <cellStyle name="输出 2 6 6 3" xfId="40358"/>
    <cellStyle name="输出 2 6 6 4" xfId="40359"/>
    <cellStyle name="输出 2 6 6 5" xfId="40360"/>
    <cellStyle name="输出 2 6 6 6" xfId="40361"/>
    <cellStyle name="输出 2 6 7" xfId="40362"/>
    <cellStyle name="输出 2 6 7 2" xfId="40363"/>
    <cellStyle name="输出 2 6 8" xfId="40364"/>
    <cellStyle name="输出 2 7" xfId="40365"/>
    <cellStyle name="输出 2 7 2" xfId="40366"/>
    <cellStyle name="输出 2 7 2 2" xfId="40367"/>
    <cellStyle name="输出 2 7 2 2 2" xfId="40368"/>
    <cellStyle name="输出 2 7 2 2 2 2" xfId="40369"/>
    <cellStyle name="输出 2 7 2 2 3" xfId="40370"/>
    <cellStyle name="输出 2 7 2 3" xfId="40371"/>
    <cellStyle name="输出 2 7 2 3 2" xfId="40372"/>
    <cellStyle name="输出 2 7 2 3 2 2" xfId="40373"/>
    <cellStyle name="输出 2 7 2 3 3" xfId="40374"/>
    <cellStyle name="输出 2 7 2 3 4" xfId="40375"/>
    <cellStyle name="输出 2 7 2 3 5" xfId="40376"/>
    <cellStyle name="输出 2 7 2 3 6" xfId="40377"/>
    <cellStyle name="输出 2 7 2 4" xfId="40378"/>
    <cellStyle name="输出 2 7 2 4 2" xfId="40379"/>
    <cellStyle name="输出 2 7 2 5" xfId="40380"/>
    <cellStyle name="输出 2 7 3" xfId="40381"/>
    <cellStyle name="输出 2 7 3 2" xfId="40382"/>
    <cellStyle name="输出 2 7 3 2 2" xfId="40383"/>
    <cellStyle name="输出 2 7 3 2 2 2" xfId="40384"/>
    <cellStyle name="输出 2 7 3 2 3" xfId="40385"/>
    <cellStyle name="输出 2 7 4" xfId="40386"/>
    <cellStyle name="输出 2 7 4 2" xfId="40387"/>
    <cellStyle name="输出 2 7 4 2 2" xfId="40388"/>
    <cellStyle name="输出 2 7 5" xfId="40389"/>
    <cellStyle name="输出 2 7 5 2" xfId="40390"/>
    <cellStyle name="输出 2 7 5 2 2" xfId="40391"/>
    <cellStyle name="输出 2 7 5 5" xfId="40392"/>
    <cellStyle name="输出 2 7 5 6" xfId="40393"/>
    <cellStyle name="输出 2 7 6" xfId="40394"/>
    <cellStyle name="输出 2 7 6 2" xfId="40395"/>
    <cellStyle name="输出 2 7 7" xfId="40396"/>
    <cellStyle name="输出 2 7 8" xfId="40397"/>
    <cellStyle name="输出 2 7 9" xfId="40398"/>
    <cellStyle name="输出 2 8" xfId="40399"/>
    <cellStyle name="输出 2 8 2" xfId="40400"/>
    <cellStyle name="输出 2 8 2 2" xfId="40401"/>
    <cellStyle name="输出 2 8 2 2 2" xfId="40402"/>
    <cellStyle name="输出 2 8 2 3" xfId="40403"/>
    <cellStyle name="输出 2 8 3" xfId="40404"/>
    <cellStyle name="输出 2 8 3 2" xfId="40405"/>
    <cellStyle name="输出 2 8 3 2 2" xfId="40406"/>
    <cellStyle name="输出 2 8 3 5" xfId="40407"/>
    <cellStyle name="输出 2 8 3 6" xfId="40408"/>
    <cellStyle name="输出 2 8 4" xfId="40409"/>
    <cellStyle name="输出 2 8 5" xfId="40410"/>
    <cellStyle name="输出 2 9" xfId="40411"/>
    <cellStyle name="输出 2 9 2" xfId="40412"/>
    <cellStyle name="输出 2 9 2 2" xfId="40413"/>
    <cellStyle name="输出 2 9 2 2 2" xfId="40414"/>
    <cellStyle name="注释 4 2 2 2 3 12" xfId="40415"/>
    <cellStyle name="输出 2 9 2 3" xfId="40416"/>
    <cellStyle name="输出 2 9 3" xfId="40417"/>
    <cellStyle name="输出 2 9 3 2" xfId="40418"/>
    <cellStyle name="输出 2 9 4" xfId="40419"/>
    <cellStyle name="输出 3" xfId="40420"/>
    <cellStyle name="输出 3 10" xfId="40421"/>
    <cellStyle name="输出 3 11" xfId="40422"/>
    <cellStyle name="输出 3 2" xfId="40423"/>
    <cellStyle name="输出 3 2 2" xfId="40424"/>
    <cellStyle name="注释 3 3 2 3 3 2 6" xfId="40425"/>
    <cellStyle name="输出 3 2 2 2 2 2" xfId="40426"/>
    <cellStyle name="输出 3 2 2 2 2 2 2" xfId="40427"/>
    <cellStyle name="输出 3 2 2 2 2 3" xfId="40428"/>
    <cellStyle name="输出 3 2 2 2 3" xfId="40429"/>
    <cellStyle name="输出 3 2 2 2 3 2" xfId="40430"/>
    <cellStyle name="输出 3 2 2 2 3 2 2" xfId="40431"/>
    <cellStyle name="输出 3 2 2 2 3 3 2" xfId="40432"/>
    <cellStyle name="输出 3 2 2 2 3 3 2 2" xfId="40433"/>
    <cellStyle name="输出 3 2 2 2 3 3 2 4" xfId="40434"/>
    <cellStyle name="输出 3 2 2 2 3 3 2 5" xfId="40435"/>
    <cellStyle name="输出 3 2 2 2 3 3 3" xfId="40436"/>
    <cellStyle name="输出 3 2 2 2 3 3 4" xfId="40437"/>
    <cellStyle name="输出 3 2 2 2 3 3 5" xfId="40438"/>
    <cellStyle name="输出 3 2 2 2 3 3 6" xfId="40439"/>
    <cellStyle name="输出 3 2 2 2 3 4" xfId="40440"/>
    <cellStyle name="输出 3 2 2 2 3 6" xfId="40441"/>
    <cellStyle name="输出 3 2 2 2 3 7" xfId="40442"/>
    <cellStyle name="输出 3 2 2 2 4" xfId="40443"/>
    <cellStyle name="输出 3 2 2 2 4 2" xfId="40444"/>
    <cellStyle name="输出 3 2 2 2 5" xfId="40445"/>
    <cellStyle name="输出 3 2 2 3 2" xfId="40446"/>
    <cellStyle name="输出 3 2 2 3 2 2" xfId="40447"/>
    <cellStyle name="输出 3 2 2 3 2 2 2" xfId="40448"/>
    <cellStyle name="输出 3 2 2 3 2 3" xfId="40449"/>
    <cellStyle name="输出 3 2 2 3 3" xfId="40450"/>
    <cellStyle name="输出 3 2 2 3 3 2" xfId="40451"/>
    <cellStyle name="输出 3 2 2 3 3 2 2" xfId="40452"/>
    <cellStyle name="输出 3 2 2 3 3 4" xfId="40453"/>
    <cellStyle name="输出 3 2 2 3 3 5" xfId="40454"/>
    <cellStyle name="输出 3 2 2 3 3 6" xfId="40455"/>
    <cellStyle name="输出 3 2 2 3 4" xfId="40456"/>
    <cellStyle name="输出 3 2 2 3 4 2" xfId="40457"/>
    <cellStyle name="输出 3 2 2 3 5" xfId="40458"/>
    <cellStyle name="输出 3 2 2 4" xfId="40459"/>
    <cellStyle name="输出 3 2 2 4 2" xfId="40460"/>
    <cellStyle name="输出 3 2 2 4 2 2" xfId="40461"/>
    <cellStyle name="输出 3 2 2 4 2 2 2" xfId="40462"/>
    <cellStyle name="输出 3 2 2 4 2 3" xfId="40463"/>
    <cellStyle name="输出 3 2 2 4 3" xfId="40464"/>
    <cellStyle name="输出 3 2 2 4 3 2" xfId="40465"/>
    <cellStyle name="注释 3 5 3 13" xfId="40466"/>
    <cellStyle name="输出 3 2 2 4 4" xfId="40467"/>
    <cellStyle name="输出 3 2 2 5" xfId="40468"/>
    <cellStyle name="输出 3 2 2 5 2" xfId="40469"/>
    <cellStyle name="输出 3 2 2 5 2 2" xfId="40470"/>
    <cellStyle name="输出 3 2 2 5 3" xfId="40471"/>
    <cellStyle name="输出 3 2 2 6" xfId="40472"/>
    <cellStyle name="输出 3 2 2 6 2" xfId="40473"/>
    <cellStyle name="输出 3 2 2 6 2 2" xfId="40474"/>
    <cellStyle name="输出 3 2 2 6 3" xfId="40475"/>
    <cellStyle name="输出 3 2 2 6 3 2" xfId="40476"/>
    <cellStyle name="输出 3 2 2 6 3 2 2" xfId="40477"/>
    <cellStyle name="输出 3 2 2 6 3 2 3 2" xfId="40478"/>
    <cellStyle name="输出 3 2 2 6 3 3" xfId="40479"/>
    <cellStyle name="输出 3 2 2 6 3 3 2" xfId="40480"/>
    <cellStyle name="输出 3 2 2 6 3 3 3" xfId="40481"/>
    <cellStyle name="输出 3 2 2 6 3 4" xfId="40482"/>
    <cellStyle name="输出 3 2 2 6 3 5" xfId="40483"/>
    <cellStyle name="输出 3 2 2 6 3 6" xfId="40484"/>
    <cellStyle name="输出 3 2 2 6 4" xfId="40485"/>
    <cellStyle name="输出 3 2 2 6 5" xfId="40486"/>
    <cellStyle name="输出 3 2 2 6 6" xfId="40487"/>
    <cellStyle name="输出 3 2 2 6 7" xfId="40488"/>
    <cellStyle name="输出 3 2 2 7" xfId="40489"/>
    <cellStyle name="输出 3 2 2 7 2" xfId="40490"/>
    <cellStyle name="输出 3 2 2 8" xfId="40491"/>
    <cellStyle name="输出 3 2 3" xfId="40492"/>
    <cellStyle name="注释 3 3 2 3 3 2 7" xfId="40493"/>
    <cellStyle name="输出 3 2 3 2 2 2" xfId="40494"/>
    <cellStyle name="输出 3 2 3 2 2 2 2" xfId="40495"/>
    <cellStyle name="输出 3 2 3 2 2 2 3" xfId="40496"/>
    <cellStyle name="输出 3 2 3 2 3" xfId="40497"/>
    <cellStyle name="输出 3 2 3 3 3 2 2" xfId="40498"/>
    <cellStyle name="输出 3 2 3 3 3 2 3" xfId="40499"/>
    <cellStyle name="输出 3 2 3 3 3 2 4" xfId="40500"/>
    <cellStyle name="输出 3 2 3 3 3 2 5" xfId="40501"/>
    <cellStyle name="输出 3 2 3 3 3 3" xfId="40502"/>
    <cellStyle name="输出 3 2 3 3 3 4" xfId="40503"/>
    <cellStyle name="输出 3 2 3 3 3 5" xfId="40504"/>
    <cellStyle name="输出 3 2 3 3 3 6" xfId="40505"/>
    <cellStyle name="输出 3 2 3 3 5" xfId="40506"/>
    <cellStyle name="输出 3 2 3 3 6" xfId="40507"/>
    <cellStyle name="输出 3 2 3 3 7" xfId="40508"/>
    <cellStyle name="输出 3 2 3 4" xfId="40509"/>
    <cellStyle name="输出 3 2 3 5" xfId="40510"/>
    <cellStyle name="输出 3 2 4" xfId="40511"/>
    <cellStyle name="注释 3 3 2 3 3 2 8" xfId="40512"/>
    <cellStyle name="输出 3 2 4 2" xfId="40513"/>
    <cellStyle name="输出 3 2 4 2 2" xfId="40514"/>
    <cellStyle name="输出 3 2 4 2 2 2" xfId="40515"/>
    <cellStyle name="输出 3 2 4 2 3" xfId="40516"/>
    <cellStyle name="注释 2 2 2 2 7 2 2 2" xfId="40517"/>
    <cellStyle name="输出 3 2 4 3" xfId="40518"/>
    <cellStyle name="输出 3 2 4 3 5" xfId="40519"/>
    <cellStyle name="输出 3 2 4 3 6" xfId="40520"/>
    <cellStyle name="输出 3 2 4 4" xfId="40521"/>
    <cellStyle name="输出 3 2 4 5" xfId="40522"/>
    <cellStyle name="输出 3 2 5" xfId="40523"/>
    <cellStyle name="注释 3 3 2 3 3 2 9" xfId="40524"/>
    <cellStyle name="输出 3 2 5 2" xfId="40525"/>
    <cellStyle name="输出 3 2 5 2 2" xfId="40526"/>
    <cellStyle name="输出 3 2 5 2 2 2" xfId="40527"/>
    <cellStyle name="输出 3 2 5 2 3" xfId="40528"/>
    <cellStyle name="输出 3 2 5 3" xfId="40529"/>
    <cellStyle name="输出 3 2 5 4" xfId="40530"/>
    <cellStyle name="输出 3 2 6" xfId="40531"/>
    <cellStyle name="输出 3 2 6 2" xfId="40532"/>
    <cellStyle name="输出 3 2 6 2 2" xfId="40533"/>
    <cellStyle name="输出 3 2 6 3" xfId="40534"/>
    <cellStyle name="输出 3 2 7" xfId="40535"/>
    <cellStyle name="输出 3 2 7 2" xfId="40536"/>
    <cellStyle name="输出 3 2 7 2 2" xfId="40537"/>
    <cellStyle name="输出 3 2 7 3" xfId="40538"/>
    <cellStyle name="输出 3 2 7 3 2 3" xfId="40539"/>
    <cellStyle name="输出 3 2 7 3 2 4" xfId="40540"/>
    <cellStyle name="输出 3 2 7 3 2 5" xfId="40541"/>
    <cellStyle name="输出 3 2 7 3 4" xfId="40542"/>
    <cellStyle name="输出 3 2 7 3 5" xfId="40543"/>
    <cellStyle name="输出 3 2 7 3 6" xfId="40544"/>
    <cellStyle name="输出 3 2 7 4" xfId="40545"/>
    <cellStyle name="输出 3 2 7 5" xfId="40546"/>
    <cellStyle name="输出 3 2 8" xfId="40547"/>
    <cellStyle name="输出 3 2 8 2" xfId="40548"/>
    <cellStyle name="输出 3 2 9" xfId="40549"/>
    <cellStyle name="输出 3 3" xfId="40550"/>
    <cellStyle name="输出 3 3 2" xfId="40551"/>
    <cellStyle name="输出 3 3 2 2 2" xfId="40552"/>
    <cellStyle name="输出 3 3 2 2 2 2" xfId="40553"/>
    <cellStyle name="输出 3 3 2 2 3" xfId="40554"/>
    <cellStyle name="输出 3 3 2 3" xfId="40555"/>
    <cellStyle name="输出 3 3 2 3 2" xfId="40556"/>
    <cellStyle name="输出 3 3 2 3 2 2" xfId="40557"/>
    <cellStyle name="输出 3 3 2 3 3" xfId="40558"/>
    <cellStyle name="输出 3 3 2 3 3 2" xfId="40559"/>
    <cellStyle name="输出 3 3 2 3 3 2 2" xfId="40560"/>
    <cellStyle name="输出 3 3 2 3 3 3" xfId="40561"/>
    <cellStyle name="输出 3 3 2 3 3 4" xfId="40562"/>
    <cellStyle name="输出 3 3 2 3 3 5" xfId="40563"/>
    <cellStyle name="输出 3 3 2 3 3 6" xfId="40564"/>
    <cellStyle name="输出 3 3 2 3 4" xfId="40565"/>
    <cellStyle name="输出 3 3 2 3 5" xfId="40566"/>
    <cellStyle name="输出 3 3 2 3 6" xfId="40567"/>
    <cellStyle name="输出 3 3 2 3 7" xfId="40568"/>
    <cellStyle name="输出 3 3 2 4" xfId="40569"/>
    <cellStyle name="输出 3 3 2 4 2" xfId="40570"/>
    <cellStyle name="输出 3 3 2 5" xfId="40571"/>
    <cellStyle name="输出 3 3 3" xfId="40572"/>
    <cellStyle name="输出 3 3 3 2" xfId="40573"/>
    <cellStyle name="输出 3 3 3 2 2" xfId="40574"/>
    <cellStyle name="输出 3 3 3 2 2 2" xfId="40575"/>
    <cellStyle name="输出 3 3 3 2 3" xfId="40576"/>
    <cellStyle name="输出 3 3 3 3" xfId="40577"/>
    <cellStyle name="输出 3 3 3 4" xfId="40578"/>
    <cellStyle name="输出 3 3 3 5" xfId="40579"/>
    <cellStyle name="输出 3 3 4" xfId="40580"/>
    <cellStyle name="输出 3 3 4 2" xfId="40581"/>
    <cellStyle name="输出 3 3 4 2 2" xfId="40582"/>
    <cellStyle name="输出 3 3 4 2 2 2" xfId="40583"/>
    <cellStyle name="输出 3 3 4 2 3" xfId="40584"/>
    <cellStyle name="输出 3 3 4 3" xfId="40585"/>
    <cellStyle name="输出 3 3 4 4" xfId="40586"/>
    <cellStyle name="输出 3 3 5" xfId="40587"/>
    <cellStyle name="输出 3 3 5 2" xfId="40588"/>
    <cellStyle name="输出 3 3 5 2 2" xfId="40589"/>
    <cellStyle name="输出 3 3 5 3" xfId="40590"/>
    <cellStyle name="输出 3 3 6" xfId="40591"/>
    <cellStyle name="输出 3 3 6 2" xfId="40592"/>
    <cellStyle name="输出 3 3 6 2 2" xfId="40593"/>
    <cellStyle name="输出 3 3 6 3" xfId="40594"/>
    <cellStyle name="输出 3 3 6 3 2 4" xfId="40595"/>
    <cellStyle name="输出 3 3 6 3 2 5" xfId="40596"/>
    <cellStyle name="输出 3 3 6 3 5" xfId="40597"/>
    <cellStyle name="输出 3 3 6 3 6" xfId="40598"/>
    <cellStyle name="输出 3 3 6 4" xfId="40599"/>
    <cellStyle name="输出 3 3 6 5" xfId="40600"/>
    <cellStyle name="输出 3 3 7" xfId="40601"/>
    <cellStyle name="输出 3 3 7 2" xfId="40602"/>
    <cellStyle name="输出 3 3 8" xfId="40603"/>
    <cellStyle name="输出 3 4" xfId="40604"/>
    <cellStyle name="输出 3 4 2" xfId="40605"/>
    <cellStyle name="输出 3 4 3" xfId="40606"/>
    <cellStyle name="输出 3 4 3 2" xfId="40607"/>
    <cellStyle name="输出 3 4 3 2 2" xfId="40608"/>
    <cellStyle name="输出 3 4 3 3" xfId="40609"/>
    <cellStyle name="输出 3 4 3 3 2 4" xfId="40610"/>
    <cellStyle name="输出 3 4 3 3 2 5" xfId="40611"/>
    <cellStyle name="输出 3 4 3 3 5" xfId="40612"/>
    <cellStyle name="输出 3 4 3 3 6" xfId="40613"/>
    <cellStyle name="输出 3 4 3 4" xfId="40614"/>
    <cellStyle name="输出 3 4 3 5" xfId="40615"/>
    <cellStyle name="输出 3 4 3 6" xfId="40616"/>
    <cellStyle name="输出 3 4 3 7" xfId="40617"/>
    <cellStyle name="输出 3 4 4" xfId="40618"/>
    <cellStyle name="输出 3 4 4 2" xfId="40619"/>
    <cellStyle name="输出 3 4 5" xfId="40620"/>
    <cellStyle name="输出 3 5" xfId="40621"/>
    <cellStyle name="输出 3 5 2" xfId="40622"/>
    <cellStyle name="输出 3 5 2 2" xfId="40623"/>
    <cellStyle name="输出 3 5 2 2 2" xfId="40624"/>
    <cellStyle name="输出 3 5 2 3" xfId="40625"/>
    <cellStyle name="输出 3 5 3" xfId="40626"/>
    <cellStyle name="输出 3 5 3 2" xfId="40627"/>
    <cellStyle name="输出 3 5 3 2 2" xfId="40628"/>
    <cellStyle name="输出 3 5 3 3" xfId="40629"/>
    <cellStyle name="输出 3 5 3 4" xfId="40630"/>
    <cellStyle name="输出 3 5 3 5" xfId="40631"/>
    <cellStyle name="输出 3 5 3 6" xfId="40632"/>
    <cellStyle name="输出 3 5 4" xfId="40633"/>
    <cellStyle name="输出 3 5 4 2" xfId="40634"/>
    <cellStyle name="输出 3 5 5" xfId="40635"/>
    <cellStyle name="输出 3 6" xfId="40636"/>
    <cellStyle name="输出 3 6 2" xfId="40637"/>
    <cellStyle name="输出 3 6 2 2" xfId="40638"/>
    <cellStyle name="输出 3 6 2 2 2" xfId="40639"/>
    <cellStyle name="输出 3 6 2 3" xfId="40640"/>
    <cellStyle name="输出 3 6 3" xfId="40641"/>
    <cellStyle name="输出 3 6 3 2" xfId="40642"/>
    <cellStyle name="输出 3 6 4" xfId="40643"/>
    <cellStyle name="输出 3 7" xfId="40644"/>
    <cellStyle name="输出 3 7 2" xfId="40645"/>
    <cellStyle name="输出 3 7 2 2" xfId="40646"/>
    <cellStyle name="输出 3 7 3" xfId="40647"/>
    <cellStyle name="输出 3 7 4" xfId="40648"/>
    <cellStyle name="输出 3 7 5" xfId="40649"/>
    <cellStyle name="输出 3 8" xfId="40650"/>
    <cellStyle name="输出 3 8 2" xfId="40651"/>
    <cellStyle name="输出 3 8 2 2" xfId="40652"/>
    <cellStyle name="输出 3 8 3" xfId="40653"/>
    <cellStyle name="输出 3 8 3 2" xfId="40654"/>
    <cellStyle name="输出 3 8 3 2 2" xfId="40655"/>
    <cellStyle name="输出 3 8 3 2 3" xfId="40656"/>
    <cellStyle name="输出 3 8 3 2 4" xfId="40657"/>
    <cellStyle name="注释 4 2 9 2 2" xfId="40658"/>
    <cellStyle name="输出 3 8 3 2 5" xfId="40659"/>
    <cellStyle name="注释 4 2 9 2 3" xfId="40660"/>
    <cellStyle name="输出 3 8 3 4" xfId="40661"/>
    <cellStyle name="输出 3 8 3 5" xfId="40662"/>
    <cellStyle name="输出 3 8 3 6" xfId="40663"/>
    <cellStyle name="输出 3 8 3 6 2" xfId="40664"/>
    <cellStyle name="输出 3 8 3 6 3" xfId="40665"/>
    <cellStyle name="输出 3 8 4" xfId="40666"/>
    <cellStyle name="输出 3 8 5" xfId="40667"/>
    <cellStyle name="输出 3 8 6" xfId="40668"/>
    <cellStyle name="输出 3 8 7" xfId="40669"/>
    <cellStyle name="输出 3 9" xfId="40670"/>
    <cellStyle name="输出 3 9 2" xfId="40671"/>
    <cellStyle name="输出 4 10" xfId="40672"/>
    <cellStyle name="输出 4 2 2" xfId="40673"/>
    <cellStyle name="输出 4 2 2 2 2 3" xfId="40674"/>
    <cellStyle name="输出 4 2 2 2 3" xfId="40675"/>
    <cellStyle name="输出 4 2 2 2 3 2 2" xfId="40676"/>
    <cellStyle name="输入 2 2 2 2 2 3 3 11" xfId="40677"/>
    <cellStyle name="输出 4 2 2 2 3 3" xfId="40678"/>
    <cellStyle name="输出 4 2 2 2 3 3 2" xfId="40679"/>
    <cellStyle name="输出 4 2 2 2 3 3 2 2" xfId="40680"/>
    <cellStyle name="输出 4 2 2 2 3 3 2 3" xfId="40681"/>
    <cellStyle name="输出 4 2 2 2 3 3 2 4" xfId="40682"/>
    <cellStyle name="输出 4 2 2 2 3 3 2 5" xfId="40683"/>
    <cellStyle name="输出 4 2 2 2 3 3 3" xfId="40684"/>
    <cellStyle name="输出 4 2 2 2 3 3 4" xfId="40685"/>
    <cellStyle name="输出 4 2 2 2 3 3 5" xfId="40686"/>
    <cellStyle name="输出 4 2 2 2 3 3 6" xfId="40687"/>
    <cellStyle name="输出 4 2 2 2 3 4" xfId="40688"/>
    <cellStyle name="输出 4 2 2 2 3 5" xfId="40689"/>
    <cellStyle name="输出 4 2 2 2 3 6" xfId="40690"/>
    <cellStyle name="输出 4 2 2 2 3 7" xfId="40691"/>
    <cellStyle name="输出 4 2 2 2 4" xfId="40692"/>
    <cellStyle name="输出 4 2 2 2 4 2" xfId="40693"/>
    <cellStyle name="输出 4 2 2 2 5" xfId="40694"/>
    <cellStyle name="输出 4 2 2 3 2" xfId="40695"/>
    <cellStyle name="输出 4 2 2 3 2 2 2" xfId="40696"/>
    <cellStyle name="输出 4 2 2 3 2 3" xfId="40697"/>
    <cellStyle name="输出 4 2 2 3 3 2 2" xfId="40698"/>
    <cellStyle name="输出 4 2 2 3 3 3" xfId="40699"/>
    <cellStyle name="输出 4 2 2 3 3 4" xfId="40700"/>
    <cellStyle name="输出 4 2 2 3 3 5" xfId="40701"/>
    <cellStyle name="输出 4 2 2 3 3 6" xfId="40702"/>
    <cellStyle name="输出 4 2 2 3 4" xfId="40703"/>
    <cellStyle name="输出 4 2 2 3 4 2" xfId="40704"/>
    <cellStyle name="输出 4 2 2 3 5" xfId="40705"/>
    <cellStyle name="输出 4 2 2 4" xfId="40706"/>
    <cellStyle name="输出 4 2 2 4 2" xfId="40707"/>
    <cellStyle name="输出 4 2 2 4 2 2" xfId="40708"/>
    <cellStyle name="输出 4 2 2 4 2 3" xfId="40709"/>
    <cellStyle name="输出 4 2 2 4 2 4" xfId="40710"/>
    <cellStyle name="输出 4 2 2 4 2 5" xfId="40711"/>
    <cellStyle name="输出 4 2 2 4 3" xfId="40712"/>
    <cellStyle name="输出 4 2 2 4 3 2" xfId="40713"/>
    <cellStyle name="输出 4 2 2 4 4" xfId="40714"/>
    <cellStyle name="输出 4 2 2 4 5" xfId="40715"/>
    <cellStyle name="输出 4 2 2 4 6" xfId="40716"/>
    <cellStyle name="输出 4 2 2 5" xfId="40717"/>
    <cellStyle name="输出 4 2 2 5 2" xfId="40718"/>
    <cellStyle name="输出 4 2 2 5 2 2" xfId="40719"/>
    <cellStyle name="输出 4 2 2 5 3" xfId="40720"/>
    <cellStyle name="输出 4 2 2 5 4" xfId="40721"/>
    <cellStyle name="输出 4 2 2 5 5" xfId="40722"/>
    <cellStyle name="输出 4 2 2 6" xfId="40723"/>
    <cellStyle name="输出 4 2 2 6 2" xfId="40724"/>
    <cellStyle name="输出 4 2 2 6 2 2" xfId="40725"/>
    <cellStyle name="输出 4 2 2 6 3" xfId="40726"/>
    <cellStyle name="输出 4 2 2 6 3 2" xfId="40727"/>
    <cellStyle name="输出 4 2 2 6 3 2 2" xfId="40728"/>
    <cellStyle name="输出 4 2 2 6 3 2 3" xfId="40729"/>
    <cellStyle name="输出 4 2 2 6 3 2 4" xfId="40730"/>
    <cellStyle name="输出 4 2 2 6 3 2 5" xfId="40731"/>
    <cellStyle name="输出 4 2 2 6 3 3" xfId="40732"/>
    <cellStyle name="输出 4 2 2 6 3 4" xfId="40733"/>
    <cellStyle name="输出 4 2 2 6 3 5" xfId="40734"/>
    <cellStyle name="输出 4 2 2 6 3 6" xfId="40735"/>
    <cellStyle name="输出 4 2 2 6 4" xfId="40736"/>
    <cellStyle name="输出 4 2 2 6 5" xfId="40737"/>
    <cellStyle name="输出 4 2 2 6 6" xfId="40738"/>
    <cellStyle name="输出 4 2 2 6 7" xfId="40739"/>
    <cellStyle name="输出 4 2 2 7" xfId="40740"/>
    <cellStyle name="输出 4 2 2 7 2" xfId="40741"/>
    <cellStyle name="输出 4 2 2 8" xfId="40742"/>
    <cellStyle name="输出 4 2 3" xfId="40743"/>
    <cellStyle name="输出 4 2 3 2" xfId="40744"/>
    <cellStyle name="输出 4 2 3 3" xfId="40745"/>
    <cellStyle name="输出 4 2 3 3 3 2 2" xfId="40746"/>
    <cellStyle name="输出 4 2 3 3 3 2 3" xfId="40747"/>
    <cellStyle name="输出 4 2 3 3 3 2 3 2" xfId="40748"/>
    <cellStyle name="输出 4 2 3 3 3 2 4" xfId="40749"/>
    <cellStyle name="输出 4 2 3 3 3 2 5" xfId="40750"/>
    <cellStyle name="输出 4 2 3 3 3 2 6" xfId="40751"/>
    <cellStyle name="输出 4 2 3 3 3 2 7" xfId="40752"/>
    <cellStyle name="输出 4 2 3 3 3 3" xfId="40753"/>
    <cellStyle name="输出 4 2 3 3 3 3 2" xfId="40754"/>
    <cellStyle name="输出 4 2 3 3 3 3 3" xfId="40755"/>
    <cellStyle name="输出 4 2 3 3 3 4" xfId="40756"/>
    <cellStyle name="输出 4 2 3 3 3 4 2" xfId="40757"/>
    <cellStyle name="输出 4 2 3 3 3 4 3" xfId="40758"/>
    <cellStyle name="输出 4 2 3 3 3 5" xfId="40759"/>
    <cellStyle name="输出 4 2 3 3 4" xfId="40760"/>
    <cellStyle name="输出 4 2 3 3 5" xfId="40761"/>
    <cellStyle name="输出 4 2 3 3 6" xfId="40762"/>
    <cellStyle name="输出 4 2 3 3 7" xfId="40763"/>
    <cellStyle name="输出 4 2 3 4" xfId="40764"/>
    <cellStyle name="输出 4 2 3 4 2" xfId="40765"/>
    <cellStyle name="输出 4 2 3 5" xfId="40766"/>
    <cellStyle name="输出 4 2 4" xfId="40767"/>
    <cellStyle name="输出 4 2 4 2" xfId="40768"/>
    <cellStyle name="输出 4 2 4 2 2" xfId="40769"/>
    <cellStyle name="输出 4 2 4 2 3" xfId="40770"/>
    <cellStyle name="输出 4 2 4 3" xfId="40771"/>
    <cellStyle name="输出 4 2 4 3 2" xfId="40772"/>
    <cellStyle name="输出 4 2 4 3 3" xfId="40773"/>
    <cellStyle name="输出 4 2 4 3 4" xfId="40774"/>
    <cellStyle name="输出 4 2 4 3 5" xfId="40775"/>
    <cellStyle name="输出 4 2 4 3 6" xfId="40776"/>
    <cellStyle name="输出 4 2 4 4" xfId="40777"/>
    <cellStyle name="输出 4 2 4 4 2" xfId="40778"/>
    <cellStyle name="输出 4 2 4 5" xfId="40779"/>
    <cellStyle name="输出 4 2 5" xfId="40780"/>
    <cellStyle name="输出 4 2 5 2" xfId="40781"/>
    <cellStyle name="输出 4 2 5 2 2" xfId="40782"/>
    <cellStyle name="输出 4 2 5 2 3" xfId="40783"/>
    <cellStyle name="输出 4 2 5 3" xfId="40784"/>
    <cellStyle name="输出 4 2 5 3 2" xfId="40785"/>
    <cellStyle name="输出 4 2 5 4" xfId="40786"/>
    <cellStyle name="输出 4 2 6" xfId="40787"/>
    <cellStyle name="输出 4 2 6 2" xfId="40788"/>
    <cellStyle name="输出 4 2 6 2 2" xfId="40789"/>
    <cellStyle name="输出 4 2 6 3" xfId="40790"/>
    <cellStyle name="输出 4 2 7" xfId="40791"/>
    <cellStyle name="输出 4 2 7 2" xfId="40792"/>
    <cellStyle name="输出 4 2 7 2 2" xfId="40793"/>
    <cellStyle name="输出 4 2 7 3" xfId="40794"/>
    <cellStyle name="输出 4 2 7 3 2" xfId="40795"/>
    <cellStyle name="输出 4 2 7 3 2 2" xfId="40796"/>
    <cellStyle name="输出 4 2 7 3 2 3" xfId="40797"/>
    <cellStyle name="输出 4 2 7 3 2 4" xfId="40798"/>
    <cellStyle name="输出 4 2 7 3 2 5" xfId="40799"/>
    <cellStyle name="输出 4 2 7 3 3" xfId="40800"/>
    <cellStyle name="输出 4 2 7 3 4" xfId="40801"/>
    <cellStyle name="输出 4 2 7 3 4 2" xfId="40802"/>
    <cellStyle name="输出 4 2 7 3 4 3" xfId="40803"/>
    <cellStyle name="输出 4 2 7 3 5" xfId="40804"/>
    <cellStyle name="输出 4 2 7 3 6" xfId="40805"/>
    <cellStyle name="输出 4 2 7 4" xfId="40806"/>
    <cellStyle name="输出 4 2 7 5" xfId="40807"/>
    <cellStyle name="输出 4 2 8" xfId="40808"/>
    <cellStyle name="输出 4 2 8 2" xfId="40809"/>
    <cellStyle name="输出 4 2 9" xfId="40810"/>
    <cellStyle name="输出 4 3" xfId="40811"/>
    <cellStyle name="输出 4 3 2" xfId="40812"/>
    <cellStyle name="输出 4 3 2 2" xfId="40813"/>
    <cellStyle name="输出 4 3 2 2 2" xfId="40814"/>
    <cellStyle name="输出 4 3 2 2 2 2" xfId="40815"/>
    <cellStyle name="输出 4 3 2 3" xfId="40816"/>
    <cellStyle name="输出 4 3 2 3 2" xfId="40817"/>
    <cellStyle name="输出 4 3 2 3 2 2" xfId="40818"/>
    <cellStyle name="输出 4 3 2 3 3 2" xfId="40819"/>
    <cellStyle name="输出 4 3 2 3 3 2 2" xfId="40820"/>
    <cellStyle name="输出 4 3 2 3 3 2 3" xfId="40821"/>
    <cellStyle name="输出 4 3 2 3 3 2 4" xfId="40822"/>
    <cellStyle name="输出 4 3 2 3 3 2 5" xfId="40823"/>
    <cellStyle name="输出 4 3 2 3 3 3" xfId="40824"/>
    <cellStyle name="输出 4 3 2 3 3 4" xfId="40825"/>
    <cellStyle name="输出 4 3 2 3 3 5" xfId="40826"/>
    <cellStyle name="输出 4 3 2 3 3 6" xfId="40827"/>
    <cellStyle name="输出 4 3 2 3 4" xfId="40828"/>
    <cellStyle name="输出 4 3 2 3 5" xfId="40829"/>
    <cellStyle name="输出 4 3 2 3 6" xfId="40830"/>
    <cellStyle name="输出 4 3 2 3 7" xfId="40831"/>
    <cellStyle name="输出 4 3 2 4" xfId="40832"/>
    <cellStyle name="输出 4 3 2 4 2" xfId="40833"/>
    <cellStyle name="输出 4 3 2 5" xfId="40834"/>
    <cellStyle name="输出 4 3 3" xfId="40835"/>
    <cellStyle name="输出 4 3 3 2" xfId="40836"/>
    <cellStyle name="输出 4 3 3 3" xfId="40837"/>
    <cellStyle name="输出 4 3 3 3 5" xfId="40838"/>
    <cellStyle name="输出 4 3 3 3 6" xfId="40839"/>
    <cellStyle name="输出 4 3 3 4" xfId="40840"/>
    <cellStyle name="输出 4 3 3 5" xfId="40841"/>
    <cellStyle name="输出 4 3 4" xfId="40842"/>
    <cellStyle name="输出 4 3 4 2" xfId="40843"/>
    <cellStyle name="输出 4 3 4 2 2" xfId="40844"/>
    <cellStyle name="输出 4 3 4 2 2 2" xfId="40845"/>
    <cellStyle name="输出 4 3 4 2 3" xfId="40846"/>
    <cellStyle name="输出 4 3 4 3" xfId="40847"/>
    <cellStyle name="输出 4 3 4 3 2" xfId="40848"/>
    <cellStyle name="输出 4 3 4 4" xfId="40849"/>
    <cellStyle name="输出 4 3 5" xfId="40850"/>
    <cellStyle name="输出 4 3 5 2" xfId="40851"/>
    <cellStyle name="输出 4 3 5 2 2" xfId="40852"/>
    <cellStyle name="输出 4 3 5 3" xfId="40853"/>
    <cellStyle name="输出 4 3 6" xfId="40854"/>
    <cellStyle name="输出 4 3 6 2" xfId="40855"/>
    <cellStyle name="输出 4 3 6 2 2" xfId="40856"/>
    <cellStyle name="输出 4 3 6 3" xfId="40857"/>
    <cellStyle name="输出 4 3 6 3 2" xfId="40858"/>
    <cellStyle name="输出 4 3 6 3 2 2" xfId="40859"/>
    <cellStyle name="输出 4 3 6 3 2 3" xfId="40860"/>
    <cellStyle name="输出 4 3 6 3 2 4" xfId="40861"/>
    <cellStyle name="输出 4 3 6 3 2 5" xfId="40862"/>
    <cellStyle name="输出 4 3 6 3 3" xfId="40863"/>
    <cellStyle name="输出 4 3 6 3 4" xfId="40864"/>
    <cellStyle name="输出 4 3 6 3 5" xfId="40865"/>
    <cellStyle name="输入 2 3 3 2" xfId="40866"/>
    <cellStyle name="输出 4 3 6 3 6" xfId="40867"/>
    <cellStyle name="输入 2 3 3 3" xfId="40868"/>
    <cellStyle name="输出 4 3 6 4" xfId="40869"/>
    <cellStyle name="输出 4 3 6 5" xfId="40870"/>
    <cellStyle name="输出 4 3 6 6" xfId="40871"/>
    <cellStyle name="输出 4 3 6 7" xfId="40872"/>
    <cellStyle name="输出 4 3 7" xfId="40873"/>
    <cellStyle name="输出 4 3 7 2" xfId="40874"/>
    <cellStyle name="输出 4 3 7 2 2" xfId="40875"/>
    <cellStyle name="输出 4 3 7 2 3" xfId="40876"/>
    <cellStyle name="输出 4 3 8" xfId="40877"/>
    <cellStyle name="输出 4 4" xfId="40878"/>
    <cellStyle name="输出 4 4 2" xfId="40879"/>
    <cellStyle name="输出 4 4 2 2" xfId="40880"/>
    <cellStyle name="输出 4 4 2 2 2" xfId="40881"/>
    <cellStyle name="输出 4 4 2 3" xfId="40882"/>
    <cellStyle name="输出 4 4 3" xfId="40883"/>
    <cellStyle name="输出 4 4 3 2" xfId="40884"/>
    <cellStyle name="输出 4 4 3 2 2" xfId="40885"/>
    <cellStyle name="输出 4 4 3 3" xfId="40886"/>
    <cellStyle name="输出 4 4 3 3 2" xfId="40887"/>
    <cellStyle name="输出 4 4 3 3 3" xfId="40888"/>
    <cellStyle name="输出 4 4 3 3 4" xfId="40889"/>
    <cellStyle name="输出 4 4 3 3 5" xfId="40890"/>
    <cellStyle name="输出 4 4 3 3 6" xfId="40891"/>
    <cellStyle name="输出 4 4 3 4" xfId="40892"/>
    <cellStyle name="输出 4 4 3 5" xfId="40893"/>
    <cellStyle name="输出 4 4 3 7" xfId="40894"/>
    <cellStyle name="输出 4 4 4" xfId="40895"/>
    <cellStyle name="输出 4 4 4 2" xfId="40896"/>
    <cellStyle name="输出 4 4 5" xfId="40897"/>
    <cellStyle name="输出 4 5" xfId="40898"/>
    <cellStyle name="输出 4 5 2" xfId="40899"/>
    <cellStyle name="输出 4 5 2 2" xfId="40900"/>
    <cellStyle name="输出 4 5 2 2 2" xfId="40901"/>
    <cellStyle name="输出 4 5 2 3" xfId="40902"/>
    <cellStyle name="输出 4 5 3" xfId="40903"/>
    <cellStyle name="输出 4 5 3 2" xfId="40904"/>
    <cellStyle name="输出 4 5 3 2 2" xfId="40905"/>
    <cellStyle name="输出 4 5 3 3" xfId="40906"/>
    <cellStyle name="输出 4 5 3 4" xfId="40907"/>
    <cellStyle name="输出 4 5 3 5" xfId="40908"/>
    <cellStyle name="输出 4 5 3 6" xfId="40909"/>
    <cellStyle name="输出 4 5 4" xfId="40910"/>
    <cellStyle name="输出 4 5 4 2" xfId="40911"/>
    <cellStyle name="输出 4 5 5" xfId="40912"/>
    <cellStyle name="输出 4 6" xfId="40913"/>
    <cellStyle name="输出 4 6 2" xfId="40914"/>
    <cellStyle name="输出 4 6 2 2" xfId="40915"/>
    <cellStyle name="输出 4 6 2 2 2" xfId="40916"/>
    <cellStyle name="输出 4 6 2 3" xfId="40917"/>
    <cellStyle name="输出 4 6 3" xfId="40918"/>
    <cellStyle name="输出 4 6 3 2" xfId="40919"/>
    <cellStyle name="输出 4 6 4" xfId="40920"/>
    <cellStyle name="输出 4 7" xfId="40921"/>
    <cellStyle name="输出 4 7 2 2" xfId="40922"/>
    <cellStyle name="输出 4 7 3" xfId="40923"/>
    <cellStyle name="输出 4 8 2 2" xfId="40924"/>
    <cellStyle name="输出 4 8 3" xfId="40925"/>
    <cellStyle name="输出 4 8 3 2" xfId="40926"/>
    <cellStyle name="输出 4 8 3 2 2" xfId="40927"/>
    <cellStyle name="输出 4 8 3 2 3" xfId="40928"/>
    <cellStyle name="输出 4 8 3 2 4" xfId="40929"/>
    <cellStyle name="输出 4 8 3 2 5" xfId="40930"/>
    <cellStyle name="输出 4 8 3 4" xfId="40931"/>
    <cellStyle name="输出 4 8 3 5" xfId="40932"/>
    <cellStyle name="输出 4 8 3 6" xfId="40933"/>
    <cellStyle name="输出 4 8 3 6 2" xfId="40934"/>
    <cellStyle name="输出 4 8 3 6 3" xfId="40935"/>
    <cellStyle name="输出 4 8 4" xfId="40936"/>
    <cellStyle name="输出 4 8 5" xfId="40937"/>
    <cellStyle name="输出 4 8 6" xfId="40938"/>
    <cellStyle name="输出 4 8 7" xfId="40939"/>
    <cellStyle name="输出 4 9 2" xfId="40940"/>
    <cellStyle name="输出 5 2" xfId="40941"/>
    <cellStyle name="输出 5 2 2" xfId="40942"/>
    <cellStyle name="输出 5 2 2 2" xfId="40943"/>
    <cellStyle name="输出 5 2 2 2 2" xfId="40944"/>
    <cellStyle name="输出 5 2 2 2 2 2" xfId="40945"/>
    <cellStyle name="输出 5 2 2 2 3" xfId="40946"/>
    <cellStyle name="输出 5 2 2 3" xfId="40947"/>
    <cellStyle name="输出 5 2 2 3 2" xfId="40948"/>
    <cellStyle name="输出 5 2 2 3 2 2" xfId="40949"/>
    <cellStyle name="输出 5 2 2 3 4" xfId="40950"/>
    <cellStyle name="输出 5 2 2 3 5" xfId="40951"/>
    <cellStyle name="输出 5 2 2 3 6" xfId="40952"/>
    <cellStyle name="输出 5 2 2 4" xfId="40953"/>
    <cellStyle name="输出 5 2 2 4 2" xfId="40954"/>
    <cellStyle name="输出 5 2 2 5" xfId="40955"/>
    <cellStyle name="输出 5 2 3" xfId="40956"/>
    <cellStyle name="输出 5 2 3 2" xfId="40957"/>
    <cellStyle name="输出 5 2 3 2 2" xfId="40958"/>
    <cellStyle name="输出 5 2 3 2 2 2" xfId="40959"/>
    <cellStyle name="输出 5 2 3 2 3" xfId="40960"/>
    <cellStyle name="输出 5 2 3 3" xfId="40961"/>
    <cellStyle name="输出 5 2 3 3 2" xfId="40962"/>
    <cellStyle name="输出 5 2 3 4" xfId="40963"/>
    <cellStyle name="输出 5 2 4" xfId="40964"/>
    <cellStyle name="输出 5 2 4 2" xfId="40965"/>
    <cellStyle name="输出 5 2 4 2 2" xfId="40966"/>
    <cellStyle name="输出 5 2 4 3" xfId="40967"/>
    <cellStyle name="输出 5 2 5" xfId="40968"/>
    <cellStyle name="输出 5 2 5 2" xfId="40969"/>
    <cellStyle name="输出 5 2 5 2 2" xfId="40970"/>
    <cellStyle name="输出 5 2 5 2 2 2" xfId="40971"/>
    <cellStyle name="输出 5 2 5 2 2 3" xfId="40972"/>
    <cellStyle name="输出 5 2 5 3" xfId="40973"/>
    <cellStyle name="输出 5 2 5 4" xfId="40974"/>
    <cellStyle name="输出 5 2 5 5" xfId="40975"/>
    <cellStyle name="输出 5 2 5 6" xfId="40976"/>
    <cellStyle name="输出 5 2 6" xfId="40977"/>
    <cellStyle name="输出 5 2 6 2" xfId="40978"/>
    <cellStyle name="输出 5 2 7" xfId="40979"/>
    <cellStyle name="输出 5 3" xfId="40980"/>
    <cellStyle name="输出 5 3 2" xfId="40981"/>
    <cellStyle name="输出 5 3 2 2" xfId="40982"/>
    <cellStyle name="输出 5 3 2 2 2" xfId="40983"/>
    <cellStyle name="输出 5 3 2 3" xfId="40984"/>
    <cellStyle name="输出 5 3 3" xfId="40985"/>
    <cellStyle name="输出 5 3 3 2" xfId="40986"/>
    <cellStyle name="输出 5 3 3 2 2" xfId="40987"/>
    <cellStyle name="输出 5 3 3 3" xfId="40988"/>
    <cellStyle name="输出 5 3 3 4" xfId="40989"/>
    <cellStyle name="输出 5 3 3 5" xfId="40990"/>
    <cellStyle name="输出 5 3 3 6" xfId="40991"/>
    <cellStyle name="输出 5 3 3 7" xfId="40992"/>
    <cellStyle name="输出 5 3 4" xfId="40993"/>
    <cellStyle name="输出 5 3 4 2" xfId="40994"/>
    <cellStyle name="输出 5 3 5" xfId="40995"/>
    <cellStyle name="输出 5 4" xfId="40996"/>
    <cellStyle name="输出 5 4 2" xfId="40997"/>
    <cellStyle name="输出 5 4 2 2" xfId="40998"/>
    <cellStyle name="输出 5 4 2 2 2" xfId="40999"/>
    <cellStyle name="输出 5 4 2 3" xfId="41000"/>
    <cellStyle name="输出 5 4 3" xfId="41001"/>
    <cellStyle name="输出 5 4 3 2" xfId="41002"/>
    <cellStyle name="输出 5 4 4" xfId="41003"/>
    <cellStyle name="输出 5 5 2" xfId="41004"/>
    <cellStyle name="输出 5 5 2 2" xfId="41005"/>
    <cellStyle name="输出 5 5 3" xfId="41006"/>
    <cellStyle name="输出 5 6" xfId="41007"/>
    <cellStyle name="输出 5 6 2" xfId="41008"/>
    <cellStyle name="输出 5 6 2 2" xfId="41009"/>
    <cellStyle name="输出 5 6 3" xfId="41010"/>
    <cellStyle name="输出 5 6 4" xfId="41011"/>
    <cellStyle name="输出 5 6 5" xfId="41012"/>
    <cellStyle name="输出 5 6 6" xfId="41013"/>
    <cellStyle name="输出 5 7" xfId="41014"/>
    <cellStyle name="输出 5 7 2" xfId="41015"/>
    <cellStyle name="输出 6" xfId="41016"/>
    <cellStyle name="输出 6 2 2" xfId="41017"/>
    <cellStyle name="输入 2 3 2 6 3 5 2" xfId="41018"/>
    <cellStyle name="输出 6 2 2 2" xfId="41019"/>
    <cellStyle name="输出 6 2 2 2 2" xfId="41020"/>
    <cellStyle name="输出 6 2 2 3" xfId="41021"/>
    <cellStyle name="输出 6 2 3" xfId="41022"/>
    <cellStyle name="输入 2 3 2 6 3 5 3" xfId="41023"/>
    <cellStyle name="输出 6 2 3 2" xfId="41024"/>
    <cellStyle name="输出 6 2 3 2 2" xfId="41025"/>
    <cellStyle name="输出 6 2 3 3" xfId="41026"/>
    <cellStyle name="输出 6 2 3 3 2" xfId="41027"/>
    <cellStyle name="输出 6 2 3 3 2 2" xfId="41028"/>
    <cellStyle name="输出 6 2 3 3 2 3" xfId="41029"/>
    <cellStyle name="输出 6 2 3 3 2 4" xfId="41030"/>
    <cellStyle name="输出 6 2 3 3 2 5" xfId="41031"/>
    <cellStyle name="输出 6 2 3 3 3" xfId="41032"/>
    <cellStyle name="输出 6 2 3 3 4" xfId="41033"/>
    <cellStyle name="输出 6 2 3 3 5" xfId="41034"/>
    <cellStyle name="输出 6 2 3 3 6" xfId="41035"/>
    <cellStyle name="输出 6 2 3 4" xfId="41036"/>
    <cellStyle name="输出 6 2 3 5" xfId="41037"/>
    <cellStyle name="输入 2 6 2 2 3 2 2 2" xfId="41038"/>
    <cellStyle name="输出 6 2 3 5 2" xfId="41039"/>
    <cellStyle name="输出 6 2 3 5 3" xfId="41040"/>
    <cellStyle name="输出 6 2 3 6" xfId="41041"/>
    <cellStyle name="输入 2 6 2 2 3 2 2 3" xfId="41042"/>
    <cellStyle name="输出 6 2 3 7" xfId="41043"/>
    <cellStyle name="输出 6 2 4" xfId="41044"/>
    <cellStyle name="输出 6 2 4 2" xfId="41045"/>
    <cellStyle name="输出 6 2 5" xfId="41046"/>
    <cellStyle name="输出 6 2 6" xfId="41047"/>
    <cellStyle name="输出 6 2 7" xfId="41048"/>
    <cellStyle name="输出 6 3" xfId="41049"/>
    <cellStyle name="输入 2 3 2 6 3 6" xfId="41050"/>
    <cellStyle name="输出 6 3 2" xfId="41051"/>
    <cellStyle name="输出 6 3 2 2" xfId="41052"/>
    <cellStyle name="输出 6 3 2 2 2" xfId="41053"/>
    <cellStyle name="输出 6 3 3" xfId="41054"/>
    <cellStyle name="输出 6 3 3 2" xfId="41055"/>
    <cellStyle name="输出 6 3 3 2 2" xfId="41056"/>
    <cellStyle name="输出 6 3 3 6" xfId="41057"/>
    <cellStyle name="输出 6 3 4" xfId="41058"/>
    <cellStyle name="输出 6 3 4 2" xfId="41059"/>
    <cellStyle name="输出 6 3 5" xfId="41060"/>
    <cellStyle name="输出 6 4" xfId="41061"/>
    <cellStyle name="输入 2 3 2 6 3 7" xfId="41062"/>
    <cellStyle name="输出 6 4 2" xfId="41063"/>
    <cellStyle name="输出 6 4 2 2" xfId="41064"/>
    <cellStyle name="输出 6 4 2 2 2" xfId="41065"/>
    <cellStyle name="输出 6 4 2 3" xfId="41066"/>
    <cellStyle name="输出 6 4 3" xfId="41067"/>
    <cellStyle name="输出 6 4 3 2" xfId="41068"/>
    <cellStyle name="输出 6 4 4" xfId="41069"/>
    <cellStyle name="输出 6 5 2" xfId="41070"/>
    <cellStyle name="输出 6 5 2 2" xfId="41071"/>
    <cellStyle name="输出 6 5 3" xfId="41072"/>
    <cellStyle name="输出 6 6" xfId="41073"/>
    <cellStyle name="输入 2 3 2 6 3 9" xfId="41074"/>
    <cellStyle name="输出 6 6 2" xfId="41075"/>
    <cellStyle name="输出 6 6 2 2" xfId="41076"/>
    <cellStyle name="输出 6 6 3" xfId="41077"/>
    <cellStyle name="输出 6 6 3 2" xfId="41078"/>
    <cellStyle name="输出 6 6 3 2 2" xfId="41079"/>
    <cellStyle name="输出 6 6 3 2 3" xfId="41080"/>
    <cellStyle name="输出 6 6 3 2 4" xfId="41081"/>
    <cellStyle name="输出 6 6 3 2 5" xfId="41082"/>
    <cellStyle name="输出 6 6 3 3" xfId="41083"/>
    <cellStyle name="输出 6 6 3 4" xfId="41084"/>
    <cellStyle name="输出 6 6 3 5" xfId="41085"/>
    <cellStyle name="输出 6 6 3 6" xfId="41086"/>
    <cellStyle name="输出 6 6 4" xfId="41087"/>
    <cellStyle name="输出 6 6 5" xfId="41088"/>
    <cellStyle name="输出 6 6 6" xfId="41089"/>
    <cellStyle name="输出 6 6 7" xfId="41090"/>
    <cellStyle name="输出 6 7" xfId="41091"/>
    <cellStyle name="输出 6 7 2" xfId="41092"/>
    <cellStyle name="输出 6 8" xfId="41093"/>
    <cellStyle name="输出 7" xfId="41094"/>
    <cellStyle name="输出 7 2" xfId="41095"/>
    <cellStyle name="输出 7 2 2" xfId="41096"/>
    <cellStyle name="输出 7 2 2 2" xfId="41097"/>
    <cellStyle name="输出 7 2 3" xfId="41098"/>
    <cellStyle name="输出 7 3" xfId="41099"/>
    <cellStyle name="输出 7 3 2" xfId="41100"/>
    <cellStyle name="输出 7 4" xfId="41101"/>
    <cellStyle name="输出 8" xfId="41102"/>
    <cellStyle name="输出 8 2" xfId="41103"/>
    <cellStyle name="输出 8 2 2" xfId="41104"/>
    <cellStyle name="输出 8 3" xfId="41105"/>
    <cellStyle name="输出 9" xfId="41106"/>
    <cellStyle name="输出 9 2" xfId="41107"/>
    <cellStyle name="输出 9 2 2" xfId="41108"/>
    <cellStyle name="输出 9 3" xfId="41109"/>
    <cellStyle name="输入 10" xfId="41110"/>
    <cellStyle name="输入 10 10" xfId="41111"/>
    <cellStyle name="输入 10 11" xfId="41112"/>
    <cellStyle name="输入 10 12" xfId="41113"/>
    <cellStyle name="输入 10 13" xfId="41114"/>
    <cellStyle name="输入 10 2" xfId="41115"/>
    <cellStyle name="输入 10 2 2" xfId="41116"/>
    <cellStyle name="输入 10 3" xfId="41117"/>
    <cellStyle name="输入 10 3 10" xfId="41118"/>
    <cellStyle name="输入 10 3 11" xfId="41119"/>
    <cellStyle name="输入 10 3 12" xfId="41120"/>
    <cellStyle name="输入 10 3 2" xfId="41121"/>
    <cellStyle name="输入 10 3 2 10" xfId="41122"/>
    <cellStyle name="注释 2 4 6 5" xfId="41123"/>
    <cellStyle name="输入 10 3 2 11" xfId="41124"/>
    <cellStyle name="注释 2 4 6 6" xfId="41125"/>
    <cellStyle name="输入 10 3 2 2" xfId="41126"/>
    <cellStyle name="输入 10 3 2 3" xfId="41127"/>
    <cellStyle name="输入 10 3 2 4" xfId="41128"/>
    <cellStyle name="输入 10 3 2 4 2" xfId="41129"/>
    <cellStyle name="注释 2 6 2 3 5" xfId="41130"/>
    <cellStyle name="输入 10 3 2 4 3" xfId="41131"/>
    <cellStyle name="输入 10 3 2 5" xfId="41132"/>
    <cellStyle name="输入 10 3 2 6" xfId="41133"/>
    <cellStyle name="输入 10 3 2 7" xfId="41134"/>
    <cellStyle name="输入 10 3 2 8" xfId="41135"/>
    <cellStyle name="输入 10 3 2 9" xfId="41136"/>
    <cellStyle name="输入 10 3 3" xfId="41137"/>
    <cellStyle name="输入 10 3 4" xfId="41138"/>
    <cellStyle name="输入 10 4" xfId="41139"/>
    <cellStyle name="输入 10 5" xfId="41140"/>
    <cellStyle name="输入 10 6" xfId="41141"/>
    <cellStyle name="输入 10 7" xfId="41142"/>
    <cellStyle name="输入 10 7 2" xfId="41143"/>
    <cellStyle name="输入 10 7 3" xfId="41144"/>
    <cellStyle name="输入 10 8" xfId="41145"/>
    <cellStyle name="输入 2" xfId="41146"/>
    <cellStyle name="输入 2 10" xfId="41147"/>
    <cellStyle name="输入 2 10 2" xfId="41148"/>
    <cellStyle name="输入 2 10 2 2" xfId="41149"/>
    <cellStyle name="输入 2 10 3" xfId="41150"/>
    <cellStyle name="输入 2 11" xfId="41151"/>
    <cellStyle name="输入 2 11 10" xfId="41152"/>
    <cellStyle name="输入 2 11 11" xfId="41153"/>
    <cellStyle name="输入 2 11 12" xfId="41154"/>
    <cellStyle name="输入 2 11 2" xfId="41155"/>
    <cellStyle name="输入 2 11 2 2" xfId="41156"/>
    <cellStyle name="输入 2 11 3" xfId="41157"/>
    <cellStyle name="输入 2 11 8" xfId="41158"/>
    <cellStyle name="输入 2 11 9" xfId="41159"/>
    <cellStyle name="输入 2 12" xfId="41160"/>
    <cellStyle name="输入 2 12 2" xfId="41161"/>
    <cellStyle name="输入 2 13" xfId="41162"/>
    <cellStyle name="输入 2 14" xfId="41163"/>
    <cellStyle name="输入 2 15" xfId="41164"/>
    <cellStyle name="输入 2 16" xfId="41165"/>
    <cellStyle name="输入 2 18" xfId="41166"/>
    <cellStyle name="输入 2 2" xfId="41167"/>
    <cellStyle name="输入 2 2 10" xfId="41168"/>
    <cellStyle name="输入 2 2 2 2 2" xfId="41169"/>
    <cellStyle name="输入 2 2 2 2 2 2" xfId="41170"/>
    <cellStyle name="输入 2 2 2 2 2 3" xfId="41171"/>
    <cellStyle name="输入 2 2 2 2 2 3 10" xfId="41172"/>
    <cellStyle name="输入 2 2 2 2 2 3 11" xfId="41173"/>
    <cellStyle name="输入 2 2 2 2 2 3 2 2" xfId="41174"/>
    <cellStyle name="输入 2 2 2 2 2 3 3" xfId="41175"/>
    <cellStyle name="输入 2 2 2 2 2 3 3 12" xfId="41176"/>
    <cellStyle name="输入 2 2 2 2 2 3 3 2" xfId="41177"/>
    <cellStyle name="注释 2 3 2 3 3 7" xfId="41178"/>
    <cellStyle name="输入 2 2 2 2 2 3 3 2 10" xfId="41179"/>
    <cellStyle name="输入 2 2 2 2 2 3 3 2 2" xfId="41180"/>
    <cellStyle name="输入 2 2 2 2 2 3 3 2 3" xfId="41181"/>
    <cellStyle name="输入 2 2 2 2 2 3 3 2 8" xfId="41182"/>
    <cellStyle name="输入 2 2 2 2 2 3 3 2 9" xfId="41183"/>
    <cellStyle name="输入 2 2 2 2 2 3 3 3" xfId="41184"/>
    <cellStyle name="注释 2 3 2 3 3 8" xfId="41185"/>
    <cellStyle name="输入 2 2 2 2 2 3 3 4" xfId="41186"/>
    <cellStyle name="注释 2 3 2 3 3 9" xfId="41187"/>
    <cellStyle name="输入 2 2 2 2 2 3 3 5" xfId="41188"/>
    <cellStyle name="输入 2 2 2 2 2 3 3 5 2" xfId="41189"/>
    <cellStyle name="输入 2 2 3 2 3 3 2 6" xfId="41190"/>
    <cellStyle name="输入 2 2 2 2 2 3 3 6" xfId="41191"/>
    <cellStyle name="输入 2 2 2 2 2 3 3 7" xfId="41192"/>
    <cellStyle name="输入 2 2 2 2 2 3 3 8" xfId="41193"/>
    <cellStyle name="输入 2 2 2 2 2 3 3 9" xfId="41194"/>
    <cellStyle name="输入 2 2 2 2 2 3 4" xfId="41195"/>
    <cellStyle name="输入 2 2 2 2 2 3 5" xfId="41196"/>
    <cellStyle name="输入 2 2 2 2 2 3 6" xfId="41197"/>
    <cellStyle name="输入 2 2 2 2 2 3 7" xfId="41198"/>
    <cellStyle name="输入 2 2 2 2 2 3 8" xfId="41199"/>
    <cellStyle name="输入 2 2 2 2 2 3 9" xfId="41200"/>
    <cellStyle name="输入 2 2 2 2 2 4" xfId="41201"/>
    <cellStyle name="输入 2 2 2 2 2 4 2" xfId="41202"/>
    <cellStyle name="输入 2 2 2 2 2 5" xfId="41203"/>
    <cellStyle name="输入 2 2 2 2 3" xfId="41204"/>
    <cellStyle name="输入 2 2 2 2 3 2" xfId="41205"/>
    <cellStyle name="输入 2 2 2 2 3 2 2" xfId="41206"/>
    <cellStyle name="输入 2 2 2 2 3 2 2 2" xfId="41207"/>
    <cellStyle name="输入 2 2 2 2 3 2 3" xfId="41208"/>
    <cellStyle name="输入 2 2 2 2 3 3" xfId="41209"/>
    <cellStyle name="输入 2 2 2 2 3 3 10" xfId="41210"/>
    <cellStyle name="注释 2 3 3 3 11" xfId="41211"/>
    <cellStyle name="输入 2 2 2 2 3 3 11" xfId="41212"/>
    <cellStyle name="注释 2 3 3 3 12" xfId="41213"/>
    <cellStyle name="输入 2 2 2 2 3 3 2" xfId="41214"/>
    <cellStyle name="输入 2 2 2 2 3 3 2 2" xfId="41215"/>
    <cellStyle name="输入 2 2 2 2 3 3 3" xfId="41216"/>
    <cellStyle name="输入 2 2 2 2 3 3 4" xfId="41217"/>
    <cellStyle name="输入 2 2 2 2 3 3 5" xfId="41218"/>
    <cellStyle name="输入 2 2 2 2 3 3 6" xfId="41219"/>
    <cellStyle name="输入 2 2 2 2 3 3 7" xfId="41220"/>
    <cellStyle name="输入 2 2 2 2 3 3 8" xfId="41221"/>
    <cellStyle name="输入 2 2 2 2 3 3 9" xfId="41222"/>
    <cellStyle name="输入 2 2 2 2 3 4" xfId="41223"/>
    <cellStyle name="输入 2 2 2 2 3 4 2" xfId="41224"/>
    <cellStyle name="输入 2 2 2 2 3 5" xfId="41225"/>
    <cellStyle name="输入 2 2 2 2 4" xfId="41226"/>
    <cellStyle name="输入 2 2 2 2 4 2" xfId="41227"/>
    <cellStyle name="输入 2 2 2 2 4 2 2" xfId="41228"/>
    <cellStyle name="输入 2 2 2 2 4 2 2 2" xfId="41229"/>
    <cellStyle name="输入 2 2 2 2 4 2 3" xfId="41230"/>
    <cellStyle name="输入 2 2 2 2 4 3" xfId="41231"/>
    <cellStyle name="输入 2 2 2 2 4 3 2" xfId="41232"/>
    <cellStyle name="输入 2 2 2 2 4 4" xfId="41233"/>
    <cellStyle name="输入 2 2 2 2 5" xfId="41234"/>
    <cellStyle name="输入 2 2 2 2 5 2" xfId="41235"/>
    <cellStyle name="输入 2 2 2 2 5 2 2" xfId="41236"/>
    <cellStyle name="输入 2 2 2 2 5 2 2 2" xfId="41237"/>
    <cellStyle name="输入 2 2 2 2 5 2 2 3" xfId="41238"/>
    <cellStyle name="输入 2 2 2 2 5 3" xfId="41239"/>
    <cellStyle name="输入 2 2 2 2 6" xfId="41240"/>
    <cellStyle name="输入 2 2 2 2 6 2" xfId="41241"/>
    <cellStyle name="输入 2 2 2 2 6 2 2" xfId="41242"/>
    <cellStyle name="输入 2 2 2 2 6 3" xfId="41243"/>
    <cellStyle name="输入 2 2 2 2 6 3 10" xfId="41244"/>
    <cellStyle name="输入 2 2 2 2 6 3 11" xfId="41245"/>
    <cellStyle name="输入 2 2 2 2 6 3 12" xfId="41246"/>
    <cellStyle name="输入 2 2 2 2 6 3 2" xfId="41247"/>
    <cellStyle name="输入 2 2 2 2 6 3 2 10" xfId="41248"/>
    <cellStyle name="输入 2 2 2 2 6 3 2 11" xfId="41249"/>
    <cellStyle name="输入 2 2 2 2 6 3 2 2" xfId="41250"/>
    <cellStyle name="输入 2 2 2 2 6 3 2 3" xfId="41251"/>
    <cellStyle name="输入 2 2 2 2 6 3 2 4" xfId="41252"/>
    <cellStyle name="输入 2 2 2 2 6 3 2 5" xfId="41253"/>
    <cellStyle name="输入 2 2 2 2 6 3 2 6" xfId="41254"/>
    <cellStyle name="输入 2 2 2 2 6 3 2 7" xfId="41255"/>
    <cellStyle name="输入 2 2 2 2 6 3 2 8" xfId="41256"/>
    <cellStyle name="输入 2 2 2 2 6 3 2 9" xfId="41257"/>
    <cellStyle name="输入 2 2 2 2 6 3 3" xfId="41258"/>
    <cellStyle name="输入 2 2 2 2 6 3 6" xfId="41259"/>
    <cellStyle name="输入 2 2 2 2 6 3 7" xfId="41260"/>
    <cellStyle name="输入 2 2 2 2 6 3 8" xfId="41261"/>
    <cellStyle name="输入 2 2 2 2 6 3 9" xfId="41262"/>
    <cellStyle name="输入 2 2 2 2 6 4" xfId="41263"/>
    <cellStyle name="输入 2 2 2 2 6 5" xfId="41264"/>
    <cellStyle name="输入 2 2 2 2 6 6" xfId="41265"/>
    <cellStyle name="输入 2 2 2 2 6 7" xfId="41266"/>
    <cellStyle name="输入 2 2 2 2 6 8" xfId="41267"/>
    <cellStyle name="输入 2 2 2 2 6 9" xfId="41268"/>
    <cellStyle name="输入 2 2 2 2 7" xfId="41269"/>
    <cellStyle name="输入 2 2 2 2 7 2" xfId="41270"/>
    <cellStyle name="输入 2 2 2 2 8" xfId="41271"/>
    <cellStyle name="输入 2 2 2 3" xfId="41272"/>
    <cellStyle name="输入 2 2 2 3 2" xfId="41273"/>
    <cellStyle name="输入 2 2 2 3 2 2" xfId="41274"/>
    <cellStyle name="注释 2 3 9 14" xfId="41275"/>
    <cellStyle name="输入 2 2 2 3 2 3" xfId="41276"/>
    <cellStyle name="注释 2 3 9 15" xfId="41277"/>
    <cellStyle name="输入 2 2 2 3 3" xfId="41278"/>
    <cellStyle name="输入 2 2 2 3 3 10" xfId="41279"/>
    <cellStyle name="输入 2 2 2 3 3 11" xfId="41280"/>
    <cellStyle name="输入 2 2 2 3 3 12" xfId="41281"/>
    <cellStyle name="输入 2 2 2 3 3 13" xfId="41282"/>
    <cellStyle name="输入 2 2 2 3 3 2" xfId="41283"/>
    <cellStyle name="输入 2 2 2 3 3 2 2" xfId="41284"/>
    <cellStyle name="输入 2 2 2 3 3 3" xfId="41285"/>
    <cellStyle name="输入 2 2 2 3 3 3 10" xfId="41286"/>
    <cellStyle name="注释 2 4 3 3 11" xfId="41287"/>
    <cellStyle name="输入 2 2 2 3 3 3 11" xfId="41288"/>
    <cellStyle name="注释 2 4 3 3 12" xfId="41289"/>
    <cellStyle name="输入 2 2 2 3 3 3 12" xfId="41290"/>
    <cellStyle name="注释 2 4 3 3 13" xfId="41291"/>
    <cellStyle name="输入 2 2 2 3 3 3 2" xfId="41292"/>
    <cellStyle name="输入 2 2 2 3 3 3 2 10" xfId="41293"/>
    <cellStyle name="输入 2 2 2 3 3 3 2 11" xfId="41294"/>
    <cellStyle name="输入 2 2 2 3 3 3 2 2" xfId="41295"/>
    <cellStyle name="输入 2 2 2 3 3 3 2 3" xfId="41296"/>
    <cellStyle name="输入 2 2 2 3 3 3 2 4" xfId="41297"/>
    <cellStyle name="输入 2 2 2 3 3 3 2 5" xfId="41298"/>
    <cellStyle name="输入 2 2 2 3 3 3 2 6" xfId="41299"/>
    <cellStyle name="输入 2 2 2 3 3 3 2 7" xfId="41300"/>
    <cellStyle name="输入 2 2 2 3 3 3 2 8" xfId="41301"/>
    <cellStyle name="输入 2 2 2 3 3 3 2 9" xfId="41302"/>
    <cellStyle name="输入 2 2 2 3 3 3 2 9 2" xfId="41303"/>
    <cellStyle name="输入 2 2 2 3 3 3 2 9 3" xfId="41304"/>
    <cellStyle name="输入 2 2 2 3 3 3 3" xfId="41305"/>
    <cellStyle name="输入 2 2 2 3 3 3 4" xfId="41306"/>
    <cellStyle name="输入 2 2 2 3 3 3 5" xfId="41307"/>
    <cellStyle name="输入 2 2 2 3 3 3 6" xfId="41308"/>
    <cellStyle name="输入 2 2 2 3 3 3 7" xfId="41309"/>
    <cellStyle name="输入 2 2 2 3 3 3 8" xfId="41310"/>
    <cellStyle name="输入 2 2 2 3 3 3 9" xfId="41311"/>
    <cellStyle name="输入 2 2 2 3 3 4" xfId="41312"/>
    <cellStyle name="输入 2 2 2 3 3 5" xfId="41313"/>
    <cellStyle name="输入 2 2 2 3 3 6" xfId="41314"/>
    <cellStyle name="输入 2 2 2 3 3 7" xfId="41315"/>
    <cellStyle name="输入 2 2 2 3 3 8" xfId="41316"/>
    <cellStyle name="输入 2 2 2 3 3 9" xfId="41317"/>
    <cellStyle name="输入 2 2 2 3 4" xfId="41318"/>
    <cellStyle name="输入 2 2 2 3 4 2" xfId="41319"/>
    <cellStyle name="输入 2 2 2 3 5" xfId="41320"/>
    <cellStyle name="输入 2 2 2 4" xfId="41321"/>
    <cellStyle name="输入 2 2 2 4 2" xfId="41322"/>
    <cellStyle name="输入 2 2 2 4 2 2" xfId="41323"/>
    <cellStyle name="输入 2 2 2 4 2 3" xfId="41324"/>
    <cellStyle name="输入 2 2 2 4 3" xfId="41325"/>
    <cellStyle name="输入 2 2 2 4 3 10" xfId="41326"/>
    <cellStyle name="输入 2 2 2 4 3 11" xfId="41327"/>
    <cellStyle name="输入 2 2 2 4 3 12" xfId="41328"/>
    <cellStyle name="输入 2 2 2 4 3 2" xfId="41329"/>
    <cellStyle name="输入 2 2 2 4 3 2 2" xfId="41330"/>
    <cellStyle name="输入 2 2 2 4 3 3" xfId="41331"/>
    <cellStyle name="输入 2 2 2 4 3 4" xfId="41332"/>
    <cellStyle name="输入 2 2 2 4 3 5" xfId="41333"/>
    <cellStyle name="输入 2 2 2 4 3 6" xfId="41334"/>
    <cellStyle name="输入 2 2 2 4 3 7" xfId="41335"/>
    <cellStyle name="输入 2 2 2 4 3 8" xfId="41336"/>
    <cellStyle name="输入 2 2 2 4 3 9" xfId="41337"/>
    <cellStyle name="输入 2 2 2 4 4" xfId="41338"/>
    <cellStyle name="输入 2 2 2 4 4 2" xfId="41339"/>
    <cellStyle name="输入 2 2 2 4 5" xfId="41340"/>
    <cellStyle name="输入 2 2 2 5" xfId="41341"/>
    <cellStyle name="输入 2 2 2 5 2" xfId="41342"/>
    <cellStyle name="输入 2 2 2 5 2 2" xfId="41343"/>
    <cellStyle name="输入 2 2 2 5 2 3" xfId="41344"/>
    <cellStyle name="输入 2 2 2 5 3" xfId="41345"/>
    <cellStyle name="输入 2 2 2 5 3 2" xfId="41346"/>
    <cellStyle name="输入 2 2 2 5 4" xfId="41347"/>
    <cellStyle name="输入 2 5 2 6 3 10" xfId="41348"/>
    <cellStyle name="输入 2 2 2 7 10" xfId="41349"/>
    <cellStyle name="输入 2 2 2 7 10 2" xfId="41350"/>
    <cellStyle name="输入 2 2 2 7 11" xfId="41351"/>
    <cellStyle name="输入 2 2 2 7 12" xfId="41352"/>
    <cellStyle name="输入 2 2 2 7 13" xfId="41353"/>
    <cellStyle name="输入 2 2 2 7 3 10" xfId="41354"/>
    <cellStyle name="输入 2 2 2 7 3 11" xfId="41355"/>
    <cellStyle name="输入 2 2 2 7 3 12" xfId="41356"/>
    <cellStyle name="输入 2 2 2 7 3 2 10" xfId="41357"/>
    <cellStyle name="输入 2 2 2 7 3 2 10 2" xfId="41358"/>
    <cellStyle name="输入 2 2 2 7 3 2 11" xfId="41359"/>
    <cellStyle name="输入 2 2 2 7 3 2 11 2" xfId="41360"/>
    <cellStyle name="输入 2 2 2 7 3 2 11 3" xfId="41361"/>
    <cellStyle name="输入 2 2 2 7 3 2 3" xfId="41362"/>
    <cellStyle name="输入 2 2 2 7 3 2 4" xfId="41363"/>
    <cellStyle name="输入 2 2 2 7 3 2 5" xfId="41364"/>
    <cellStyle name="输入 2 2 2 7 3 2 6" xfId="41365"/>
    <cellStyle name="输入 2 2 2 7 3 2 7" xfId="41366"/>
    <cellStyle name="输入 2 2 2 7 3 2 8" xfId="41367"/>
    <cellStyle name="输入 2 2 2 7 3 2 9" xfId="41368"/>
    <cellStyle name="输入 2 2 2 7 3 4" xfId="41369"/>
    <cellStyle name="输入 2 2 2 7 3 5" xfId="41370"/>
    <cellStyle name="输入 2 2 2 7 3 6" xfId="41371"/>
    <cellStyle name="输入 2 2 2 7 3 7" xfId="41372"/>
    <cellStyle name="输入 2 2 2 7 3 9" xfId="41373"/>
    <cellStyle name="输入 2 2 2 7 7" xfId="41374"/>
    <cellStyle name="输入 2 2 2 7 8" xfId="41375"/>
    <cellStyle name="输入 2 2 2 7 9" xfId="41376"/>
    <cellStyle name="输入 2 2 3" xfId="41377"/>
    <cellStyle name="输入 2 2 3 2" xfId="41378"/>
    <cellStyle name="输入 2 2 3 2 2" xfId="41379"/>
    <cellStyle name="输入 2 2 3 2 2 2" xfId="41380"/>
    <cellStyle name="输入 2 2 3 2 2 2 2" xfId="41381"/>
    <cellStyle name="输入 2 2 3 2 2 3" xfId="41382"/>
    <cellStyle name="输入 2 2 3 2 3" xfId="41383"/>
    <cellStyle name="输入 2 2 3 2 3 10" xfId="41384"/>
    <cellStyle name="输入 2 2 3 2 3 11" xfId="41385"/>
    <cellStyle name="输入 2 2 3 2 3 2" xfId="41386"/>
    <cellStyle name="输入 2 2 3 2 3 2 2" xfId="41387"/>
    <cellStyle name="输入 2 2 3 2 3 3" xfId="41388"/>
    <cellStyle name="输入 2 2 3 2 3 3 10" xfId="41389"/>
    <cellStyle name="注释 3 3 3 3 11" xfId="41390"/>
    <cellStyle name="输入 2 2 3 2 3 3 11" xfId="41391"/>
    <cellStyle name="注释 3 3 3 3 12" xfId="41392"/>
    <cellStyle name="输入 2 2 3 2 3 3 12" xfId="41393"/>
    <cellStyle name="注释 3 3 3 3 13" xfId="41394"/>
    <cellStyle name="输入 2 2 3 2 3 3 2" xfId="41395"/>
    <cellStyle name="输入 2 2 3 2 3 3 2 10" xfId="41396"/>
    <cellStyle name="输入 2 2 3 2 3 3 2 11" xfId="41397"/>
    <cellStyle name="输入 2 2 3 2 3 3 2 2" xfId="41398"/>
    <cellStyle name="输入 2 2 3 2 3 3 2 3" xfId="41399"/>
    <cellStyle name="输入 2 2 3 2 3 3 2 4" xfId="41400"/>
    <cellStyle name="输入 2 2 3 2 3 3 2 5" xfId="41401"/>
    <cellStyle name="输入 2 2 3 2 3 3 2 7" xfId="41402"/>
    <cellStyle name="输入 2 2 3 2 3 3 2 8" xfId="41403"/>
    <cellStyle name="输入 2 2 3 2 3 3 3" xfId="41404"/>
    <cellStyle name="输入 2 2 3 2 3 3 4" xfId="41405"/>
    <cellStyle name="输入 2 2 3 2 3 3 4 2" xfId="41406"/>
    <cellStyle name="输入 2 2 3 2 3 3 4 3" xfId="41407"/>
    <cellStyle name="输入 2 2 3 2 3 3 5" xfId="41408"/>
    <cellStyle name="输入 2 2 3 2 3 3 6" xfId="41409"/>
    <cellStyle name="输入 2 2 3 2 3 3 7" xfId="41410"/>
    <cellStyle name="输入 2 2 3 2 3 3 8" xfId="41411"/>
    <cellStyle name="输入 2 2 3 2 3 3 9" xfId="41412"/>
    <cellStyle name="输入 2 2 3 2 3 4" xfId="41413"/>
    <cellStyle name="输入 2 2 3 2 3 5" xfId="41414"/>
    <cellStyle name="输入 2 2 3 2 3 6" xfId="41415"/>
    <cellStyle name="输入 2 2 3 2 3 7" xfId="41416"/>
    <cellStyle name="输入 2 2 3 2 3 8" xfId="41417"/>
    <cellStyle name="输入 2 2 3 2 3 9" xfId="41418"/>
    <cellStyle name="输入 2 2 3 2 4" xfId="41419"/>
    <cellStyle name="输入 2 2 3 2 4 2" xfId="41420"/>
    <cellStyle name="输入 2 2 3 2 5" xfId="41421"/>
    <cellStyle name="输入 2 2 3 3" xfId="41422"/>
    <cellStyle name="输入 2 2 3 3 2" xfId="41423"/>
    <cellStyle name="输入 2 2 3 3 2 2" xfId="41424"/>
    <cellStyle name="输入 2 2 3 3 2 2 2" xfId="41425"/>
    <cellStyle name="输入 2 2 3 3 2 3" xfId="41426"/>
    <cellStyle name="输入 2 2 3 3 3" xfId="41427"/>
    <cellStyle name="输入 2 2 3 3 3 12" xfId="41428"/>
    <cellStyle name="输入 2 2 3 3 3 2" xfId="41429"/>
    <cellStyle name="输入 2 2 3 3 3 2 2" xfId="41430"/>
    <cellStyle name="输入 2 2 3 3 3 3" xfId="41431"/>
    <cellStyle name="输入 2 2 3 3 3 4" xfId="41432"/>
    <cellStyle name="输入 2 2 3 3 3 5" xfId="41433"/>
    <cellStyle name="输入 2 2 3 3 3 6" xfId="41434"/>
    <cellStyle name="输入 2 2 3 3 3 7" xfId="41435"/>
    <cellStyle name="输入 2 2 3 3 3 8" xfId="41436"/>
    <cellStyle name="输入 2 2 3 3 3 9" xfId="41437"/>
    <cellStyle name="输入 2 2 3 3 4" xfId="41438"/>
    <cellStyle name="输入 2 2 3 3 4 2" xfId="41439"/>
    <cellStyle name="输入 2 2 3 3 5" xfId="41440"/>
    <cellStyle name="输入 2 2 3 4" xfId="41441"/>
    <cellStyle name="输入 2 2 3 4 2 2" xfId="41442"/>
    <cellStyle name="输入 2 2 3 4 2 2 2" xfId="41443"/>
    <cellStyle name="输入 2 2 3 4 2 2 2 2" xfId="41444"/>
    <cellStyle name="输入 2 2 3 4 2 2 2 3" xfId="41445"/>
    <cellStyle name="输入 2 2 3 4 2 3" xfId="41446"/>
    <cellStyle name="输入 2 2 3 4 3 2" xfId="41447"/>
    <cellStyle name="输入 2 2 3 5" xfId="41448"/>
    <cellStyle name="输入 2 2 3 5 2" xfId="41449"/>
    <cellStyle name="输入 2 2 3 5 2 2" xfId="41450"/>
    <cellStyle name="输入 2 2 3 5 2 2 2" xfId="41451"/>
    <cellStyle name="输入 2 2 3 5 2 2 3" xfId="41452"/>
    <cellStyle name="输入 2 2 3 5 2 3" xfId="41453"/>
    <cellStyle name="输入 2 2 3 5 2 4" xfId="41454"/>
    <cellStyle name="输入 2 2 3 5 3" xfId="41455"/>
    <cellStyle name="输入 2 2 3 6 10" xfId="41456"/>
    <cellStyle name="输入 2 2 3 6 11" xfId="41457"/>
    <cellStyle name="输入 2 2 3 6 12" xfId="41458"/>
    <cellStyle name="输入 2 2 3 6 13" xfId="41459"/>
    <cellStyle name="输入 2 2 3 6 3 10" xfId="41460"/>
    <cellStyle name="输入 2 2 3 6 3 10 2" xfId="41461"/>
    <cellStyle name="输入 2 2 3 6 3 10 3" xfId="41462"/>
    <cellStyle name="输入 2 2 3 6 3 11" xfId="41463"/>
    <cellStyle name="输入 2 2 3 6 3 12" xfId="41464"/>
    <cellStyle name="输入 2 2 3 6 3 2 10" xfId="41465"/>
    <cellStyle name="输入 2 2 3 6 3 2 11" xfId="41466"/>
    <cellStyle name="输入 2 2 3 6 3 2 4" xfId="41467"/>
    <cellStyle name="输入 2 2 3 6 3 2 5" xfId="41468"/>
    <cellStyle name="输入 2 2 3 6 3 2 6" xfId="41469"/>
    <cellStyle name="输入 2 2 3 6 3 2 7" xfId="41470"/>
    <cellStyle name="输入 2 2 3 6 3 2 8" xfId="41471"/>
    <cellStyle name="输入 2 2 3 6 3 2 9" xfId="41472"/>
    <cellStyle name="输入 2 2 3 6 3 5" xfId="41473"/>
    <cellStyle name="输入 2 2 3 6 3 6" xfId="41474"/>
    <cellStyle name="输入 2 2 3 6 3 7" xfId="41475"/>
    <cellStyle name="输入 2 2 3 6 3 9" xfId="41476"/>
    <cellStyle name="输入 2 2 3 6 9" xfId="41477"/>
    <cellStyle name="输入 2 2 4" xfId="41478"/>
    <cellStyle name="输入 2 2 4 2" xfId="41479"/>
    <cellStyle name="输入 2 2 4 2 2" xfId="41480"/>
    <cellStyle name="输入 2 2 4 2 2 2" xfId="41481"/>
    <cellStyle name="输入 2 2 4 2 3" xfId="41482"/>
    <cellStyle name="输入 2 2 4 3" xfId="41483"/>
    <cellStyle name="输入 2 2 4 3 10" xfId="41484"/>
    <cellStyle name="输入 2 2 4 3 11" xfId="41485"/>
    <cellStyle name="输入 2 2 4 3 12" xfId="41486"/>
    <cellStyle name="输入 2 2 4 3 13" xfId="41487"/>
    <cellStyle name="输入 2 2 4 3 2" xfId="41488"/>
    <cellStyle name="输入 2 2 4 3 2 2" xfId="41489"/>
    <cellStyle name="注释 3 2 2 6 3 14" xfId="41490"/>
    <cellStyle name="输入 2 2 4 3 3" xfId="41491"/>
    <cellStyle name="输入 2 2 4 3 3 10" xfId="41492"/>
    <cellStyle name="输入 2 2 4 3 3 11" xfId="41493"/>
    <cellStyle name="输入 2 2 4 3 3 12" xfId="41494"/>
    <cellStyle name="输入 2 2 4 3 3 2" xfId="41495"/>
    <cellStyle name="输入 2 2 4 3 3 2 2" xfId="41496"/>
    <cellStyle name="输入 2 2 4 3 3 2 3" xfId="41497"/>
    <cellStyle name="输入 2 2 4 3 3 2 4" xfId="41498"/>
    <cellStyle name="输入 2 2 4 3 3 2 5" xfId="41499"/>
    <cellStyle name="输入 2 2 4 3 3 2 6" xfId="41500"/>
    <cellStyle name="输入 2 2 4 3 3 2 7" xfId="41501"/>
    <cellStyle name="输入 2 2 4 3 3 2 8" xfId="41502"/>
    <cellStyle name="输入 2 2 4 3 3 2 9" xfId="41503"/>
    <cellStyle name="输入 2 2 4 3 3 3" xfId="41504"/>
    <cellStyle name="输入 2 2 4 3 3 4" xfId="41505"/>
    <cellStyle name="输入 2 2 4 3 3 5" xfId="41506"/>
    <cellStyle name="输入 2 2 4 3 3 6" xfId="41507"/>
    <cellStyle name="输入 2 2 4 3 3 7" xfId="41508"/>
    <cellStyle name="输入 2 2 4 3 3 8" xfId="41509"/>
    <cellStyle name="输入 2 2 4 3 3 9" xfId="41510"/>
    <cellStyle name="输入 2 2 4 3 4" xfId="41511"/>
    <cellStyle name="输入 2 2 4 3 5" xfId="41512"/>
    <cellStyle name="输入 2 2 4 3 6" xfId="41513"/>
    <cellStyle name="输入 2 2 4 3 7" xfId="41514"/>
    <cellStyle name="输入 2 2 4 3 8" xfId="41515"/>
    <cellStyle name="输入 2 2 4 3 9" xfId="41516"/>
    <cellStyle name="输入 2 2 4 4" xfId="41517"/>
    <cellStyle name="输入 2 2 4 4 2" xfId="41518"/>
    <cellStyle name="输入 2 2 4 5" xfId="41519"/>
    <cellStyle name="输入 2 2 5" xfId="41520"/>
    <cellStyle name="输入 2 2 5 2" xfId="41521"/>
    <cellStyle name="输入 2 2 5 2 2" xfId="41522"/>
    <cellStyle name="输入 2 2 5 2 2 2" xfId="41523"/>
    <cellStyle name="输入 2 2 5 2 3" xfId="41524"/>
    <cellStyle name="输入 2 2 5 3" xfId="41525"/>
    <cellStyle name="输入 2 2 5 3 10" xfId="41526"/>
    <cellStyle name="输入 2 2 5 3 11" xfId="41527"/>
    <cellStyle name="输入 2 2 5 3 12" xfId="41528"/>
    <cellStyle name="输入 2 2 5 3 2" xfId="41529"/>
    <cellStyle name="输入 2 2 5 3 2 2" xfId="41530"/>
    <cellStyle name="输入 2 2 5 3 3" xfId="41531"/>
    <cellStyle name="输入 2 2 5 3 4" xfId="41532"/>
    <cellStyle name="输入 2 2 5 3 5" xfId="41533"/>
    <cellStyle name="输入 2 2 5 3 6" xfId="41534"/>
    <cellStyle name="输入 2 2 5 3 7" xfId="41535"/>
    <cellStyle name="输入 2 2 5 3 8" xfId="41536"/>
    <cellStyle name="输入 2 2 5 3 9" xfId="41537"/>
    <cellStyle name="输入 2 2 5 4" xfId="41538"/>
    <cellStyle name="输入 2 2 5 4 2" xfId="41539"/>
    <cellStyle name="输入 2 2 5 5" xfId="41540"/>
    <cellStyle name="输入 2 2 6" xfId="41541"/>
    <cellStyle name="输入 2 2 6 2" xfId="41542"/>
    <cellStyle name="输入 2 2 6 2 2" xfId="41543"/>
    <cellStyle name="输入 2 2 6 2 2 2" xfId="41544"/>
    <cellStyle name="输入 2 2 6 2 3" xfId="41545"/>
    <cellStyle name="输入 2 2 6 3" xfId="41546"/>
    <cellStyle name="输入 2 2 6 3 2" xfId="41547"/>
    <cellStyle name="输入 2 2 6 4" xfId="41548"/>
    <cellStyle name="输入 2 2 7" xfId="41549"/>
    <cellStyle name="输入 2 2 7 2" xfId="41550"/>
    <cellStyle name="输入 2 2 7 2 2" xfId="41551"/>
    <cellStyle name="输入 2 2 7 3" xfId="41552"/>
    <cellStyle name="输入 2 2 8" xfId="41553"/>
    <cellStyle name="输入 2 2 8 11" xfId="41554"/>
    <cellStyle name="输入 2 2 8 12" xfId="41555"/>
    <cellStyle name="输入 2 2 8 13 2" xfId="41556"/>
    <cellStyle name="输入 2 2 8 13 3" xfId="41557"/>
    <cellStyle name="输入 2 2 8 2" xfId="41558"/>
    <cellStyle name="输入 2 2 8 2 2" xfId="41559"/>
    <cellStyle name="输入 2 2 8 3" xfId="41560"/>
    <cellStyle name="输入 2 2 8 3 10" xfId="41561"/>
    <cellStyle name="输入 2 2 8 3 11" xfId="41562"/>
    <cellStyle name="输入 2 2 8 3 12" xfId="41563"/>
    <cellStyle name="输入 2 2 8 3 2" xfId="41564"/>
    <cellStyle name="输入 2 2 8 3 2 10" xfId="41565"/>
    <cellStyle name="输入 2 2 8 3 2 11" xfId="41566"/>
    <cellStyle name="输入 2 2 8 3 2 2" xfId="41567"/>
    <cellStyle name="输入 2 2 8 3 2 3" xfId="41568"/>
    <cellStyle name="输入 2 2 8 3 2 4" xfId="41569"/>
    <cellStyle name="输入 2 2 8 3 2 5" xfId="41570"/>
    <cellStyle name="输入 2 2 8 3 2 6" xfId="41571"/>
    <cellStyle name="输入 2 2 8 3 2 7" xfId="41572"/>
    <cellStyle name="输入 2 2 8 3 2 8" xfId="41573"/>
    <cellStyle name="输入 2 2 8 3 2 9" xfId="41574"/>
    <cellStyle name="输入 2 2 8 3 3" xfId="41575"/>
    <cellStyle name="输入 2 2 8 3 4" xfId="41576"/>
    <cellStyle name="输入 2 2 8 3 5" xfId="41577"/>
    <cellStyle name="输入 2 2 8 3 6" xfId="41578"/>
    <cellStyle name="输入 2 2 8 3 7" xfId="41579"/>
    <cellStyle name="输入 2 2 8 3 8" xfId="41580"/>
    <cellStyle name="输入 2 2 8 4" xfId="41581"/>
    <cellStyle name="输入 2 2 8 5" xfId="41582"/>
    <cellStyle name="输入 2 2 9" xfId="41583"/>
    <cellStyle name="输入 2 2 9 2" xfId="41584"/>
    <cellStyle name="输入 2 3" xfId="41585"/>
    <cellStyle name="输入 2 3 2" xfId="41586"/>
    <cellStyle name="注释 2 5 9 9" xfId="41587"/>
    <cellStyle name="输入 2 3 2 2" xfId="41588"/>
    <cellStyle name="输入 2 3 2 2 2" xfId="41589"/>
    <cellStyle name="输入 2 3 2 2 2 2" xfId="41590"/>
    <cellStyle name="输入 2 3 2 2 2 2 2" xfId="41591"/>
    <cellStyle name="输入 2 3 2 2 2 3" xfId="41592"/>
    <cellStyle name="输入 2 3 2 2 3" xfId="41593"/>
    <cellStyle name="输入 2 3 2 2 3 10" xfId="41594"/>
    <cellStyle name="输入 2 3 2 2 3 11" xfId="41595"/>
    <cellStyle name="输入 2 3 2 2 3 12" xfId="41596"/>
    <cellStyle name="输入 2 3 2 2 3 13" xfId="41597"/>
    <cellStyle name="输入 2 3 2 2 3 14" xfId="41598"/>
    <cellStyle name="输入 2 3 2 2 3 15" xfId="41599"/>
    <cellStyle name="输入 2 3 2 2 3 2" xfId="41600"/>
    <cellStyle name="输入 2 3 2 2 3 2 2" xfId="41601"/>
    <cellStyle name="输入 2 3 2 2 3 3" xfId="41602"/>
    <cellStyle name="输入 2 3 2 2 3 3 10" xfId="41603"/>
    <cellStyle name="输入 2 3 2 2 3 3 11" xfId="41604"/>
    <cellStyle name="输入 2 3 2 2 3 3 12" xfId="41605"/>
    <cellStyle name="输入 2 3 2 2 3 3 2 10" xfId="41606"/>
    <cellStyle name="输入 2 3 2 2 3 3 2 11" xfId="41607"/>
    <cellStyle name="输入 2 3 2 2 3 3 2 6" xfId="41608"/>
    <cellStyle name="注释 4 3 2" xfId="41609"/>
    <cellStyle name="输入 2 3 2 2 3 3 2 7" xfId="41610"/>
    <cellStyle name="注释 4 3 3" xfId="41611"/>
    <cellStyle name="输入 2 3 2 2 3 3 2 8" xfId="41612"/>
    <cellStyle name="注释 4 3 4" xfId="41613"/>
    <cellStyle name="输入 2 3 2 2 3 3 2 9" xfId="41614"/>
    <cellStyle name="注释 4 3 5" xfId="41615"/>
    <cellStyle name="输入 2 3 2 2 3 3 3" xfId="41616"/>
    <cellStyle name="输入 2 3 2 2 3 3 4" xfId="41617"/>
    <cellStyle name="输入 2 3 2 2 3 3 5" xfId="41618"/>
    <cellStyle name="输入 2 3 2 2 3 3 6" xfId="41619"/>
    <cellStyle name="输入 2 3 2 2 3 3 7" xfId="41620"/>
    <cellStyle name="输入 2 3 2 2 3 3 8" xfId="41621"/>
    <cellStyle name="输入 2 3 2 2 3 3 9" xfId="41622"/>
    <cellStyle name="输入 2 3 2 2 3 4" xfId="41623"/>
    <cellStyle name="输入 2 3 2 2 3 5" xfId="41624"/>
    <cellStyle name="输入 2 3 2 2 3 6" xfId="41625"/>
    <cellStyle name="输入 2 3 2 2 3 7" xfId="41626"/>
    <cellStyle name="输入 2 3 2 2 3 8" xfId="41627"/>
    <cellStyle name="输入 2 3 2 2 3 9" xfId="41628"/>
    <cellStyle name="输入 2 3 2 2 4" xfId="41629"/>
    <cellStyle name="输入 2 3 2 2 4 2" xfId="41630"/>
    <cellStyle name="输入 2 3 2 2 5" xfId="41631"/>
    <cellStyle name="输入 2 3 2 3" xfId="41632"/>
    <cellStyle name="输入 2 3 2 3 2" xfId="41633"/>
    <cellStyle name="输入 2 3 2 3 2 2" xfId="41634"/>
    <cellStyle name="输入 2 3 2 3 2 2 2" xfId="41635"/>
    <cellStyle name="输入 2 3 2 3 2 3" xfId="41636"/>
    <cellStyle name="输入 2 3 2 3 3" xfId="41637"/>
    <cellStyle name="输入 2 3 2 3 3 13" xfId="41638"/>
    <cellStyle name="输入 2 3 2 3 3 14" xfId="41639"/>
    <cellStyle name="输入 2 3 2 3 3 2" xfId="41640"/>
    <cellStyle name="输入 2 3 2 3 3 2 2" xfId="41641"/>
    <cellStyle name="输入 2 3 2 3 3 2 2 2" xfId="41642"/>
    <cellStyle name="输入 2 3 2 3 3 2 2 3" xfId="41643"/>
    <cellStyle name="输入 2 3 2 3 3 3" xfId="41644"/>
    <cellStyle name="输入 2 3 2 3 3 4" xfId="41645"/>
    <cellStyle name="输入 2 3 2 3 3 5" xfId="41646"/>
    <cellStyle name="输入 2 3 2 3 3 6" xfId="41647"/>
    <cellStyle name="输入 2 3 2 3 3 7" xfId="41648"/>
    <cellStyle name="输入 2 3 2 3 3 8" xfId="41649"/>
    <cellStyle name="输入 2 3 2 3 3 9" xfId="41650"/>
    <cellStyle name="输入 2 3 2 3 4" xfId="41651"/>
    <cellStyle name="输入 2 3 2 3 4 2" xfId="41652"/>
    <cellStyle name="输入 2 3 2 3 5" xfId="41653"/>
    <cellStyle name="输入 2 3 2 4" xfId="41654"/>
    <cellStyle name="输入 2 3 2 4 2" xfId="41655"/>
    <cellStyle name="输入 2 3 2 4 2 2" xfId="41656"/>
    <cellStyle name="输入 2 3 2 4 2 2 2" xfId="41657"/>
    <cellStyle name="输入 2 3 2 4 2 3" xfId="41658"/>
    <cellStyle name="输入 2 3 2 4 3" xfId="41659"/>
    <cellStyle name="输入 2 3 2 4 3 2" xfId="41660"/>
    <cellStyle name="输入 2 3 2 4 3 3" xfId="41661"/>
    <cellStyle name="输入 2 3 2 4 3 4" xfId="41662"/>
    <cellStyle name="输入 2 3 2 4 4" xfId="41663"/>
    <cellStyle name="输入 2 3 2 4 5" xfId="41664"/>
    <cellStyle name="输入 2 3 2 4 6" xfId="41665"/>
    <cellStyle name="输入 2 3 2 5" xfId="41666"/>
    <cellStyle name="输入 2 3 2 5 2" xfId="41667"/>
    <cellStyle name="输入 2 3 2 5 2 2" xfId="41668"/>
    <cellStyle name="输入 2 3 2 5 2 3" xfId="41669"/>
    <cellStyle name="输入 2 3 2 5 2 4" xfId="41670"/>
    <cellStyle name="输入 2 3 2 5 3" xfId="41671"/>
    <cellStyle name="输入 2 3 2 5 3 2" xfId="41672"/>
    <cellStyle name="输入 2 3 2 5 3 3" xfId="41673"/>
    <cellStyle name="输入 2 3 2 6 10" xfId="41674"/>
    <cellStyle name="输入 2 3 2 6 12" xfId="41675"/>
    <cellStyle name="输入 2 3 2 6 13" xfId="41676"/>
    <cellStyle name="输入 2 3 2 6 3 10" xfId="41677"/>
    <cellStyle name="输入 2 3 2 6 3 11" xfId="41678"/>
    <cellStyle name="输入 2 3 2 6 3 12" xfId="41679"/>
    <cellStyle name="输入 2 3 2 6 3 13" xfId="41680"/>
    <cellStyle name="输入 2 3 2 6 3 14" xfId="41681"/>
    <cellStyle name="输入 2 3 2 6 3 2 10" xfId="41682"/>
    <cellStyle name="输入 2 3 2 6 3 2 11" xfId="41683"/>
    <cellStyle name="输入 2 3 2 6 3 2 3" xfId="41684"/>
    <cellStyle name="输入 2 3 2 6 3 2 4" xfId="41685"/>
    <cellStyle name="输入 2 3 2 6 3 2 5" xfId="41686"/>
    <cellStyle name="输入 2 3 2 6 3 2 6" xfId="41687"/>
    <cellStyle name="输入 2 3 2 6 3 2 7" xfId="41688"/>
    <cellStyle name="输入 2 3 2 6 3 2 8" xfId="41689"/>
    <cellStyle name="输入 2 3 2 6 3 2 9" xfId="41690"/>
    <cellStyle name="输入 2 3 2 6 3 4 2" xfId="41691"/>
    <cellStyle name="输入 2 3 2 6 3 4 3" xfId="41692"/>
    <cellStyle name="输入 2 3 2 6 6" xfId="41693"/>
    <cellStyle name="输入 2 3 2 6 7" xfId="41694"/>
    <cellStyle name="输入 2 3 2 6 8" xfId="41695"/>
    <cellStyle name="输入 2 3 2 6 9" xfId="41696"/>
    <cellStyle name="输入 2 3 3" xfId="41697"/>
    <cellStyle name="输入 2 3 3 2 2" xfId="41698"/>
    <cellStyle name="输入 2 3 3 2 2 2" xfId="41699"/>
    <cellStyle name="输入 2 3 3 2 3" xfId="41700"/>
    <cellStyle name="输入 2 3 3 3 10" xfId="41701"/>
    <cellStyle name="输入 2 3 3 3 11" xfId="41702"/>
    <cellStyle name="输入 2 3 3 3 12" xfId="41703"/>
    <cellStyle name="输入 2 3 3 3 13" xfId="41704"/>
    <cellStyle name="输入 2 3 3 3 2" xfId="41705"/>
    <cellStyle name="输入 2 3 3 3 2 2" xfId="41706"/>
    <cellStyle name="输入 2 3 3 3 3" xfId="41707"/>
    <cellStyle name="输入 2 3 3 3 3 10" xfId="41708"/>
    <cellStyle name="输入 2 3 3 3 3 11" xfId="41709"/>
    <cellStyle name="输入 2 3 3 3 3 12" xfId="41710"/>
    <cellStyle name="输入 2 3 3 3 3 2" xfId="41711"/>
    <cellStyle name="输入 2 3 3 3 3 2 2" xfId="41712"/>
    <cellStyle name="输入 2 3 3 3 3 2 3" xfId="41713"/>
    <cellStyle name="输入 2 3 3 3 3 2 4" xfId="41714"/>
    <cellStyle name="输入 2 3 3 3 3 2 5" xfId="41715"/>
    <cellStyle name="输入 2 3 3 3 3 2 6" xfId="41716"/>
    <cellStyle name="输入 2 3 3 3 3 2 7" xfId="41717"/>
    <cellStyle name="输入 2 3 3 3 3 2 8" xfId="41718"/>
    <cellStyle name="输入 2 3 3 3 3 3" xfId="41719"/>
    <cellStyle name="输入 2 3 3 3 3 4" xfId="41720"/>
    <cellStyle name="输入 2 3 3 3 3 5" xfId="41721"/>
    <cellStyle name="输入 2 3 3 3 3 6" xfId="41722"/>
    <cellStyle name="输入 2 3 3 3 3 7" xfId="41723"/>
    <cellStyle name="输入 2 3 3 3 3 8" xfId="41724"/>
    <cellStyle name="输入 2 3 3 3 3 9" xfId="41725"/>
    <cellStyle name="输入 2 3 3 3 4" xfId="41726"/>
    <cellStyle name="输入 2 3 3 3 5" xfId="41727"/>
    <cellStyle name="输入 2 3 3 3 6" xfId="41728"/>
    <cellStyle name="输入 2 3 3 3 7" xfId="41729"/>
    <cellStyle name="输入 2 3 3 3 8" xfId="41730"/>
    <cellStyle name="输入 2 3 3 3 9" xfId="41731"/>
    <cellStyle name="输入 2 3 3 4" xfId="41732"/>
    <cellStyle name="输入 2 3 3 4 2" xfId="41733"/>
    <cellStyle name="输入 2 3 3 5" xfId="41734"/>
    <cellStyle name="输入 2 3 3 5 2" xfId="41735"/>
    <cellStyle name="输入 2 3 3 5 3" xfId="41736"/>
    <cellStyle name="输入 2 3 4" xfId="41737"/>
    <cellStyle name="输入 2 3 4 2" xfId="41738"/>
    <cellStyle name="输入 2 3 4 2 2" xfId="41739"/>
    <cellStyle name="输入 2 3 4 2 2 2" xfId="41740"/>
    <cellStyle name="输入 2 3 4 2 3" xfId="41741"/>
    <cellStyle name="输入 2 3 4 3 10" xfId="41742"/>
    <cellStyle name="输入 2 3 4 3 11" xfId="41743"/>
    <cellStyle name="输入 2 3 4 3 12" xfId="41744"/>
    <cellStyle name="输入 2 3 4 3 2" xfId="41745"/>
    <cellStyle name="输入 2 3 4 3 2 2" xfId="41746"/>
    <cellStyle name="注释 2 6 2 2 3 12" xfId="41747"/>
    <cellStyle name="输入 2 3 4 3 3" xfId="41748"/>
    <cellStyle name="输入 2 3 4 3 4" xfId="41749"/>
    <cellStyle name="输入 2 3 4 3 5" xfId="41750"/>
    <cellStyle name="输入 2 3 4 3 6" xfId="41751"/>
    <cellStyle name="输入 2 3 4 3 7" xfId="41752"/>
    <cellStyle name="输入 2 3 4 3 8" xfId="41753"/>
    <cellStyle name="输入 2 3 4 4" xfId="41754"/>
    <cellStyle name="输入 2 3 4 4 2" xfId="41755"/>
    <cellStyle name="输入 2 3 4 4 2 2" xfId="41756"/>
    <cellStyle name="注释 4 2 2 6 10" xfId="41757"/>
    <cellStyle name="输入 2 3 4 4 2 3" xfId="41758"/>
    <cellStyle name="注释 4 2 2 6 11" xfId="41759"/>
    <cellStyle name="输入 2 3 4 5" xfId="41760"/>
    <cellStyle name="输入 2 3 5" xfId="41761"/>
    <cellStyle name="输入 2 3 5 2" xfId="41762"/>
    <cellStyle name="输入 2 3 5 2 2" xfId="41763"/>
    <cellStyle name="输入 2 3 5 2 2 2" xfId="41764"/>
    <cellStyle name="输入 2 3 5 2 3" xfId="41765"/>
    <cellStyle name="输入 2 3 5 3" xfId="41766"/>
    <cellStyle name="输入 2 3 5 3 2" xfId="41767"/>
    <cellStyle name="输入 2 3 5 4" xfId="41768"/>
    <cellStyle name="输入 2 3 6" xfId="41769"/>
    <cellStyle name="输入 2 3 6 2" xfId="41770"/>
    <cellStyle name="输入 2 3 6 2 2" xfId="41771"/>
    <cellStyle name="输入 2 3 6 3" xfId="41772"/>
    <cellStyle name="输入 2 3 7" xfId="41773"/>
    <cellStyle name="输入 2 3 7 10" xfId="41774"/>
    <cellStyle name="输入 2 3 7 11" xfId="41775"/>
    <cellStyle name="输入 2 3 7 12" xfId="41776"/>
    <cellStyle name="输入 2 3 7 13" xfId="41777"/>
    <cellStyle name="输入 2 3 7 2" xfId="41778"/>
    <cellStyle name="输入 2 3 7 2 2" xfId="41779"/>
    <cellStyle name="输入 2 3 7 3" xfId="41780"/>
    <cellStyle name="输入 2 3 7 3 10" xfId="41781"/>
    <cellStyle name="输入 2 3 7 3 11" xfId="41782"/>
    <cellStyle name="输入 2 3 7 3 12" xfId="41783"/>
    <cellStyle name="输入 2 3 7 3 2" xfId="41784"/>
    <cellStyle name="输入 2 3 7 3 2 10" xfId="41785"/>
    <cellStyle name="输入 2 3 7 3 2 11" xfId="41786"/>
    <cellStyle name="输入 2 3 7 3 2 2" xfId="41787"/>
    <cellStyle name="输入 2 3 7 3 2 3" xfId="41788"/>
    <cellStyle name="输入 2 3 7 3 2 4" xfId="41789"/>
    <cellStyle name="输入 2 3 7 3 2 5" xfId="41790"/>
    <cellStyle name="输入 2 3 7 3 2 6" xfId="41791"/>
    <cellStyle name="输入 2 3 7 3 2 7" xfId="41792"/>
    <cellStyle name="输入 2 3 7 3 2 8" xfId="41793"/>
    <cellStyle name="输入 2 3 7 3 2 9" xfId="41794"/>
    <cellStyle name="输入 2 3 7 3 3" xfId="41795"/>
    <cellStyle name="输入 2 3 7 3 3 2" xfId="41796"/>
    <cellStyle name="输入 2 3 7 3 3 3" xfId="41797"/>
    <cellStyle name="输入 2 3 7 3 4" xfId="41798"/>
    <cellStyle name="输入 2 3 7 3 4 2" xfId="41799"/>
    <cellStyle name="输入 2 3 7 3 4 3" xfId="41800"/>
    <cellStyle name="输入 2 3 7 3 5" xfId="41801"/>
    <cellStyle name="输入 2 3 7 3 6" xfId="41802"/>
    <cellStyle name="输入 2 3 7 3 7" xfId="41803"/>
    <cellStyle name="输入 2 3 7 4" xfId="41804"/>
    <cellStyle name="输入 2 3 7 5" xfId="41805"/>
    <cellStyle name="输入 2 3 7 8" xfId="41806"/>
    <cellStyle name="输入 2 3 7 9" xfId="41807"/>
    <cellStyle name="输入 2 3 8" xfId="41808"/>
    <cellStyle name="输入 2 3 8 2" xfId="41809"/>
    <cellStyle name="输入 2 3 9" xfId="41810"/>
    <cellStyle name="输入 2 4" xfId="41811"/>
    <cellStyle name="输入 2 4 2" xfId="41812"/>
    <cellStyle name="输入 2 4 2 2" xfId="41813"/>
    <cellStyle name="输入 2 4 2 2 2" xfId="41814"/>
    <cellStyle name="输入 2 4 2 2 2 2" xfId="41815"/>
    <cellStyle name="输入 2 4 2 2 2 2 2" xfId="41816"/>
    <cellStyle name="输入 2 4 2 2 2 3" xfId="41817"/>
    <cellStyle name="输入 2 4 2 2 3" xfId="41818"/>
    <cellStyle name="输入 2 4 2 2 3 10" xfId="41819"/>
    <cellStyle name="输入 2 4 2 2 3 11" xfId="41820"/>
    <cellStyle name="输入 2 4 2 2 3 12" xfId="41821"/>
    <cellStyle name="输入 3 2 7 2 2" xfId="41822"/>
    <cellStyle name="输入 2 4 2 2 3 2" xfId="41823"/>
    <cellStyle name="输入 2 4 2 2 3 2 2" xfId="41824"/>
    <cellStyle name="输入 2 4 2 2 3 3" xfId="41825"/>
    <cellStyle name="输入 2 4 2 2 3 4" xfId="41826"/>
    <cellStyle name="输入 2 4 2 2 3 5" xfId="41827"/>
    <cellStyle name="输入 2 4 2 2 3 6" xfId="41828"/>
    <cellStyle name="输入 2 4 2 2 3 7" xfId="41829"/>
    <cellStyle name="输入 2 4 2 2 3 8" xfId="41830"/>
    <cellStyle name="输入 2 4 2 2 3 9" xfId="41831"/>
    <cellStyle name="输入 2 4 2 2 4" xfId="41832"/>
    <cellStyle name="输入 2 4 2 2 4 2" xfId="41833"/>
    <cellStyle name="输入 2 4 2 2 5" xfId="41834"/>
    <cellStyle name="输入 2 4 2 2 5 2" xfId="41835"/>
    <cellStyle name="输入 2 4 2 2 5 3" xfId="41836"/>
    <cellStyle name="输入 2 4 2 3 2" xfId="41837"/>
    <cellStyle name="输入 2 4 2 3 2 2" xfId="41838"/>
    <cellStyle name="输入 2 4 2 3 2 2 2" xfId="41839"/>
    <cellStyle name="输入 2 4 2 3 2 3" xfId="41840"/>
    <cellStyle name="输入 2 4 2 3 3" xfId="41841"/>
    <cellStyle name="输入 2 4 2 3 3 2" xfId="41842"/>
    <cellStyle name="输入 2 4 2 3 4" xfId="41843"/>
    <cellStyle name="输入 2 4 2 4" xfId="41844"/>
    <cellStyle name="输入 2 4 2 4 2" xfId="41845"/>
    <cellStyle name="输入 2 4 2 4 2 2" xfId="41846"/>
    <cellStyle name="输入 2 4 2 4 3" xfId="41847"/>
    <cellStyle name="输入 2 4 2 5" xfId="41848"/>
    <cellStyle name="输入 2 4 2 5 10" xfId="41849"/>
    <cellStyle name="输入 2 4 2 5 11" xfId="41850"/>
    <cellStyle name="注释 2 2 3 2" xfId="41851"/>
    <cellStyle name="输入 2 4 2 5 12" xfId="41852"/>
    <cellStyle name="注释 2 2 3 3" xfId="41853"/>
    <cellStyle name="输入 2 4 2 5 2" xfId="41854"/>
    <cellStyle name="输入 2 4 2 5 2 2" xfId="41855"/>
    <cellStyle name="输入 2 4 2 5 3" xfId="41856"/>
    <cellStyle name="输入 2 4 2 5 4" xfId="41857"/>
    <cellStyle name="输入 2 4 2 5 5" xfId="41858"/>
    <cellStyle name="输入 2 4 2 5 6" xfId="41859"/>
    <cellStyle name="输入 2 4 2 5 7" xfId="41860"/>
    <cellStyle name="输入 2 4 2 5 8" xfId="41861"/>
    <cellStyle name="输入 2 4 2 5 9" xfId="41862"/>
    <cellStyle name="输入 2 4 3" xfId="41863"/>
    <cellStyle name="输入 2 4 3 2" xfId="41864"/>
    <cellStyle name="输入 2 4 3 2 2" xfId="41865"/>
    <cellStyle name="输入 2 4 3 2 2 2" xfId="41866"/>
    <cellStyle name="输入 2 4 3 2 3" xfId="41867"/>
    <cellStyle name="输入 2 4 3 3" xfId="41868"/>
    <cellStyle name="输入 2 4 3 3 10" xfId="41869"/>
    <cellStyle name="输入 2 4 3 3 2" xfId="41870"/>
    <cellStyle name="输入 2 4 3 3 2 2" xfId="41871"/>
    <cellStyle name="输入 2 4 3 3 3" xfId="41872"/>
    <cellStyle name="输入 2 4 3 3 4" xfId="41873"/>
    <cellStyle name="输入 2 4 3 3 5" xfId="41874"/>
    <cellStyle name="输入 2 4 3 3 6" xfId="41875"/>
    <cellStyle name="输入 2 4 3 3 7" xfId="41876"/>
    <cellStyle name="输入 2 4 3 3 8" xfId="41877"/>
    <cellStyle name="输入 2 4 3 3 9" xfId="41878"/>
    <cellStyle name="输入 2 4 3 4" xfId="41879"/>
    <cellStyle name="输入 2 4 3 4 2" xfId="41880"/>
    <cellStyle name="输入 2 4 3 5" xfId="41881"/>
    <cellStyle name="输入 2 4 4" xfId="41882"/>
    <cellStyle name="输入 2 4 4 2" xfId="41883"/>
    <cellStyle name="输入 2 4 4 2 2" xfId="41884"/>
    <cellStyle name="输入 2 4 4 2 2 2" xfId="41885"/>
    <cellStyle name="输入 2 4 4 2 3" xfId="41886"/>
    <cellStyle name="输入 2 4 4 3" xfId="41887"/>
    <cellStyle name="输入 2 4 4 3 2" xfId="41888"/>
    <cellStyle name="输入 2 4 4 4" xfId="41889"/>
    <cellStyle name="输入 2 4 5" xfId="41890"/>
    <cellStyle name="输入 2 4 5 2" xfId="41891"/>
    <cellStyle name="输入 2 4 5 2 2" xfId="41892"/>
    <cellStyle name="输入 2 4 5 3" xfId="41893"/>
    <cellStyle name="输入 2 4 6" xfId="41894"/>
    <cellStyle name="输入 2 4 6 10" xfId="41895"/>
    <cellStyle name="输入 2 4 6 2" xfId="41896"/>
    <cellStyle name="输入 2 4 6 2 2" xfId="41897"/>
    <cellStyle name="输入 2 4 6 3" xfId="41898"/>
    <cellStyle name="输入 2 4 6 4" xfId="41899"/>
    <cellStyle name="输入 2 4 6 5" xfId="41900"/>
    <cellStyle name="输入 2 4 6 8" xfId="41901"/>
    <cellStyle name="输入 2 4 6 9" xfId="41902"/>
    <cellStyle name="输入 2 4 7" xfId="41903"/>
    <cellStyle name="输入 2 4 7 2" xfId="41904"/>
    <cellStyle name="输入 2 4 8" xfId="41905"/>
    <cellStyle name="输入 2 5" xfId="41906"/>
    <cellStyle name="输入 2 5 2" xfId="41907"/>
    <cellStyle name="输入 2 5 2 2" xfId="41908"/>
    <cellStyle name="输入 2 5 2 2 2" xfId="41909"/>
    <cellStyle name="输入 2 5 2 2 2 2" xfId="41910"/>
    <cellStyle name="注释 2 6 2 2 3 3 2 5" xfId="41911"/>
    <cellStyle name="输入 2 5 2 2 2 2 2" xfId="41912"/>
    <cellStyle name="输入 2 5 2 2 2 3" xfId="41913"/>
    <cellStyle name="注释 2 6 2 2 3 3 2 6" xfId="41914"/>
    <cellStyle name="输入 2 5 2 2 3" xfId="41915"/>
    <cellStyle name="输入 2 5 2 2 3 11" xfId="41916"/>
    <cellStyle name="输入 2 5 2 2 3 12" xfId="41917"/>
    <cellStyle name="输入 2 5 2 2 3 13" xfId="41918"/>
    <cellStyle name="输入 2 5 2 2 3 2" xfId="41919"/>
    <cellStyle name="输入 2 5 2 2 3 2 2" xfId="41920"/>
    <cellStyle name="输入 2 5 2 2 3 3" xfId="41921"/>
    <cellStyle name="输入 2 5 2 2 3 3 10" xfId="41922"/>
    <cellStyle name="输入 2 5 2 2 3 3 2" xfId="41923"/>
    <cellStyle name="输入 2 5 2 2 3 3 2 10" xfId="41924"/>
    <cellStyle name="输入 2 5 2 2 3 3 2 11" xfId="41925"/>
    <cellStyle name="输入 2 5 2 2 3 3 2 2" xfId="41926"/>
    <cellStyle name="输入 2 5 2 2 3 3 2 3" xfId="41927"/>
    <cellStyle name="输入 2 5 2 2 3 3 2 4" xfId="41928"/>
    <cellStyle name="输入 2 5 2 2 3 3 2 5" xfId="41929"/>
    <cellStyle name="输入 2 5 2 2 3 3 2 6" xfId="41930"/>
    <cellStyle name="输入 2 5 2 2 3 3 2 9" xfId="41931"/>
    <cellStyle name="输入 2 5 2 2 3 3 3" xfId="41932"/>
    <cellStyle name="输入 2 5 2 2 3 3 4" xfId="41933"/>
    <cellStyle name="输入 2 5 2 2 3 3 5" xfId="41934"/>
    <cellStyle name="输入 2 5 2 2 3 3 6" xfId="41935"/>
    <cellStyle name="输入 2 5 2 2 3 3 7" xfId="41936"/>
    <cellStyle name="输入 2 5 2 2 3 3 8" xfId="41937"/>
    <cellStyle name="输入 2 5 2 2 3 3 9" xfId="41938"/>
    <cellStyle name="输入 2 5 2 2 3 4" xfId="41939"/>
    <cellStyle name="输入 2 5 2 2 3 5" xfId="41940"/>
    <cellStyle name="输入 2 5 2 2 3 6" xfId="41941"/>
    <cellStyle name="输入 2 5 2 2 3 7" xfId="41942"/>
    <cellStyle name="输入 2 5 2 2 3 8" xfId="41943"/>
    <cellStyle name="输入 2 5 2 2 3 9" xfId="41944"/>
    <cellStyle name="输入 2 5 2 2 4" xfId="41945"/>
    <cellStyle name="输入 2 5 2 2 4 2" xfId="41946"/>
    <cellStyle name="输入 2 5 2 2 5" xfId="41947"/>
    <cellStyle name="输入 2 5 2 3" xfId="41948"/>
    <cellStyle name="输入 2 5 2 3 2" xfId="41949"/>
    <cellStyle name="输入 2 5 2 3 2 2" xfId="41950"/>
    <cellStyle name="输入 2 5 2 3 2 2 2" xfId="41951"/>
    <cellStyle name="输入 2 5 2 3 2 3" xfId="41952"/>
    <cellStyle name="输入 2 5 2 3 3" xfId="41953"/>
    <cellStyle name="输入 2 5 2 3 3 10" xfId="41954"/>
    <cellStyle name="输入 2 5 2 3 3 12" xfId="41955"/>
    <cellStyle name="输入 2 5 2 3 3 2" xfId="41956"/>
    <cellStyle name="输入 2 5 2 3 3 2 2" xfId="41957"/>
    <cellStyle name="输入 2 5 2 3 3 2 2 2" xfId="41958"/>
    <cellStyle name="输入 2 5 2 3 3 2 2 3" xfId="41959"/>
    <cellStyle name="输入 2 5 2 3 3 2 3" xfId="41960"/>
    <cellStyle name="输入 2 5 2 3 3 2 4" xfId="41961"/>
    <cellStyle name="输入 2 5 2 3 3 3" xfId="41962"/>
    <cellStyle name="输入 2 5 2 3 3 3 2" xfId="41963"/>
    <cellStyle name="输入 2 5 2 3 3 3 3" xfId="41964"/>
    <cellStyle name="输入 2 5 2 3 3 4" xfId="41965"/>
    <cellStyle name="输入 2 5 2 3 3 5" xfId="41966"/>
    <cellStyle name="输入 2 5 2 3 3 5 2" xfId="41967"/>
    <cellStyle name="输入 2 5 2 3 3 5 3" xfId="41968"/>
    <cellStyle name="输入 2 5 2 3 3 6" xfId="41969"/>
    <cellStyle name="输入 2 5 2 3 4" xfId="41970"/>
    <cellStyle name="输入 2 5 2 3 4 2" xfId="41971"/>
    <cellStyle name="输入 2 5 2 3 4 2 2" xfId="41972"/>
    <cellStyle name="输入 2 5 2 3 4 2 3" xfId="41973"/>
    <cellStyle name="输入 2 5 2 3 5" xfId="41974"/>
    <cellStyle name="输入 2 5 2 4" xfId="41975"/>
    <cellStyle name="输入 2 5 2 4 2" xfId="41976"/>
    <cellStyle name="输入 2 5 2 4 2 2" xfId="41977"/>
    <cellStyle name="输入 2 5 2 4 2 2 2" xfId="41978"/>
    <cellStyle name="输入 2 5 2 4 2 3" xfId="41979"/>
    <cellStyle name="输入 2 5 2 4 3" xfId="41980"/>
    <cellStyle name="输入 2 5 2 4 3 2" xfId="41981"/>
    <cellStyle name="输入 2 5 2 4 3 2 2" xfId="41982"/>
    <cellStyle name="输入 2 5 2 4 3 2 3" xfId="41983"/>
    <cellStyle name="输入 2 5 2 4 4" xfId="41984"/>
    <cellStyle name="输入 2 5 2 4 5" xfId="41985"/>
    <cellStyle name="输入 2 5 2 4 6" xfId="41986"/>
    <cellStyle name="输入 2 5 2 5" xfId="41987"/>
    <cellStyle name="输入 2 5 2 5 2" xfId="41988"/>
    <cellStyle name="输入 2 5 2 5 2 2" xfId="41989"/>
    <cellStyle name="输入 2 5 2 5 3" xfId="41990"/>
    <cellStyle name="输入 2 5 2 6 10" xfId="41991"/>
    <cellStyle name="输入 2 5 2 6 11" xfId="41992"/>
    <cellStyle name="输入 2 5 2 6 12" xfId="41993"/>
    <cellStyle name="输入 2 5 2 6 3 11" xfId="41994"/>
    <cellStyle name="输入 2 5 2 6 3 12" xfId="41995"/>
    <cellStyle name="输入 2 5 2 6 3 2" xfId="41996"/>
    <cellStyle name="输入 2 5 2 6 3 2 10" xfId="41997"/>
    <cellStyle name="输入 2 5 2 6 3 2 11" xfId="41998"/>
    <cellStyle name="输入 2 5 2 6 3 2 2" xfId="41999"/>
    <cellStyle name="输入 2 5 2 6 3 2 3" xfId="42000"/>
    <cellStyle name="输入 2 5 2 6 3 2 4" xfId="42001"/>
    <cellStyle name="输入 2 5 2 6 3 2 5" xfId="42002"/>
    <cellStyle name="输入 2 5 2 6 3 2 5 2" xfId="42003"/>
    <cellStyle name="输入 2 5 2 6 3 2 5 3" xfId="42004"/>
    <cellStyle name="输入 2 5 2 6 3 2 6" xfId="42005"/>
    <cellStyle name="输入 2 5 2 6 3 2 7" xfId="42006"/>
    <cellStyle name="输入 2 5 2 6 3 2 8" xfId="42007"/>
    <cellStyle name="输入 2 5 2 6 3 2 9" xfId="42008"/>
    <cellStyle name="输入 2 5 2 6 3 3" xfId="42009"/>
    <cellStyle name="输入 2 5 2 6 3 5" xfId="42010"/>
    <cellStyle name="输入 2 5 2 6 3 6" xfId="42011"/>
    <cellStyle name="输入 2 5 2 6 4" xfId="42012"/>
    <cellStyle name="输入 2 5 2 6 5" xfId="42013"/>
    <cellStyle name="输入 2 5 2 6 6" xfId="42014"/>
    <cellStyle name="输入 2 5 2 6 7" xfId="42015"/>
    <cellStyle name="输入 2 5 2 6 8" xfId="42016"/>
    <cellStyle name="输入 2 5 2 6 9" xfId="42017"/>
    <cellStyle name="输入 2 5 3" xfId="42018"/>
    <cellStyle name="输入 2 5 3 2" xfId="42019"/>
    <cellStyle name="输入 2 5 3 2 2" xfId="42020"/>
    <cellStyle name="输入 2 5 3 2 2 2" xfId="42021"/>
    <cellStyle name="输入 2 5 3 2 3" xfId="42022"/>
    <cellStyle name="输入 2 5 3 3" xfId="42023"/>
    <cellStyle name="输入 2 5 3 3 10" xfId="42024"/>
    <cellStyle name="输入 2 5 3 3 11" xfId="42025"/>
    <cellStyle name="输入 2 5 3 3 12" xfId="42026"/>
    <cellStyle name="输入 2 5 3 3 13" xfId="42027"/>
    <cellStyle name="输入 2 5 3 3 2" xfId="42028"/>
    <cellStyle name="输入 2 5 3 3 2 2" xfId="42029"/>
    <cellStyle name="输入 2 5 3 3 3" xfId="42030"/>
    <cellStyle name="输入 2 5 3 3 3 10" xfId="42031"/>
    <cellStyle name="输入 2 5 3 3 3 10 2" xfId="42032"/>
    <cellStyle name="输入 2 5 3 3 3 10 3" xfId="42033"/>
    <cellStyle name="输入 2 5 3 3 3 11" xfId="42034"/>
    <cellStyle name="输入 2 5 3 3 3 11 2" xfId="42035"/>
    <cellStyle name="输入 2 5 3 3 3 11 3" xfId="42036"/>
    <cellStyle name="输入 2 5 3 3 3 12" xfId="42037"/>
    <cellStyle name="输入 2 5 3 3 3 2" xfId="42038"/>
    <cellStyle name="输入 2 5 3 3 3 2 10" xfId="42039"/>
    <cellStyle name="输入 2 5 3 3 3 2 11" xfId="42040"/>
    <cellStyle name="输入 2 5 3 3 3 2 12" xfId="42041"/>
    <cellStyle name="输入 2 5 3 3 3 2 13" xfId="42042"/>
    <cellStyle name="输入 2 5 3 3 3 2 2" xfId="42043"/>
    <cellStyle name="输入 2 5 3 3 3 2 3" xfId="42044"/>
    <cellStyle name="输入 2 5 3 3 3 2 5" xfId="42045"/>
    <cellStyle name="输入 2 5 3 3 3 2 6" xfId="42046"/>
    <cellStyle name="输入 2 5 3 3 3 2 7" xfId="42047"/>
    <cellStyle name="输入 2 5 3 3 3 2 8" xfId="42048"/>
    <cellStyle name="输入 2 5 3 3 3 2 9" xfId="42049"/>
    <cellStyle name="输入 2 5 3 3 3 3" xfId="42050"/>
    <cellStyle name="输入 2 5 3 3 3 4" xfId="42051"/>
    <cellStyle name="输入 2 5 3 3 3 5" xfId="42052"/>
    <cellStyle name="输入 2 5 3 3 3 5 2" xfId="42053"/>
    <cellStyle name="输入 2 5 3 3 3 5 3" xfId="42054"/>
    <cellStyle name="输入 2 5 3 3 3 6" xfId="42055"/>
    <cellStyle name="输入 2 5 3 3 3 6 2" xfId="42056"/>
    <cellStyle name="输入 2 5 3 3 3 6 3" xfId="42057"/>
    <cellStyle name="输入 2 5 3 3 3 7" xfId="42058"/>
    <cellStyle name="输入 2 5 3 3 3 8" xfId="42059"/>
    <cellStyle name="输入 2 5 3 3 3 9" xfId="42060"/>
    <cellStyle name="输入 2 5 3 3 4" xfId="42061"/>
    <cellStyle name="输入 2 5 3 3 5" xfId="42062"/>
    <cellStyle name="输入 2 5 3 3 6" xfId="42063"/>
    <cellStyle name="输入 2 5 3 3 7" xfId="42064"/>
    <cellStyle name="输入 2 5 3 3 8" xfId="42065"/>
    <cellStyle name="输入 2 5 3 3 9" xfId="42066"/>
    <cellStyle name="输入 2 5 3 4" xfId="42067"/>
    <cellStyle name="输入 2 5 3 5" xfId="42068"/>
    <cellStyle name="输入 2 5 4" xfId="42069"/>
    <cellStyle name="输入 2 5 4 2" xfId="42070"/>
    <cellStyle name="输入 2 5 4 2 2" xfId="42071"/>
    <cellStyle name="输入 2 5 4 2 2 2" xfId="42072"/>
    <cellStyle name="输入 2 5 4 2 3" xfId="42073"/>
    <cellStyle name="输入 2 5 4 3" xfId="42074"/>
    <cellStyle name="输入 2 5 4 3 10" xfId="42075"/>
    <cellStyle name="输入 2 5 4 3 2" xfId="42076"/>
    <cellStyle name="输入 2 5 4 3 2 2" xfId="42077"/>
    <cellStyle name="输入 2 5 4 3 3" xfId="42078"/>
    <cellStyle name="输入 2 5 4 3 5" xfId="42079"/>
    <cellStyle name="输入 2 5 4 3 6" xfId="42080"/>
    <cellStyle name="输入 2 5 4 3 7" xfId="42081"/>
    <cellStyle name="输入 2 5 4 3 8" xfId="42082"/>
    <cellStyle name="输入 2 5 4 3 9" xfId="42083"/>
    <cellStyle name="输入 2 5 5" xfId="42084"/>
    <cellStyle name="输入 2 5 5 2" xfId="42085"/>
    <cellStyle name="输入 2 5 5 2 2" xfId="42086"/>
    <cellStyle name="输入 2 5 5 2 2 2" xfId="42087"/>
    <cellStyle name="输入 2 5 5 2 3" xfId="42088"/>
    <cellStyle name="输入 2 5 5 3" xfId="42089"/>
    <cellStyle name="输入 2 5 5 3 2" xfId="42090"/>
    <cellStyle name="输入 2 5 6" xfId="42091"/>
    <cellStyle name="输入 2 5 6 2" xfId="42092"/>
    <cellStyle name="输入 2 5 6 2 2" xfId="42093"/>
    <cellStyle name="输入 2 5 6 3" xfId="42094"/>
    <cellStyle name="输入 2 5 7" xfId="42095"/>
    <cellStyle name="输入 2 5 7 10" xfId="42096"/>
    <cellStyle name="输入 2 5 7 12" xfId="42097"/>
    <cellStyle name="输入 2 5 7 13" xfId="42098"/>
    <cellStyle name="输入 2 5 7 2" xfId="42099"/>
    <cellStyle name="输入 2 5 7 2 2" xfId="42100"/>
    <cellStyle name="输入 2 5 7 3" xfId="42101"/>
    <cellStyle name="输入 2 5 7 3 10" xfId="42102"/>
    <cellStyle name="输入 2 5 7 3 12" xfId="42103"/>
    <cellStyle name="输入 2 5 7 3 2" xfId="42104"/>
    <cellStyle name="输入 2 5 7 3 2 10" xfId="42105"/>
    <cellStyle name="输入 2 5 7 3 2 11" xfId="42106"/>
    <cellStyle name="输入 2 5 7 3 2 2" xfId="42107"/>
    <cellStyle name="输入 2 5 7 3 2 3" xfId="42108"/>
    <cellStyle name="输入 2 5 7 3 2 4" xfId="42109"/>
    <cellStyle name="输入 2 5 7 3 2 5" xfId="42110"/>
    <cellStyle name="输入 2 5 7 3 2 6" xfId="42111"/>
    <cellStyle name="输入 2 5 7 3 2 7" xfId="42112"/>
    <cellStyle name="输入 2 5 7 3 2 8" xfId="42113"/>
    <cellStyle name="输入 2 5 7 3 2 9" xfId="42114"/>
    <cellStyle name="输入 2 5 7 3 3" xfId="42115"/>
    <cellStyle name="输入 2 5 7 3 3 2" xfId="42116"/>
    <cellStyle name="输入 2 5 7 3 3 3" xfId="42117"/>
    <cellStyle name="输入 2 5 7 3 4" xfId="42118"/>
    <cellStyle name="输入 2 5 7 3 4 2" xfId="42119"/>
    <cellStyle name="输入 2 5 7 3 4 3" xfId="42120"/>
    <cellStyle name="输入 2 5 7 3 5" xfId="42121"/>
    <cellStyle name="输入 2 5 7 3 6" xfId="42122"/>
    <cellStyle name="输入 2 5 7 3 7" xfId="42123"/>
    <cellStyle name="输入 2 5 7 5 2" xfId="42124"/>
    <cellStyle name="输入 2 5 7 5 3" xfId="42125"/>
    <cellStyle name="输入 2 5 7 7" xfId="42126"/>
    <cellStyle name="输入 2 5 8" xfId="42127"/>
    <cellStyle name="输入 2 5 8 2" xfId="42128"/>
    <cellStyle name="输入 2 5 9" xfId="42129"/>
    <cellStyle name="输入 2 6" xfId="42130"/>
    <cellStyle name="输入 2 6 2" xfId="42131"/>
    <cellStyle name="输入 2 6 2 2" xfId="42132"/>
    <cellStyle name="输入 2 6 2 2 2" xfId="42133"/>
    <cellStyle name="输入 2 6 2 2 2 2" xfId="42134"/>
    <cellStyle name="输入 2 6 2 2 2 2 2" xfId="42135"/>
    <cellStyle name="输入 2 6 2 2 2 3" xfId="42136"/>
    <cellStyle name="输入 2 6 2 2 3" xfId="42137"/>
    <cellStyle name="输入 2 6 2 2 3 10" xfId="42138"/>
    <cellStyle name="注释 2 7 5 4" xfId="42139"/>
    <cellStyle name="输入 2 6 2 2 3 11" xfId="42140"/>
    <cellStyle name="注释 2 7 5 5" xfId="42141"/>
    <cellStyle name="输入 2 6 2 2 3 12" xfId="42142"/>
    <cellStyle name="注释 2 7 5 6" xfId="42143"/>
    <cellStyle name="输入 2 6 2 2 3 2" xfId="42144"/>
    <cellStyle name="输入 2 6 2 2 3 2 2" xfId="42145"/>
    <cellStyle name="输入 2 6 2 2 3 3" xfId="42146"/>
    <cellStyle name="输入 2 6 2 2 3 4" xfId="42147"/>
    <cellStyle name="输入 2 6 2 2 3 5" xfId="42148"/>
    <cellStyle name="输入 2 6 2 2 3 6" xfId="42149"/>
    <cellStyle name="输入 2 6 2 2 3 7" xfId="42150"/>
    <cellStyle name="输入 2 6 2 2 3 8" xfId="42151"/>
    <cellStyle name="输入 2 6 2 2 3 9" xfId="42152"/>
    <cellStyle name="输入 2 6 2 2 4" xfId="42153"/>
    <cellStyle name="输入 2 6 2 2 4 2" xfId="42154"/>
    <cellStyle name="输入 2 6 2 2 5" xfId="42155"/>
    <cellStyle name="输入 2 6 2 3" xfId="42156"/>
    <cellStyle name="输入 2 6 2 3 2" xfId="42157"/>
    <cellStyle name="输入 2 6 2 3 2 2" xfId="42158"/>
    <cellStyle name="输入 2 6 2 3 2 2 2" xfId="42159"/>
    <cellStyle name="输入 2 6 2 3 2 3" xfId="42160"/>
    <cellStyle name="输入 2 6 2 3 3" xfId="42161"/>
    <cellStyle name="输入 2 6 2 3 3 2" xfId="42162"/>
    <cellStyle name="输入 2 6 2 3 3 2 2" xfId="42163"/>
    <cellStyle name="输入 2 6 2 3 3 2 3" xfId="42164"/>
    <cellStyle name="输入 2 6 2 3 4" xfId="42165"/>
    <cellStyle name="输入 2 6 2 4" xfId="42166"/>
    <cellStyle name="输入 2 6 2 4 2" xfId="42167"/>
    <cellStyle name="输入 2 6 2 4 2 2" xfId="42168"/>
    <cellStyle name="注释 2 5 7 3 3" xfId="42169"/>
    <cellStyle name="输入 2 6 2 4 3" xfId="42170"/>
    <cellStyle name="输入 2 6 2 5" xfId="42171"/>
    <cellStyle name="输入 2 6 2 5 10" xfId="42172"/>
    <cellStyle name="输入 2 6 2 5 2" xfId="42173"/>
    <cellStyle name="输入 2 6 2 5 2 2" xfId="42174"/>
    <cellStyle name="注释 2 5 8 3 3" xfId="42175"/>
    <cellStyle name="输入 2 6 2 5 3" xfId="42176"/>
    <cellStyle name="输入 2 6 2 5 4" xfId="42177"/>
    <cellStyle name="输入 2 6 2 5 5" xfId="42178"/>
    <cellStyle name="输入 2 6 2 5 6" xfId="42179"/>
    <cellStyle name="输入 2 6 2 5 7" xfId="42180"/>
    <cellStyle name="输入 2 6 2 5 8" xfId="42181"/>
    <cellStyle name="输入 2 6 2 5 9" xfId="42182"/>
    <cellStyle name="输入 2 6 3" xfId="42183"/>
    <cellStyle name="输入 2 6 3 2" xfId="42184"/>
    <cellStyle name="输入 2 6 3 2 2" xfId="42185"/>
    <cellStyle name="输入 2 6 3 2 2 2" xfId="42186"/>
    <cellStyle name="输入 2 6 3 3" xfId="42187"/>
    <cellStyle name="输入 2 6 3 3 10" xfId="42188"/>
    <cellStyle name="输入 2 6 3 3 11" xfId="42189"/>
    <cellStyle name="输入 4 3 6 3 2 2" xfId="42190"/>
    <cellStyle name="注释 2 2 10 3 2 6 2" xfId="42191"/>
    <cellStyle name="输入 2 6 3 3 12" xfId="42192"/>
    <cellStyle name="输入 4 3 6 3 2 3" xfId="42193"/>
    <cellStyle name="注释 2 2 10 3 2 6 3" xfId="42194"/>
    <cellStyle name="输入 2 6 3 3 2" xfId="42195"/>
    <cellStyle name="输入 2 6 3 3 2 2" xfId="42196"/>
    <cellStyle name="输入 2 6 3 3 3" xfId="42197"/>
    <cellStyle name="输入 2 6 3 3 4" xfId="42198"/>
    <cellStyle name="输入 2 6 3 3 5" xfId="42199"/>
    <cellStyle name="输入 2 6 3 3 6" xfId="42200"/>
    <cellStyle name="输入 2 6 3 3 7" xfId="42201"/>
    <cellStyle name="输入 2 6 3 3 8" xfId="42202"/>
    <cellStyle name="输入 2 6 3 3 9" xfId="42203"/>
    <cellStyle name="输入 2 6 3 4" xfId="42204"/>
    <cellStyle name="输入 2 6 3 5" xfId="42205"/>
    <cellStyle name="输入 2 6 4" xfId="42206"/>
    <cellStyle name="输入 2 6 4 2" xfId="42207"/>
    <cellStyle name="输入 2 6 4 2 2" xfId="42208"/>
    <cellStyle name="输入 2 6 4 2 2 2" xfId="42209"/>
    <cellStyle name="注释 2 7 5 3 3" xfId="42210"/>
    <cellStyle name="输入 2 6 4 2 3" xfId="42211"/>
    <cellStyle name="输入 2 6 4 3" xfId="42212"/>
    <cellStyle name="输入 2 6 4 3 2" xfId="42213"/>
    <cellStyle name="输入 2 6 5" xfId="42214"/>
    <cellStyle name="输入 2 6 5 2" xfId="42215"/>
    <cellStyle name="输入 2 6 5 2 2" xfId="42216"/>
    <cellStyle name="输入 2 6 5 3" xfId="42217"/>
    <cellStyle name="输入 2 6 6" xfId="42218"/>
    <cellStyle name="输入 2 6 6 10" xfId="42219"/>
    <cellStyle name="输入 2 6 6 11" xfId="42220"/>
    <cellStyle name="输入 2 6 6 12" xfId="42221"/>
    <cellStyle name="输入 2 6 6 2" xfId="42222"/>
    <cellStyle name="输入 2 6 6 2 2" xfId="42223"/>
    <cellStyle name="输入 2 6 6 3" xfId="42224"/>
    <cellStyle name="输入 2 6 6 7" xfId="42225"/>
    <cellStyle name="输入 2 6 7" xfId="42226"/>
    <cellStyle name="输入 2 6 7 2" xfId="42227"/>
    <cellStyle name="输入 2 6 8" xfId="42228"/>
    <cellStyle name="输入 2 7" xfId="42229"/>
    <cellStyle name="输入 2 7 2" xfId="42230"/>
    <cellStyle name="输入 2 7 2 2" xfId="42231"/>
    <cellStyle name="输入 2 7 2 2 2" xfId="42232"/>
    <cellStyle name="输入 2 7 2 2 2 2" xfId="42233"/>
    <cellStyle name="输入 2 7 2 2 3" xfId="42234"/>
    <cellStyle name="输入 2 7 2 3" xfId="42235"/>
    <cellStyle name="输入 2 7 2 3 10" xfId="42236"/>
    <cellStyle name="注释 2 2 4 6 3 4" xfId="42237"/>
    <cellStyle name="输入 2 7 2 3 11" xfId="42238"/>
    <cellStyle name="注释 2 2 4 6 3 5" xfId="42239"/>
    <cellStyle name="输入 2 7 2 3 12" xfId="42240"/>
    <cellStyle name="注释 2 2 4 6 3 6" xfId="42241"/>
    <cellStyle name="输入 2 7 2 3 2" xfId="42242"/>
    <cellStyle name="输入 2 7 2 3 2 2" xfId="42243"/>
    <cellStyle name="输入 2 7 2 3 3" xfId="42244"/>
    <cellStyle name="输入 2 7 2 3 4" xfId="42245"/>
    <cellStyle name="输入 2 7 2 3 5" xfId="42246"/>
    <cellStyle name="输入 2 7 2 3 6" xfId="42247"/>
    <cellStyle name="输入 2 7 2 3 6 2" xfId="42248"/>
    <cellStyle name="输入 2 7 2 3 6 3" xfId="42249"/>
    <cellStyle name="输入 2 7 2 3 7" xfId="42250"/>
    <cellStyle name="输入 2 7 2 3 8" xfId="42251"/>
    <cellStyle name="输入 2 7 2 3 9" xfId="42252"/>
    <cellStyle name="输入 2 7 2 4" xfId="42253"/>
    <cellStyle name="输入 2 7 2 4 2" xfId="42254"/>
    <cellStyle name="输入 2 7 2 5" xfId="42255"/>
    <cellStyle name="输入 2 7 3" xfId="42256"/>
    <cellStyle name="输入 2 7 3 2 2" xfId="42257"/>
    <cellStyle name="输入 2 7 3 2 2 2" xfId="42258"/>
    <cellStyle name="输入 2 7 3 2 3" xfId="42259"/>
    <cellStyle name="输入 2 7 3 3" xfId="42260"/>
    <cellStyle name="输入 2 7 3 3 2" xfId="42261"/>
    <cellStyle name="输入 2 7 3 4" xfId="42262"/>
    <cellStyle name="输入 2 7 4" xfId="42263"/>
    <cellStyle name="输入 2 7 4 2" xfId="42264"/>
    <cellStyle name="输入 2 7 4 2 2" xfId="42265"/>
    <cellStyle name="输入 2 7 4 3" xfId="42266"/>
    <cellStyle name="输入 2 7 5" xfId="42267"/>
    <cellStyle name="输入 2 7 5 10" xfId="42268"/>
    <cellStyle name="输入 2 7 5 11" xfId="42269"/>
    <cellStyle name="输入 2 7 5 12" xfId="42270"/>
    <cellStyle name="输入 2 7 5 2" xfId="42271"/>
    <cellStyle name="输入 2 7 5 2 2" xfId="42272"/>
    <cellStyle name="输入 2 7 5 7" xfId="42273"/>
    <cellStyle name="输入 2 7 5 8" xfId="42274"/>
    <cellStyle name="输入 2 7 5 9" xfId="42275"/>
    <cellStyle name="输入 2 7 6" xfId="42276"/>
    <cellStyle name="输入 2 7 6 2" xfId="42277"/>
    <cellStyle name="输入 2 7 7" xfId="42278"/>
    <cellStyle name="输入 2 8" xfId="42279"/>
    <cellStyle name="输入 2 8 2" xfId="42280"/>
    <cellStyle name="输入 2 8 2 2" xfId="42281"/>
    <cellStyle name="输入 2 8 2 2 2" xfId="42282"/>
    <cellStyle name="输入 2 8 2 3" xfId="42283"/>
    <cellStyle name="输入 2 8 3" xfId="42284"/>
    <cellStyle name="输入 2 8 3 10" xfId="42285"/>
    <cellStyle name="输入 2 8 3 11" xfId="42286"/>
    <cellStyle name="输入 2 8 3 12" xfId="42287"/>
    <cellStyle name="输入 2 8 3 2" xfId="42288"/>
    <cellStyle name="输入 2 8 3 2 2" xfId="42289"/>
    <cellStyle name="输入 2 8 3 3" xfId="42290"/>
    <cellStyle name="输入 2 8 3 4" xfId="42291"/>
    <cellStyle name="输入 2 8 3 5" xfId="42292"/>
    <cellStyle name="输入 2 8 3 6" xfId="42293"/>
    <cellStyle name="输入 2 8 3 6 2" xfId="42294"/>
    <cellStyle name="输入 2 8 3 6 3" xfId="42295"/>
    <cellStyle name="输入 2 8 4" xfId="42296"/>
    <cellStyle name="输入 2 8 4 2" xfId="42297"/>
    <cellStyle name="输入 2 8 5" xfId="42298"/>
    <cellStyle name="输入 2 9" xfId="42299"/>
    <cellStyle name="输入 2 9 2" xfId="42300"/>
    <cellStyle name="输入 2 9 2 2" xfId="42301"/>
    <cellStyle name="输入 2 9 2 2 2" xfId="42302"/>
    <cellStyle name="输入 2 9 2 3" xfId="42303"/>
    <cellStyle name="输入 2 9 3" xfId="42304"/>
    <cellStyle name="输入 2 9 3 2" xfId="42305"/>
    <cellStyle name="输入 2 9 4" xfId="42306"/>
    <cellStyle name="输入 3" xfId="42307"/>
    <cellStyle name="输入 3 11" xfId="42308"/>
    <cellStyle name="输入 3 2" xfId="42309"/>
    <cellStyle name="输入 3 2 2" xfId="42310"/>
    <cellStyle name="注释 2 6 8 9" xfId="42311"/>
    <cellStyle name="输入 3 2 2 2" xfId="42312"/>
    <cellStyle name="输入 3 2 2 2 2" xfId="42313"/>
    <cellStyle name="输入 3 2 2 2 2 2 2" xfId="42314"/>
    <cellStyle name="输入 3 2 2 2 2 3" xfId="42315"/>
    <cellStyle name="输入 3 2 2 2 3" xfId="42316"/>
    <cellStyle name="输入 3 2 2 2 3 10" xfId="42317"/>
    <cellStyle name="输入 3 2 2 2 3 11" xfId="42318"/>
    <cellStyle name="输入 3 2 2 2 3 12" xfId="42319"/>
    <cellStyle name="输入 3 2 2 2 3 13" xfId="42320"/>
    <cellStyle name="输入 3 2 2 2 3 2" xfId="42321"/>
    <cellStyle name="输入 3 2 2 2 3 2 2" xfId="42322"/>
    <cellStyle name="输入 3 2 2 2 3 3" xfId="42323"/>
    <cellStyle name="输入 3 2 2 2 3 3 10" xfId="42324"/>
    <cellStyle name="输入 3 2 2 2 3 3 11" xfId="42325"/>
    <cellStyle name="输入 3 2 2 2 3 3 12" xfId="42326"/>
    <cellStyle name="输入 3 2 2 2 3 3 2" xfId="42327"/>
    <cellStyle name="输入 3 2 2 2 3 3 2 10" xfId="42328"/>
    <cellStyle name="输入 3 2 2 2 3 3 2 11" xfId="42329"/>
    <cellStyle name="输入 3 2 2 2 3 3 2 2" xfId="42330"/>
    <cellStyle name="输入 3 2 2 2 3 3 2 3" xfId="42331"/>
    <cellStyle name="输入 3 2 2 2 3 3 2 4" xfId="42332"/>
    <cellStyle name="输入 3 2 2 2 3 3 2 5" xfId="42333"/>
    <cellStyle name="输入 3 2 2 2 3 3 2 6" xfId="42334"/>
    <cellStyle name="输入 3 2 2 2 3 3 2 7" xfId="42335"/>
    <cellStyle name="输入 3 2 2 2 3 3 2 8" xfId="42336"/>
    <cellStyle name="输入 3 2 2 2 3 3 2 9" xfId="42337"/>
    <cellStyle name="输入 3 2 2 2 3 3 3" xfId="42338"/>
    <cellStyle name="输入 3 2 2 2 3 3 4" xfId="42339"/>
    <cellStyle name="输入 3 2 2 2 3 3 5" xfId="42340"/>
    <cellStyle name="输入 3 2 2 2 3 3 6" xfId="42341"/>
    <cellStyle name="输入 3 2 2 2 3 3 7" xfId="42342"/>
    <cellStyle name="输入 3 2 2 2 3 3 8" xfId="42343"/>
    <cellStyle name="输入 3 2 2 2 3 3 9" xfId="42344"/>
    <cellStyle name="输入 3 2 2 2 3 4" xfId="42345"/>
    <cellStyle name="输入 3 2 2 2 3 5" xfId="42346"/>
    <cellStyle name="输入 3 2 2 2 3 6" xfId="42347"/>
    <cellStyle name="输入 3 2 2 2 3 7" xfId="42348"/>
    <cellStyle name="输入 3 2 2 2 3 8" xfId="42349"/>
    <cellStyle name="输入 3 2 2 2 3 9" xfId="42350"/>
    <cellStyle name="输入 3 2 2 2 4" xfId="42351"/>
    <cellStyle name="输入 3 2 2 2 4 2" xfId="42352"/>
    <cellStyle name="输入 3 2 2 2 5" xfId="42353"/>
    <cellStyle name="输入 3 2 2 3" xfId="42354"/>
    <cellStyle name="输入 3 2 2 3 2" xfId="42355"/>
    <cellStyle name="输入 3 2 2 3 2 2" xfId="42356"/>
    <cellStyle name="输入 3 2 2 3 2 2 2" xfId="42357"/>
    <cellStyle name="输入 3 2 2 3 2 3" xfId="42358"/>
    <cellStyle name="输入 3 2 2 3 3" xfId="42359"/>
    <cellStyle name="输入 3 2 2 3 3 2" xfId="42360"/>
    <cellStyle name="输入 3 2 2 3 3 2 2" xfId="42361"/>
    <cellStyle name="输入 3 2 2 3 3 3" xfId="42362"/>
    <cellStyle name="输入 3 2 2 3 3 4" xfId="42363"/>
    <cellStyle name="输入 3 2 2 3 3 5" xfId="42364"/>
    <cellStyle name="输入 3 2 2 3 3 6" xfId="42365"/>
    <cellStyle name="输入 3 2 2 3 3 7" xfId="42366"/>
    <cellStyle name="输入 3 2 2 3 3 8" xfId="42367"/>
    <cellStyle name="输入 3 2 2 3 3 9" xfId="42368"/>
    <cellStyle name="输入 3 2 2 3 4" xfId="42369"/>
    <cellStyle name="输入 3 2 2 3 5" xfId="42370"/>
    <cellStyle name="输入 3 2 2 4" xfId="42371"/>
    <cellStyle name="输入 3 2 2 4 2" xfId="42372"/>
    <cellStyle name="输入 3 2 2 4 2 2" xfId="42373"/>
    <cellStyle name="输入 3 2 2 4 2 3" xfId="42374"/>
    <cellStyle name="输入 3 2 2 4 3" xfId="42375"/>
    <cellStyle name="输入 3 2 2 4 3 2" xfId="42376"/>
    <cellStyle name="输入 3 2 2 4 4" xfId="42377"/>
    <cellStyle name="输入 3 2 2 5" xfId="42378"/>
    <cellStyle name="输入 3 2 2 5 2" xfId="42379"/>
    <cellStyle name="输入 3 2 2 5 2 2" xfId="42380"/>
    <cellStyle name="输入 3 2 2 5 3" xfId="42381"/>
    <cellStyle name="输入 3 2 2 6 11 2" xfId="42382"/>
    <cellStyle name="输入 3 2 2 6 11 3" xfId="42383"/>
    <cellStyle name="输入 3 2 2 6 13" xfId="42384"/>
    <cellStyle name="输入 3 2 2 6 3 10" xfId="42385"/>
    <cellStyle name="输入 3 2 2 6 3 11" xfId="42386"/>
    <cellStyle name="输入 3 2 2 6 3 12" xfId="42387"/>
    <cellStyle name="输入 3 2 2 6 3 2 10" xfId="42388"/>
    <cellStyle name="输入 3 2 2 6 3 2 11" xfId="42389"/>
    <cellStyle name="输入 3 2 2 6 3 2 4" xfId="42390"/>
    <cellStyle name="输入 3 2 2 6 3 2 5" xfId="42391"/>
    <cellStyle name="输入 3 2 2 6 3 2 6" xfId="42392"/>
    <cellStyle name="输入 3 2 2 6 3 2 7" xfId="42393"/>
    <cellStyle name="输入 3 2 2 6 3 2 8" xfId="42394"/>
    <cellStyle name="输入 3 2 2 6 3 2 9" xfId="42395"/>
    <cellStyle name="输入 3 2 2 6 3 6" xfId="42396"/>
    <cellStyle name="输入 3 2 2 6 3 7" xfId="42397"/>
    <cellStyle name="输入 3 2 2 6 3 8" xfId="42398"/>
    <cellStyle name="输入 3 2 2 6 3 9" xfId="42399"/>
    <cellStyle name="输入 3 2 3" xfId="42400"/>
    <cellStyle name="输入 3 2 3 2" xfId="42401"/>
    <cellStyle name="输入 3 2 3 2 2" xfId="42402"/>
    <cellStyle name="输入 3 2 3 2 2 2" xfId="42403"/>
    <cellStyle name="输入 3 2 3 2 3" xfId="42404"/>
    <cellStyle name="输入 3 2 3 3" xfId="42405"/>
    <cellStyle name="输入 3 2 3 3 10" xfId="42406"/>
    <cellStyle name="输入 3 2 3 3 11" xfId="42407"/>
    <cellStyle name="输入 3 2 3 3 12" xfId="42408"/>
    <cellStyle name="输入 3 2 3 3 13" xfId="42409"/>
    <cellStyle name="输入 3 2 3 3 2" xfId="42410"/>
    <cellStyle name="输入 3 2 3 3 2 2" xfId="42411"/>
    <cellStyle name="输入 3 2 3 3 3" xfId="42412"/>
    <cellStyle name="输入 3 2 3 3 3 2" xfId="42413"/>
    <cellStyle name="输入 3 2 3 3 3 2 10" xfId="42414"/>
    <cellStyle name="输入 3 2 3 3 3 2 11" xfId="42415"/>
    <cellStyle name="输入 3 2 3 3 3 2 2" xfId="42416"/>
    <cellStyle name="输入 3 2 3 3 3 2 3" xfId="42417"/>
    <cellStyle name="输入 3 2 3 3 3 3" xfId="42418"/>
    <cellStyle name="输入 3 2 3 3 3 4" xfId="42419"/>
    <cellStyle name="输入 3 2 3 3 3 6" xfId="42420"/>
    <cellStyle name="输入 3 2 3 3 3 7" xfId="42421"/>
    <cellStyle name="输入 3 2 3 3 3 8" xfId="42422"/>
    <cellStyle name="输入 3 2 3 3 3 9" xfId="42423"/>
    <cellStyle name="输入 3 2 3 3 4" xfId="42424"/>
    <cellStyle name="输入 3 2 3 3 5" xfId="42425"/>
    <cellStyle name="输入 3 2 3 3 6" xfId="42426"/>
    <cellStyle name="输入 3 2 3 3 7" xfId="42427"/>
    <cellStyle name="输入 3 2 3 3 7 2" xfId="42428"/>
    <cellStyle name="输入 3 2 3 3 8" xfId="42429"/>
    <cellStyle name="输入 3 2 3 3 8 2" xfId="42430"/>
    <cellStyle name="输入 3 2 3 3 9" xfId="42431"/>
    <cellStyle name="输入 3 2 3 4" xfId="42432"/>
    <cellStyle name="输入 3 2 3 4 2" xfId="42433"/>
    <cellStyle name="输入 3 2 3 5" xfId="42434"/>
    <cellStyle name="输入 3 2 4" xfId="42435"/>
    <cellStyle name="输入 3 2 4 2" xfId="42436"/>
    <cellStyle name="输入 3 2 4 2 2" xfId="42437"/>
    <cellStyle name="输入 3 2 4 2 2 2" xfId="42438"/>
    <cellStyle name="输入 3 2 4 2 3" xfId="42439"/>
    <cellStyle name="输入 3 2 4 3" xfId="42440"/>
    <cellStyle name="输入 3 2 4 3 10" xfId="42441"/>
    <cellStyle name="输入 3 2 4 3 11" xfId="42442"/>
    <cellStyle name="输入 3 2 4 3 12" xfId="42443"/>
    <cellStyle name="输入 3 2 4 3 2" xfId="42444"/>
    <cellStyle name="输入 3 2 4 3 2 2" xfId="42445"/>
    <cellStyle name="注释 2 4 2 2 5 3" xfId="42446"/>
    <cellStyle name="输入 3 2 4 3 3" xfId="42447"/>
    <cellStyle name="输入 3 2 4 3 4" xfId="42448"/>
    <cellStyle name="输入 3 2 4 3 5" xfId="42449"/>
    <cellStyle name="输入 3 2 4 3 6" xfId="42450"/>
    <cellStyle name="输入 3 2 4 3 7" xfId="42451"/>
    <cellStyle name="输入 3 2 4 3 7 2" xfId="42452"/>
    <cellStyle name="输入 3 2 4 3 8" xfId="42453"/>
    <cellStyle name="输入 3 2 4 3 9" xfId="42454"/>
    <cellStyle name="输入 3 2 4 4" xfId="42455"/>
    <cellStyle name="输入 3 2 4 4 2" xfId="42456"/>
    <cellStyle name="输入 3 2 4 5" xfId="42457"/>
    <cellStyle name="输入 3 2 5" xfId="42458"/>
    <cellStyle name="输入 3 2 5 2" xfId="42459"/>
    <cellStyle name="输入 3 2 5 2 2" xfId="42460"/>
    <cellStyle name="输入 3 2 5 2 2 2" xfId="42461"/>
    <cellStyle name="输入 3 2 5 2 3" xfId="42462"/>
    <cellStyle name="输入 3 2 5 2 3 2" xfId="42463"/>
    <cellStyle name="输入 3 2 5 2 3 3" xfId="42464"/>
    <cellStyle name="输入 3 2 5 3" xfId="42465"/>
    <cellStyle name="输入 3 2 5 3 2" xfId="42466"/>
    <cellStyle name="输入 3 2 5 4" xfId="42467"/>
    <cellStyle name="输入 3 2 6" xfId="42468"/>
    <cellStyle name="输入 3 2 6 2" xfId="42469"/>
    <cellStyle name="输入 3 2 6 2 2" xfId="42470"/>
    <cellStyle name="输入 3 2 6 3" xfId="42471"/>
    <cellStyle name="输入 3 2 7" xfId="42472"/>
    <cellStyle name="输入 3 2 7 10" xfId="42473"/>
    <cellStyle name="输入 3 2 7 11" xfId="42474"/>
    <cellStyle name="输入 3 2 7 12" xfId="42475"/>
    <cellStyle name="输入 3 2 7 13" xfId="42476"/>
    <cellStyle name="输入 3 2 7 2" xfId="42477"/>
    <cellStyle name="输入 3 2 7 3" xfId="42478"/>
    <cellStyle name="输入 3 2 7 3 10" xfId="42479"/>
    <cellStyle name="输入 3 2 7 3 11" xfId="42480"/>
    <cellStyle name="输入 3 2 7 3 12" xfId="42481"/>
    <cellStyle name="输入 3 2 7 3 2" xfId="42482"/>
    <cellStyle name="输入 3 2 7 3 2 10" xfId="42483"/>
    <cellStyle name="输入 3 2 7 3 2 11" xfId="42484"/>
    <cellStyle name="输入 3 2 7 3 2 2" xfId="42485"/>
    <cellStyle name="输入 3 2 7 3 2 3" xfId="42486"/>
    <cellStyle name="输入 3 2 7 3 2 4" xfId="42487"/>
    <cellStyle name="输入 3 2 7 3 2 5" xfId="42488"/>
    <cellStyle name="输入 3 2 7 3 2 6" xfId="42489"/>
    <cellStyle name="输入 3 2 7 3 2 7" xfId="42490"/>
    <cellStyle name="输入 3 2 7 3 2 8" xfId="42491"/>
    <cellStyle name="输入 3 2 7 3 2 9" xfId="42492"/>
    <cellStyle name="输入 3 2 7 3 3" xfId="42493"/>
    <cellStyle name="输入 3 2 7 3 4" xfId="42494"/>
    <cellStyle name="输入 3 2 7 3 5" xfId="42495"/>
    <cellStyle name="输入 3 2 7 3 6" xfId="42496"/>
    <cellStyle name="输入 3 2 7 3 7" xfId="42497"/>
    <cellStyle name="输入 3 2 7 3 8" xfId="42498"/>
    <cellStyle name="输入 3 2 7 3 9" xfId="42499"/>
    <cellStyle name="输入 3 2 7 4" xfId="42500"/>
    <cellStyle name="输入 3 2 7 5" xfId="42501"/>
    <cellStyle name="输入 3 2 7 9" xfId="42502"/>
    <cellStyle name="输入 3 2 8" xfId="42503"/>
    <cellStyle name="输入 3 2 8 2" xfId="42504"/>
    <cellStyle name="输入 3 3" xfId="42505"/>
    <cellStyle name="输入 3 3 2" xfId="42506"/>
    <cellStyle name="注释 2 6 9 9" xfId="42507"/>
    <cellStyle name="输入 3 3 2 2" xfId="42508"/>
    <cellStyle name="输入 3 3 2 2 2" xfId="42509"/>
    <cellStyle name="输入 3 3 2 2 3" xfId="42510"/>
    <cellStyle name="输入 3 3 2 3" xfId="42511"/>
    <cellStyle name="输入 3 3 2 3 10" xfId="42512"/>
    <cellStyle name="输入 3 3 2 3 11" xfId="42513"/>
    <cellStyle name="输入 3 3 2 3 12" xfId="42514"/>
    <cellStyle name="输入 3 3 2 3 13" xfId="42515"/>
    <cellStyle name="输入 3 3 2 3 2" xfId="42516"/>
    <cellStyle name="输入 3 3 2 3 2 2" xfId="42517"/>
    <cellStyle name="输入 3 3 2 3 2 3" xfId="42518"/>
    <cellStyle name="输入 3 3 2 3 2 4" xfId="42519"/>
    <cellStyle name="输入 3 3 2 3 3" xfId="42520"/>
    <cellStyle name="输入 3 3 2 3 3 10" xfId="42521"/>
    <cellStyle name="输入 3 3 2 3 3 11" xfId="42522"/>
    <cellStyle name="输入 3 3 2 3 3 12" xfId="42523"/>
    <cellStyle name="输入 3 3 2 3 3 2" xfId="42524"/>
    <cellStyle name="输入 3 3 2 3 3 2 10" xfId="42525"/>
    <cellStyle name="输入 3 3 2 3 3 2 11" xfId="42526"/>
    <cellStyle name="输入 3 3 2 3 3 2 2" xfId="42527"/>
    <cellStyle name="输入 3 3 2 3 3 2 3" xfId="42528"/>
    <cellStyle name="输入 3 3 2 3 3 2 4" xfId="42529"/>
    <cellStyle name="输入 3 3 2 3 3 2 5" xfId="42530"/>
    <cellStyle name="输入 3 3 2 3 3 2 6" xfId="42531"/>
    <cellStyle name="输入 3 3 2 3 3 2 7" xfId="42532"/>
    <cellStyle name="输入 3 3 2 3 3 2 8" xfId="42533"/>
    <cellStyle name="输入 3 3 2 3 3 2 9" xfId="42534"/>
    <cellStyle name="输入 3 3 2 3 3 3" xfId="42535"/>
    <cellStyle name="输入 3 3 2 3 3 4" xfId="42536"/>
    <cellStyle name="输入 3 3 2 3 3 5" xfId="42537"/>
    <cellStyle name="输入 3 3 2 3 3 6" xfId="42538"/>
    <cellStyle name="输入 3 3 2 3 3 7" xfId="42539"/>
    <cellStyle name="输入 3 3 2 3 3 8" xfId="42540"/>
    <cellStyle name="输入 3 3 2 3 3 9" xfId="42541"/>
    <cellStyle name="输入 3 3 2 3 4" xfId="42542"/>
    <cellStyle name="输入 3 3 2 3 5" xfId="42543"/>
    <cellStyle name="输入 3 3 2 3 6" xfId="42544"/>
    <cellStyle name="输入 3 3 2 3 7" xfId="42545"/>
    <cellStyle name="输入 3 3 2 3 7 2" xfId="42546"/>
    <cellStyle name="输入 3 3 2 3 7 3" xfId="42547"/>
    <cellStyle name="输入 3 3 2 3 8" xfId="42548"/>
    <cellStyle name="输入 3 3 2 3 8 2" xfId="42549"/>
    <cellStyle name="输入 3 3 2 3 8 3" xfId="42550"/>
    <cellStyle name="输入 3 3 2 3 9" xfId="42551"/>
    <cellStyle name="输入 3 3 2 3 9 2" xfId="42552"/>
    <cellStyle name="输入 3 3 2 3 9 3" xfId="42553"/>
    <cellStyle name="输入 3 3 2 4" xfId="42554"/>
    <cellStyle name="输入 3 3 2 4 2" xfId="42555"/>
    <cellStyle name="输入 3 3 2 4 3" xfId="42556"/>
    <cellStyle name="输入 3 3 2 4 4" xfId="42557"/>
    <cellStyle name="输入 3 3 2 5" xfId="42558"/>
    <cellStyle name="输入 3 3 3" xfId="42559"/>
    <cellStyle name="输入 3 3 3 2" xfId="42560"/>
    <cellStyle name="输入 3 3 3 2 2" xfId="42561"/>
    <cellStyle name="输入 3 3 3 2 2 2" xfId="42562"/>
    <cellStyle name="输入 3 3 3 2 3" xfId="42563"/>
    <cellStyle name="输入 3 3 3 3" xfId="42564"/>
    <cellStyle name="输入 3 3 3 3 10" xfId="42565"/>
    <cellStyle name="输入 3 3 3 3 11" xfId="42566"/>
    <cellStyle name="输入 3 3 3 3 12" xfId="42567"/>
    <cellStyle name="输入 3 3 3 3 2" xfId="42568"/>
    <cellStyle name="输入 3 3 3 3 2 2" xfId="42569"/>
    <cellStyle name="输入 3 3 3 3 3" xfId="42570"/>
    <cellStyle name="输入 3 3 3 3 4" xfId="42571"/>
    <cellStyle name="输入 3 3 3 3 5" xfId="42572"/>
    <cellStyle name="输入 3 3 3 3 6" xfId="42573"/>
    <cellStyle name="输入 3 3 3 3 7" xfId="42574"/>
    <cellStyle name="输入 3 3 3 3 7 2" xfId="42575"/>
    <cellStyle name="输入 3 3 3 3 8" xfId="42576"/>
    <cellStyle name="输入 3 3 3 3 8 2" xfId="42577"/>
    <cellStyle name="输入 3 3 3 3 8 3" xfId="42578"/>
    <cellStyle name="输入 3 3 3 3 9" xfId="42579"/>
    <cellStyle name="输入 3 3 3 4" xfId="42580"/>
    <cellStyle name="输入 3 3 3 5" xfId="42581"/>
    <cellStyle name="输入 3 3 4" xfId="42582"/>
    <cellStyle name="输入 3 3 4 2" xfId="42583"/>
    <cellStyle name="输入 3 3 4 2 2" xfId="42584"/>
    <cellStyle name="输入 3 3 4 2 2 2" xfId="42585"/>
    <cellStyle name="输入 3 3 4 2 3" xfId="42586"/>
    <cellStyle name="输入 3 3 4 3" xfId="42587"/>
    <cellStyle name="输入 3 3 4 3 2" xfId="42588"/>
    <cellStyle name="输入 3 3 4 4" xfId="42589"/>
    <cellStyle name="输入 3 3 5" xfId="42590"/>
    <cellStyle name="输入 3 3 5 2 2" xfId="42591"/>
    <cellStyle name="输入 3 3 6" xfId="42592"/>
    <cellStyle name="输入 3 3 6 10" xfId="42593"/>
    <cellStyle name="输入 3 3 6 11" xfId="42594"/>
    <cellStyle name="输入 3 3 6 12" xfId="42595"/>
    <cellStyle name="输入 3 3 6 13" xfId="42596"/>
    <cellStyle name="输入 3 3 6 2" xfId="42597"/>
    <cellStyle name="输入 3 3 6 2 2" xfId="42598"/>
    <cellStyle name="输入 3 3 6 3" xfId="42599"/>
    <cellStyle name="输入 3 3 6 3 2" xfId="42600"/>
    <cellStyle name="输入 3 3 6 3 2 10" xfId="42601"/>
    <cellStyle name="输入 3 3 6 3 2 11" xfId="42602"/>
    <cellStyle name="输入 3 3 6 3 2 2" xfId="42603"/>
    <cellStyle name="输入 3 3 6 3 2 3" xfId="42604"/>
    <cellStyle name="输入 3 3 6 3 2 4" xfId="42605"/>
    <cellStyle name="输入 3 3 6 3 2 5" xfId="42606"/>
    <cellStyle name="输入 3 3 6 3 2 6" xfId="42607"/>
    <cellStyle name="输入 3 3 6 3 2 7" xfId="42608"/>
    <cellStyle name="输入 3 3 6 3 2 8" xfId="42609"/>
    <cellStyle name="输入 3 3 6 3 2 9" xfId="42610"/>
    <cellStyle name="输入 3 3 6 3 3" xfId="42611"/>
    <cellStyle name="输入 3 3 6 3 4" xfId="42612"/>
    <cellStyle name="输入 3 3 6 3 4 2" xfId="42613"/>
    <cellStyle name="输入 3 3 6 3 4 3" xfId="42614"/>
    <cellStyle name="输入 3 3 6 3 5" xfId="42615"/>
    <cellStyle name="输入 3 3 6 3 5 2" xfId="42616"/>
    <cellStyle name="输入 3 3 6 3 5 3" xfId="42617"/>
    <cellStyle name="输入 3 3 6 3 6" xfId="42618"/>
    <cellStyle name="输入 3 3 6 3 7" xfId="42619"/>
    <cellStyle name="输入 3 3 6 3 8" xfId="42620"/>
    <cellStyle name="输入 3 3 6 3 9" xfId="42621"/>
    <cellStyle name="输入 3 3 6 4" xfId="42622"/>
    <cellStyle name="输入 3 3 6 5" xfId="42623"/>
    <cellStyle name="输入 3 3 6 8" xfId="42624"/>
    <cellStyle name="输入 3 3 6 9" xfId="42625"/>
    <cellStyle name="输入 3 3 7" xfId="42626"/>
    <cellStyle name="输入 3 3 7 2" xfId="42627"/>
    <cellStyle name="输入 3 3 8" xfId="42628"/>
    <cellStyle name="输入 3 4" xfId="42629"/>
    <cellStyle name="输入 3 4 2" xfId="42630"/>
    <cellStyle name="输入 3 4 2 2" xfId="42631"/>
    <cellStyle name="输入 3 4 2 2 2" xfId="42632"/>
    <cellStyle name="输入 3 4 3" xfId="42633"/>
    <cellStyle name="输入 3 4 3 10" xfId="42634"/>
    <cellStyle name="输入 3 4 3 11" xfId="42635"/>
    <cellStyle name="输入 3 4 3 12" xfId="42636"/>
    <cellStyle name="输入 3 4 3 13" xfId="42637"/>
    <cellStyle name="输入 3 4 3 2" xfId="42638"/>
    <cellStyle name="输入 3 4 3 2 2" xfId="42639"/>
    <cellStyle name="输入 3 4 3 3" xfId="42640"/>
    <cellStyle name="输入 3 4 3 3 10" xfId="42641"/>
    <cellStyle name="输入 3 4 3 3 11" xfId="42642"/>
    <cellStyle name="输入 3 4 3 3 12" xfId="42643"/>
    <cellStyle name="输入 3 4 3 3 2" xfId="42644"/>
    <cellStyle name="输入 3 4 3 3 2 10" xfId="42645"/>
    <cellStyle name="输入 3 4 3 3 2 11" xfId="42646"/>
    <cellStyle name="输入 3 4 3 3 2 2" xfId="42647"/>
    <cellStyle name="输入 3 4 3 3 2 3" xfId="42648"/>
    <cellStyle name="输入 3 4 3 3 2 4" xfId="42649"/>
    <cellStyle name="输入 3 4 3 3 2 5" xfId="42650"/>
    <cellStyle name="输入 3 4 3 3 2 6" xfId="42651"/>
    <cellStyle name="输入 3 4 3 3 2 7" xfId="42652"/>
    <cellStyle name="输入 3 4 3 3 2 8" xfId="42653"/>
    <cellStyle name="输入 3 4 3 3 2 9" xfId="42654"/>
    <cellStyle name="输入 3 4 3 3 3" xfId="42655"/>
    <cellStyle name="输入 3 4 3 3 4" xfId="42656"/>
    <cellStyle name="输入 3 4 3 3 5" xfId="42657"/>
    <cellStyle name="输入 3 4 3 3 6" xfId="42658"/>
    <cellStyle name="输入 3 4 3 3 7" xfId="42659"/>
    <cellStyle name="输入 3 4 3 3 8" xfId="42660"/>
    <cellStyle name="输入 3 4 3 3 9" xfId="42661"/>
    <cellStyle name="输入 3 4 3 4" xfId="42662"/>
    <cellStyle name="输入 3 4 3 5" xfId="42663"/>
    <cellStyle name="输入 3 4 4" xfId="42664"/>
    <cellStyle name="输入 3 4 4 2" xfId="42665"/>
    <cellStyle name="输入 3 4 5" xfId="42666"/>
    <cellStyle name="输入 3 5" xfId="42667"/>
    <cellStyle name="输入 3 5 2" xfId="42668"/>
    <cellStyle name="输入 3 5 2 2" xfId="42669"/>
    <cellStyle name="输入 3 5 2 2 2" xfId="42670"/>
    <cellStyle name="输入 3 5 2 3" xfId="42671"/>
    <cellStyle name="输入 3 5 3" xfId="42672"/>
    <cellStyle name="输入 3 5 3 10" xfId="42673"/>
    <cellStyle name="输入 3 5 3 11" xfId="42674"/>
    <cellStyle name="输入 3 5 3 12" xfId="42675"/>
    <cellStyle name="输入 3 5 3 2" xfId="42676"/>
    <cellStyle name="输入 3 5 3 2 2" xfId="42677"/>
    <cellStyle name="输入 3 5 3 3" xfId="42678"/>
    <cellStyle name="输入 3 5 3 4" xfId="42679"/>
    <cellStyle name="输入 3 5 3 5" xfId="42680"/>
    <cellStyle name="输入 3 5 3 9" xfId="42681"/>
    <cellStyle name="输入 3 5 4" xfId="42682"/>
    <cellStyle name="输入 3 5 4 2" xfId="42683"/>
    <cellStyle name="输入 3 5 5" xfId="42684"/>
    <cellStyle name="输入 3 6" xfId="42685"/>
    <cellStyle name="输入 3 6 2" xfId="42686"/>
    <cellStyle name="输入 3 6 2 2" xfId="42687"/>
    <cellStyle name="输入 3 6 2 2 2" xfId="42688"/>
    <cellStyle name="输入 3 6 2 3" xfId="42689"/>
    <cellStyle name="输入 3 6 3" xfId="42690"/>
    <cellStyle name="输入 3 6 3 2" xfId="42691"/>
    <cellStyle name="输入 3 6 4" xfId="42692"/>
    <cellStyle name="输入 3 7" xfId="42693"/>
    <cellStyle name="输入 3 7 2" xfId="42694"/>
    <cellStyle name="输入 3 7 2 2" xfId="42695"/>
    <cellStyle name="输入 3 7 3" xfId="42696"/>
    <cellStyle name="输入 3 8" xfId="42697"/>
    <cellStyle name="输入 3 8 10" xfId="42698"/>
    <cellStyle name="输入 3 8 11" xfId="42699"/>
    <cellStyle name="输入 3 8 12" xfId="42700"/>
    <cellStyle name="输入 3 8 13" xfId="42701"/>
    <cellStyle name="输入 3 8 2" xfId="42702"/>
    <cellStyle name="输入 3 8 2 2" xfId="42703"/>
    <cellStyle name="输入 3 8 3" xfId="42704"/>
    <cellStyle name="输入 3 8 3 10" xfId="42705"/>
    <cellStyle name="输入 3 8 3 11" xfId="42706"/>
    <cellStyle name="输入 3 8 3 12" xfId="42707"/>
    <cellStyle name="输入 3 8 3 2" xfId="42708"/>
    <cellStyle name="输入 3 8 3 2 2" xfId="42709"/>
    <cellStyle name="输入 3 8 3 2 3" xfId="42710"/>
    <cellStyle name="输入 3 8 3 2 4" xfId="42711"/>
    <cellStyle name="输入 3 8 3 2 5" xfId="42712"/>
    <cellStyle name="输入 3 8 3 2 6" xfId="42713"/>
    <cellStyle name="输入 3 8 3 2 7" xfId="42714"/>
    <cellStyle name="输入 3 8 3 2 8" xfId="42715"/>
    <cellStyle name="输入 3 8 3 2 9" xfId="42716"/>
    <cellStyle name="输入 3 8 3 3" xfId="42717"/>
    <cellStyle name="输入 3 8 3 4" xfId="42718"/>
    <cellStyle name="输入 3 8 3 5" xfId="42719"/>
    <cellStyle name="输入 3 8 3 6" xfId="42720"/>
    <cellStyle name="输入 3 8 3 6 2" xfId="42721"/>
    <cellStyle name="输入 3 8 3 6 3" xfId="42722"/>
    <cellStyle name="输入 3 8 3 7" xfId="42723"/>
    <cellStyle name="输入 3 8 3 7 2" xfId="42724"/>
    <cellStyle name="输入 3 8 3 7 3" xfId="42725"/>
    <cellStyle name="输入 3 8 3 8" xfId="42726"/>
    <cellStyle name="输入 3 8 3 9" xfId="42727"/>
    <cellStyle name="输入 3 8 4" xfId="42728"/>
    <cellStyle name="输入 3 8 5" xfId="42729"/>
    <cellStyle name="输入 3 8 6" xfId="42730"/>
    <cellStyle name="输入 3 8 7" xfId="42731"/>
    <cellStyle name="输入 3 8 8" xfId="42732"/>
    <cellStyle name="输入 3 8 9" xfId="42733"/>
    <cellStyle name="输入 3 9" xfId="42734"/>
    <cellStyle name="输入 3 9 2" xfId="42735"/>
    <cellStyle name="输入 4" xfId="42736"/>
    <cellStyle name="输入 4 10" xfId="42737"/>
    <cellStyle name="输入 4 2" xfId="42738"/>
    <cellStyle name="输入 4 2 2" xfId="42739"/>
    <cellStyle name="输入 4 2 2 2" xfId="42740"/>
    <cellStyle name="输入 4 2 2 2 2" xfId="42741"/>
    <cellStyle name="输入 4 2 2 2 2 2" xfId="42742"/>
    <cellStyle name="输入 4 2 2 2 2 2 2" xfId="42743"/>
    <cellStyle name="输入 4 2 2 2 2 3" xfId="42744"/>
    <cellStyle name="输入 4 2 2 2 3" xfId="42745"/>
    <cellStyle name="输入 4 2 2 2 3 10" xfId="42746"/>
    <cellStyle name="输入 4 2 2 2 3 11" xfId="42747"/>
    <cellStyle name="输入 4 2 2 2 3 12" xfId="42748"/>
    <cellStyle name="输入 4 2 2 2 3 13" xfId="42749"/>
    <cellStyle name="输入 4 2 2 2 3 2" xfId="42750"/>
    <cellStyle name="输入 4 2 2 2 3 3" xfId="42751"/>
    <cellStyle name="输入 4 2 2 2 3 3 10" xfId="42752"/>
    <cellStyle name="输入 4 2 2 2 3 3 11" xfId="42753"/>
    <cellStyle name="输入 4 2 2 2 3 3 12" xfId="42754"/>
    <cellStyle name="输入 4 2 2 2 3 3 2" xfId="42755"/>
    <cellStyle name="输入 4 2 2 2 3 3 2 10" xfId="42756"/>
    <cellStyle name="输入 4 2 2 2 3 3 2 11" xfId="42757"/>
    <cellStyle name="输入 4 2 2 2 3 3 2 2" xfId="42758"/>
    <cellStyle name="输入 4 2 2 2 3 3 2 3" xfId="42759"/>
    <cellStyle name="输入 4 2 2 2 3 3 2 4" xfId="42760"/>
    <cellStyle name="输入 4 2 2 2 3 3 2 5" xfId="42761"/>
    <cellStyle name="输入 4 2 2 2 3 3 2 6" xfId="42762"/>
    <cellStyle name="输入 4 2 2 2 3 3 2 7" xfId="42763"/>
    <cellStyle name="输入 4 2 2 2 3 3 2 8" xfId="42764"/>
    <cellStyle name="输入 4 2 2 2 3 3 2 9" xfId="42765"/>
    <cellStyle name="输入 4 2 2 2 3 3 3" xfId="42766"/>
    <cellStyle name="输入 4 2 2 2 3 3 4" xfId="42767"/>
    <cellStyle name="输入 4 2 2 2 3 3 5" xfId="42768"/>
    <cellStyle name="输入 4 2 2 2 3 3 6" xfId="42769"/>
    <cellStyle name="输入 4 2 2 2 3 3 7" xfId="42770"/>
    <cellStyle name="输入 4 2 2 2 3 3 8" xfId="42771"/>
    <cellStyle name="输入 4 2 2 2 3 3 9" xfId="42772"/>
    <cellStyle name="输入 4 2 2 2 3 4" xfId="42773"/>
    <cellStyle name="输入 4 2 2 2 3 5" xfId="42774"/>
    <cellStyle name="输入 4 2 2 2 3 6" xfId="42775"/>
    <cellStyle name="输入 4 2 2 2 3 7" xfId="42776"/>
    <cellStyle name="输入 4 2 2 2 3 8" xfId="42777"/>
    <cellStyle name="输入 4 2 2 2 3 9" xfId="42778"/>
    <cellStyle name="输入 4 2 2 2 4" xfId="42779"/>
    <cellStyle name="输入 4 2 2 2 4 2" xfId="42780"/>
    <cellStyle name="输入 4 2 2 2 5" xfId="42781"/>
    <cellStyle name="输入 4 2 2 3" xfId="42782"/>
    <cellStyle name="输入 4 2 2 3 2" xfId="42783"/>
    <cellStyle name="输入 4 2 2 3 2 2" xfId="42784"/>
    <cellStyle name="输入 4 2 2 3 2 2 2" xfId="42785"/>
    <cellStyle name="输入 4 2 2 3 2 3" xfId="42786"/>
    <cellStyle name="输入 4 2 2 3 3" xfId="42787"/>
    <cellStyle name="输入 4 2 2 3 3 10" xfId="42788"/>
    <cellStyle name="输入 4 2 2 3 3 11" xfId="42789"/>
    <cellStyle name="输入 4 2 2 3 3 12" xfId="42790"/>
    <cellStyle name="输入 4 2 2 3 3 2" xfId="42791"/>
    <cellStyle name="输入 4 2 2 3 3 3" xfId="42792"/>
    <cellStyle name="输入 4 2 2 3 3 4" xfId="42793"/>
    <cellStyle name="输入 4 2 2 3 3 5" xfId="42794"/>
    <cellStyle name="输入 4 2 2 3 3 6" xfId="42795"/>
    <cellStyle name="输入 4 2 2 3 3 7" xfId="42796"/>
    <cellStyle name="输入 4 2 2 3 3 8" xfId="42797"/>
    <cellStyle name="输入 4 2 2 3 3 9" xfId="42798"/>
    <cellStyle name="输入 4 2 2 3 4" xfId="42799"/>
    <cellStyle name="输入 4 2 2 3 4 2" xfId="42800"/>
    <cellStyle name="输入 4 2 2 3 5" xfId="42801"/>
    <cellStyle name="输入 4 2 2 3 5 2" xfId="42802"/>
    <cellStyle name="输入 4 2 2 3 5 3" xfId="42803"/>
    <cellStyle name="输入 4 2 2 4" xfId="42804"/>
    <cellStyle name="输入 4 2 2 4 2" xfId="42805"/>
    <cellStyle name="输入 4 2 2 4 2 2" xfId="42806"/>
    <cellStyle name="输入 4 2 2 4 2 3" xfId="42807"/>
    <cellStyle name="输入 4 2 2 4 3" xfId="42808"/>
    <cellStyle name="输入 4 2 2 4 3 2" xfId="42809"/>
    <cellStyle name="输入 4 2 2 4 4" xfId="42810"/>
    <cellStyle name="输入 4 2 2 5" xfId="42811"/>
    <cellStyle name="输入 4 2 2 5 2" xfId="42812"/>
    <cellStyle name="输入 4 2 2 5 2 2" xfId="42813"/>
    <cellStyle name="输入 4 2 2 5 3" xfId="42814"/>
    <cellStyle name="输入 4 2 2 6 11" xfId="42815"/>
    <cellStyle name="输入 4 2 2 6 12" xfId="42816"/>
    <cellStyle name="输入 4 2 2 6 13" xfId="42817"/>
    <cellStyle name="输入 4 2 2 6 13 2" xfId="42818"/>
    <cellStyle name="输入 4 2 2 6 13 3" xfId="42819"/>
    <cellStyle name="输入 4 2 2 6 3 10" xfId="42820"/>
    <cellStyle name="输入 4 2 2 6 3 11" xfId="42821"/>
    <cellStyle name="输入 4 2 2 6 3 12" xfId="42822"/>
    <cellStyle name="输入 4 2 2 6 3 2 10" xfId="42823"/>
    <cellStyle name="输入 4 2 2 6 3 2 11" xfId="42824"/>
    <cellStyle name="输入 4 2 2 6 3 2 4" xfId="42825"/>
    <cellStyle name="输入 4 2 2 6 3 2 5" xfId="42826"/>
    <cellStyle name="输入 4 2 2 6 3 2 6" xfId="42827"/>
    <cellStyle name="输入 4 2 2 6 3 2 7" xfId="42828"/>
    <cellStyle name="输入 4 2 2 6 3 2 8" xfId="42829"/>
    <cellStyle name="输入 4 2 2 6 3 2 9" xfId="42830"/>
    <cellStyle name="输入 4 2 2 6 3 6" xfId="42831"/>
    <cellStyle name="输入 4 2 2 6 3 7" xfId="42832"/>
    <cellStyle name="输入 4 2 2 6 3 8" xfId="42833"/>
    <cellStyle name="输入 4 2 2 6 3 9" xfId="42834"/>
    <cellStyle name="输入 4 2 3" xfId="42835"/>
    <cellStyle name="输入 4 2 3 2" xfId="42836"/>
    <cellStyle name="输入 4 2 3 2 2" xfId="42837"/>
    <cellStyle name="输入 4 2 3 2 2 2" xfId="42838"/>
    <cellStyle name="输入 4 2 3 2 3" xfId="42839"/>
    <cellStyle name="输入 4 2 3 3 10" xfId="42840"/>
    <cellStyle name="输入 4 2 3 3 11" xfId="42841"/>
    <cellStyle name="输入 4 2 3 3 12" xfId="42842"/>
    <cellStyle name="输入 4 2 3 3 13" xfId="42843"/>
    <cellStyle name="输入 4 2 3 3 2" xfId="42844"/>
    <cellStyle name="输入 4 2 3 3 2 2" xfId="42845"/>
    <cellStyle name="输入 4 2 3 3 3" xfId="42846"/>
    <cellStyle name="输入 4 2 3 3 3 10" xfId="42847"/>
    <cellStyle name="输入 4 2 3 3 3 11" xfId="42848"/>
    <cellStyle name="输入 4 2 3 3 3 12" xfId="42849"/>
    <cellStyle name="输入 4 2 3 3 3 2" xfId="42850"/>
    <cellStyle name="输入 4 2 3 3 3 2 11" xfId="42851"/>
    <cellStyle name="输入 4 2 3 3 3 2 2" xfId="42852"/>
    <cellStyle name="输入 4 2 3 3 3 2 3" xfId="42853"/>
    <cellStyle name="输入 4 2 3 3 3 2 4" xfId="42854"/>
    <cellStyle name="输入 4 2 3 3 3 2 6" xfId="42855"/>
    <cellStyle name="输入 4 2 3 3 3 2 7" xfId="42856"/>
    <cellStyle name="输入 4 2 3 3 3 2 8" xfId="42857"/>
    <cellStyle name="输入 4 2 3 3 3 2 9" xfId="42858"/>
    <cellStyle name="输入 4 2 3 3 3 3" xfId="42859"/>
    <cellStyle name="输入 4 2 3 3 3 4" xfId="42860"/>
    <cellStyle name="输入 4 2 3 3 3 5" xfId="42861"/>
    <cellStyle name="输入 4 2 3 3 3 6" xfId="42862"/>
    <cellStyle name="输入 4 2 3 3 3 7" xfId="42863"/>
    <cellStyle name="输入 4 2 3 3 3 8" xfId="42864"/>
    <cellStyle name="输入 4 2 3 3 3 9" xfId="42865"/>
    <cellStyle name="输入 4 2 3 3 4" xfId="42866"/>
    <cellStyle name="输入 4 2 3 3 5" xfId="42867"/>
    <cellStyle name="输入 4 2 3 3 6" xfId="42868"/>
    <cellStyle name="输入 4 2 3 3 7" xfId="42869"/>
    <cellStyle name="输入 4 2 3 3 8" xfId="42870"/>
    <cellStyle name="输入 4 2 3 3 8 2" xfId="42871"/>
    <cellStyle name="输入 4 2 3 3 8 3" xfId="42872"/>
    <cellStyle name="输入 4 2 3 3 9" xfId="42873"/>
    <cellStyle name="输入 4 2 4" xfId="42874"/>
    <cellStyle name="输入 4 2 4 2" xfId="42875"/>
    <cellStyle name="输入 4 2 4 2 2" xfId="42876"/>
    <cellStyle name="输入 4 2 4 2 2 2" xfId="42877"/>
    <cellStyle name="输入 4 2 4 2 3" xfId="42878"/>
    <cellStyle name="输入 4 2 4 3" xfId="42879"/>
    <cellStyle name="输入 4 2 4 3 10" xfId="42880"/>
    <cellStyle name="输入 4 2 4 3 11" xfId="42881"/>
    <cellStyle name="输入 4 2 4 3 12" xfId="42882"/>
    <cellStyle name="输入 4 2 4 3 2" xfId="42883"/>
    <cellStyle name="输入 4 2 4 3 2 2" xfId="42884"/>
    <cellStyle name="输入 4 2 4 3 3" xfId="42885"/>
    <cellStyle name="输入 4 2 4 3 4" xfId="42886"/>
    <cellStyle name="输入 4 2 4 3 5" xfId="42887"/>
    <cellStyle name="输入 4 2 4 3 6" xfId="42888"/>
    <cellStyle name="输入 4 2 4 3 7" xfId="42889"/>
    <cellStyle name="输入 4 2 4 3 8" xfId="42890"/>
    <cellStyle name="输入 4 2 4 3 9" xfId="42891"/>
    <cellStyle name="输入 4 2 4 4 2" xfId="42892"/>
    <cellStyle name="输入 4 2 4 5" xfId="42893"/>
    <cellStyle name="输入 4 2 5" xfId="42894"/>
    <cellStyle name="输入 4 2 5 2" xfId="42895"/>
    <cellStyle name="输入 4 2 5 2 2" xfId="42896"/>
    <cellStyle name="输入 4 2 5 2 2 2" xfId="42897"/>
    <cellStyle name="输入 4 2 5 2 3" xfId="42898"/>
    <cellStyle name="输入 4 2 5 3" xfId="42899"/>
    <cellStyle name="输入 4 2 5 3 2" xfId="42900"/>
    <cellStyle name="输入 4 2 5 4" xfId="42901"/>
    <cellStyle name="输入 4 2 6" xfId="42902"/>
    <cellStyle name="输入 4 2 6 2" xfId="42903"/>
    <cellStyle name="输入 4 2 6 2 2" xfId="42904"/>
    <cellStyle name="输入 4 2 6 3" xfId="42905"/>
    <cellStyle name="输入 4 2 7" xfId="42906"/>
    <cellStyle name="输入 4 2 7 2" xfId="42907"/>
    <cellStyle name="输入 4 2 7 2 2" xfId="42908"/>
    <cellStyle name="输入 4 2 7 3" xfId="42909"/>
    <cellStyle name="输入 4 2 7 3 10" xfId="42910"/>
    <cellStyle name="输入 4 2 7 3 11" xfId="42911"/>
    <cellStyle name="输入 4 2 7 3 12" xfId="42912"/>
    <cellStyle name="输入 4 2 7 3 2" xfId="42913"/>
    <cellStyle name="输入 4 2 7 3 2 10" xfId="42914"/>
    <cellStyle name="输入 4 2 7 3 2 11" xfId="42915"/>
    <cellStyle name="输入 4 2 7 3 2 2" xfId="42916"/>
    <cellStyle name="输入 4 2 7 3 2 3" xfId="42917"/>
    <cellStyle name="输入 4 2 7 3 2 8" xfId="42918"/>
    <cellStyle name="输入 4 2 7 3 2 9" xfId="42919"/>
    <cellStyle name="输入 4 2 7 3 3" xfId="42920"/>
    <cellStyle name="输入 4 2 7 3 4" xfId="42921"/>
    <cellStyle name="输入 4 2 7 3 5" xfId="42922"/>
    <cellStyle name="输入 4 2 7 3 6" xfId="42923"/>
    <cellStyle name="输入 4 2 7 3 7" xfId="42924"/>
    <cellStyle name="输入 4 2 7 3 8" xfId="42925"/>
    <cellStyle name="输入 4 2 7 3 9" xfId="42926"/>
    <cellStyle name="输入 4 2 7 4" xfId="42927"/>
    <cellStyle name="输入 4 2 7 5" xfId="42928"/>
    <cellStyle name="输入 4 2 7 9" xfId="42929"/>
    <cellStyle name="输入 4 2 8" xfId="42930"/>
    <cellStyle name="输入 4 2 8 2" xfId="42931"/>
    <cellStyle name="输入 4 3" xfId="42932"/>
    <cellStyle name="输入 4 3 2" xfId="42933"/>
    <cellStyle name="输入 4 3 2 2" xfId="42934"/>
    <cellStyle name="输入 4 3 2 2 2" xfId="42935"/>
    <cellStyle name="输入 4 3 2 2 2 2" xfId="42936"/>
    <cellStyle name="输入 4 3 2 3" xfId="42937"/>
    <cellStyle name="输入 4 3 2 3 11" xfId="42938"/>
    <cellStyle name="输入 4 3 2 3 12" xfId="42939"/>
    <cellStyle name="输入 4 3 2 3 13" xfId="42940"/>
    <cellStyle name="输入 4 3 2 3 2" xfId="42941"/>
    <cellStyle name="输入 4 3 2 3 2 2" xfId="42942"/>
    <cellStyle name="输入 4 3 2 3 3 10" xfId="42943"/>
    <cellStyle name="输入 4 3 2 3 3 11" xfId="42944"/>
    <cellStyle name="输入 4 3 2 3 3 12" xfId="42945"/>
    <cellStyle name="输入 4 3 2 3 3 2 10" xfId="42946"/>
    <cellStyle name="输入 4 3 2 3 3 2 11" xfId="42947"/>
    <cellStyle name="输入 4 3 2 3 3 2 5" xfId="42948"/>
    <cellStyle name="输入 4 3 2 3 3 2 6" xfId="42949"/>
    <cellStyle name="输入 4 3 2 3 3 2 7" xfId="42950"/>
    <cellStyle name="输入 4 3 2 3 3 2 8" xfId="42951"/>
    <cellStyle name="输入 4 3 2 3 3 2 9" xfId="42952"/>
    <cellStyle name="输入 4 3 2 3 3 6" xfId="42953"/>
    <cellStyle name="输入 4 3 2 3 3 7" xfId="42954"/>
    <cellStyle name="输入 4 3 2 3 3 8" xfId="42955"/>
    <cellStyle name="输入 4 3 2 3 8" xfId="42956"/>
    <cellStyle name="输入 4 3 2 3 9" xfId="42957"/>
    <cellStyle name="输入 4 3 2 3 9 2" xfId="42958"/>
    <cellStyle name="输入 4 3 2 3 9 3" xfId="42959"/>
    <cellStyle name="输入 4 3 2 4" xfId="42960"/>
    <cellStyle name="输入 4 3 2 4 2" xfId="42961"/>
    <cellStyle name="输入 4 3 2 5" xfId="42962"/>
    <cellStyle name="输入 4 3 3" xfId="42963"/>
    <cellStyle name="输入 4 3 3 2" xfId="42964"/>
    <cellStyle name="输入 4 3 3 2 2" xfId="42965"/>
    <cellStyle name="输入 4 3 3 2 2 2" xfId="42966"/>
    <cellStyle name="输入 4 3 3 3 12" xfId="42967"/>
    <cellStyle name="输入 4 3 3 3 2" xfId="42968"/>
    <cellStyle name="输入 4 3 3 3 2 2" xfId="42969"/>
    <cellStyle name="输入 4 3 3 3 8" xfId="42970"/>
    <cellStyle name="输入 4 3 3 3 9" xfId="42971"/>
    <cellStyle name="输入 4 3 3 4 2" xfId="42972"/>
    <cellStyle name="输入 4 3 3 5" xfId="42973"/>
    <cellStyle name="输入 4 3 4" xfId="42974"/>
    <cellStyle name="输入 4 3 4 2" xfId="42975"/>
    <cellStyle name="输入 4 3 4 2 2" xfId="42976"/>
    <cellStyle name="输入 4 3 4 2 2 2" xfId="42977"/>
    <cellStyle name="输入 4 3 4 3" xfId="42978"/>
    <cellStyle name="输入 4 3 4 3 2" xfId="42979"/>
    <cellStyle name="输入 4 3 4 4" xfId="42980"/>
    <cellStyle name="输入 4 3 5" xfId="42981"/>
    <cellStyle name="输入 4 3 5 2" xfId="42982"/>
    <cellStyle name="输入 4 3 5 2 2" xfId="42983"/>
    <cellStyle name="输入 4 3 5 3" xfId="42984"/>
    <cellStyle name="输入 4 3 6" xfId="42985"/>
    <cellStyle name="输入 4 3 6 10" xfId="42986"/>
    <cellStyle name="输入 4 3 6 11" xfId="42987"/>
    <cellStyle name="输入 4 3 6 12" xfId="42988"/>
    <cellStyle name="输入 4 3 6 13" xfId="42989"/>
    <cellStyle name="输入 4 3 6 2" xfId="42990"/>
    <cellStyle name="输入 4 3 6 2 2" xfId="42991"/>
    <cellStyle name="注释 3 2 8 15" xfId="42992"/>
    <cellStyle name="输入 4 3 6 3" xfId="42993"/>
    <cellStyle name="输入 4 3 6 3 11" xfId="42994"/>
    <cellStyle name="输入 4 3 6 3 12" xfId="42995"/>
    <cellStyle name="输入 4 3 6 3 2" xfId="42996"/>
    <cellStyle name="注释 2 2 10 3 2 6" xfId="42997"/>
    <cellStyle name="输入 4 3 6 3 2 10" xfId="42998"/>
    <cellStyle name="输入 4 3 6 3 2 11" xfId="42999"/>
    <cellStyle name="输入 4 3 6 3 2 12" xfId="43000"/>
    <cellStyle name="输入 4 3 6 3 2 13" xfId="43001"/>
    <cellStyle name="输入 4 3 6 3 5 2" xfId="43002"/>
    <cellStyle name="注释 2 2 10 3 2 9 2" xfId="43003"/>
    <cellStyle name="输入 4 3 6 3 7" xfId="43004"/>
    <cellStyle name="输入 4 3 6 3 8" xfId="43005"/>
    <cellStyle name="输入 4 3 6 3 9" xfId="43006"/>
    <cellStyle name="输入 4 3 6 4" xfId="43007"/>
    <cellStyle name="输入 4 3 6 5" xfId="43008"/>
    <cellStyle name="输入 4 3 6 8" xfId="43009"/>
    <cellStyle name="输入 4 3 6 9" xfId="43010"/>
    <cellStyle name="输入 4 3 7" xfId="43011"/>
    <cellStyle name="输入 4 3 7 2" xfId="43012"/>
    <cellStyle name="输入 4 3 8" xfId="43013"/>
    <cellStyle name="输入 4 4" xfId="43014"/>
    <cellStyle name="输入 4 4 2" xfId="43015"/>
    <cellStyle name="输入 4 4 2 2" xfId="43016"/>
    <cellStyle name="输入 4 4 2 2 2" xfId="43017"/>
    <cellStyle name="输入 4 4 2 3" xfId="43018"/>
    <cellStyle name="输入 4 4 3" xfId="43019"/>
    <cellStyle name="输入 4 4 3 10" xfId="43020"/>
    <cellStyle name="输入 4 4 3 11" xfId="43021"/>
    <cellStyle name="输入 4 4 3 12" xfId="43022"/>
    <cellStyle name="输入 4 4 3 13" xfId="43023"/>
    <cellStyle name="输入 4 4 3 2" xfId="43024"/>
    <cellStyle name="输入 4 4 3 2 2" xfId="43025"/>
    <cellStyle name="输入 4 4 3 3" xfId="43026"/>
    <cellStyle name="输入 4 4 3 3 10" xfId="43027"/>
    <cellStyle name="输入 4 4 3 3 11" xfId="43028"/>
    <cellStyle name="输入 4 4 3 3 12" xfId="43029"/>
    <cellStyle name="输入 4 4 3 3 2" xfId="43030"/>
    <cellStyle name="输入 4 4 3 3 2 10" xfId="43031"/>
    <cellStyle name="输入 4 4 3 3 2 11" xfId="43032"/>
    <cellStyle name="输入 4 4 3 3 2 2" xfId="43033"/>
    <cellStyle name="输入 4 4 3 3 2 3" xfId="43034"/>
    <cellStyle name="输入 4 4 3 3 2 4" xfId="43035"/>
    <cellStyle name="输入 4 4 3 3 2 5" xfId="43036"/>
    <cellStyle name="输入 4 4 3 3 2 6" xfId="43037"/>
    <cellStyle name="输入 4 4 3 3 2 7" xfId="43038"/>
    <cellStyle name="输入 4 4 3 3 2 8" xfId="43039"/>
    <cellStyle name="输入 4 4 3 3 2 9" xfId="43040"/>
    <cellStyle name="输入 4 4 3 3 3" xfId="43041"/>
    <cellStyle name="输入 4 4 3 3 4" xfId="43042"/>
    <cellStyle name="输入 4 4 3 3 5" xfId="43043"/>
    <cellStyle name="输入 4 4 3 3 6" xfId="43044"/>
    <cellStyle name="输入 4 4 3 3 7" xfId="43045"/>
    <cellStyle name="输入 4 4 3 3 8" xfId="43046"/>
    <cellStyle name="输入 4 4 3 3 9" xfId="43047"/>
    <cellStyle name="输入 4 4 4" xfId="43048"/>
    <cellStyle name="输入 4 4 4 2" xfId="43049"/>
    <cellStyle name="输入 4 4 5" xfId="43050"/>
    <cellStyle name="输入 4 5" xfId="43051"/>
    <cellStyle name="输入 4 5 2" xfId="43052"/>
    <cellStyle name="输入 4 5 2 2" xfId="43053"/>
    <cellStyle name="输入 4 5 2 2 2" xfId="43054"/>
    <cellStyle name="输入 4 5 2 3" xfId="43055"/>
    <cellStyle name="输入 4 5 3" xfId="43056"/>
    <cellStyle name="输入 4 5 3 10" xfId="43057"/>
    <cellStyle name="输入 4 5 3 11" xfId="43058"/>
    <cellStyle name="输入 4 5 3 12" xfId="43059"/>
    <cellStyle name="输入 4 5 3 2" xfId="43060"/>
    <cellStyle name="输入 4 5 3 2 2" xfId="43061"/>
    <cellStyle name="输入 4 5 3 3" xfId="43062"/>
    <cellStyle name="输入 4 5 3 9" xfId="43063"/>
    <cellStyle name="输入 4 5 4" xfId="43064"/>
    <cellStyle name="输入 4 5 4 2" xfId="43065"/>
    <cellStyle name="输入 4 5 5" xfId="43066"/>
    <cellStyle name="输入 4 6" xfId="43067"/>
    <cellStyle name="输入 4 6 2" xfId="43068"/>
    <cellStyle name="输入 4 6 2 2" xfId="43069"/>
    <cellStyle name="输入 4 6 2 2 2" xfId="43070"/>
    <cellStyle name="输入 4 6 2 3" xfId="43071"/>
    <cellStyle name="输入 4 6 3" xfId="43072"/>
    <cellStyle name="输入 4 6 3 2" xfId="43073"/>
    <cellStyle name="输入 4 6 4" xfId="43074"/>
    <cellStyle name="输入 4 7" xfId="43075"/>
    <cellStyle name="输入 4 7 2" xfId="43076"/>
    <cellStyle name="输入 4 7 2 2" xfId="43077"/>
    <cellStyle name="输入 4 7 3" xfId="43078"/>
    <cellStyle name="输入 4 8" xfId="43079"/>
    <cellStyle name="输入 4 8 10" xfId="43080"/>
    <cellStyle name="输入 4 8 11" xfId="43081"/>
    <cellStyle name="输入 4 8 12" xfId="43082"/>
    <cellStyle name="输入 4 8 13" xfId="43083"/>
    <cellStyle name="输入 4 8 2" xfId="43084"/>
    <cellStyle name="输入 4 8 2 2" xfId="43085"/>
    <cellStyle name="输入 4 8 3" xfId="43086"/>
    <cellStyle name="输入 4 8 3 10" xfId="43087"/>
    <cellStyle name="输入 4 8 3 11" xfId="43088"/>
    <cellStyle name="输入 4 8 3 12" xfId="43089"/>
    <cellStyle name="输入 4 8 3 12 2" xfId="43090"/>
    <cellStyle name="输入 4 8 3 12 3" xfId="43091"/>
    <cellStyle name="输入 4 8 3 2" xfId="43092"/>
    <cellStyle name="输入 4 8 3 2 10" xfId="43093"/>
    <cellStyle name="输入 4 8 3 2 11" xfId="43094"/>
    <cellStyle name="输入 4 8 3 2 2" xfId="43095"/>
    <cellStyle name="输入 4 8 3 2 3" xfId="43096"/>
    <cellStyle name="输入 4 8 3 2 4" xfId="43097"/>
    <cellStyle name="输入 4 8 3 2 5" xfId="43098"/>
    <cellStyle name="输入 4 8 3 2 6" xfId="43099"/>
    <cellStyle name="输入 4 8 3 2 7" xfId="43100"/>
    <cellStyle name="输入 4 8 3 2 8" xfId="43101"/>
    <cellStyle name="输入 4 8 3 2 9" xfId="43102"/>
    <cellStyle name="输入 4 8 3 3" xfId="43103"/>
    <cellStyle name="输入 4 8 3 4" xfId="43104"/>
    <cellStyle name="输入 4 8 3 5" xfId="43105"/>
    <cellStyle name="输入 4 8 3 6" xfId="43106"/>
    <cellStyle name="输入 4 8 3 7" xfId="43107"/>
    <cellStyle name="输入 4 8 3 8" xfId="43108"/>
    <cellStyle name="输入 4 8 3 9" xfId="43109"/>
    <cellStyle name="输入 4 8 4" xfId="43110"/>
    <cellStyle name="输入 4 8 5" xfId="43111"/>
    <cellStyle name="输入 4 8 6" xfId="43112"/>
    <cellStyle name="输入 4 8 7" xfId="43113"/>
    <cellStyle name="输入 4 8 8" xfId="43114"/>
    <cellStyle name="输入 4 8 9" xfId="43115"/>
    <cellStyle name="输入 4 9 2" xfId="43116"/>
    <cellStyle name="输入 5" xfId="43117"/>
    <cellStyle name="输入 5 2" xfId="43118"/>
    <cellStyle name="输入 5 2 2" xfId="43119"/>
    <cellStyle name="输入 5 2 2 2" xfId="43120"/>
    <cellStyle name="输入 5 2 2 2 2" xfId="43121"/>
    <cellStyle name="注释 3 2 3 3 3 9" xfId="43122"/>
    <cellStyle name="输入 5 2 2 2 2 2" xfId="43123"/>
    <cellStyle name="输入 5 2 2 2 2 2 2" xfId="43124"/>
    <cellStyle name="输入 5 2 2 2 2 2 3" xfId="43125"/>
    <cellStyle name="输入 5 2 2 2 3" xfId="43126"/>
    <cellStyle name="输入 5 2 2 3" xfId="43127"/>
    <cellStyle name="输入 5 2 2 3 10" xfId="43128"/>
    <cellStyle name="输入 5 2 2 3 11" xfId="43129"/>
    <cellStyle name="输入 5 2 2 3 12" xfId="43130"/>
    <cellStyle name="输入 5 2 2 3 2" xfId="43131"/>
    <cellStyle name="输入 5 2 2 3 2 2" xfId="43132"/>
    <cellStyle name="输入 5 2 2 3 2 2 2" xfId="43133"/>
    <cellStyle name="输入 5 2 2 3 2 2 3" xfId="43134"/>
    <cellStyle name="输入 5 2 2 3 3" xfId="43135"/>
    <cellStyle name="输入 5 2 2 3 4" xfId="43136"/>
    <cellStyle name="输入 5 2 2 3 5" xfId="43137"/>
    <cellStyle name="输入 5 2 2 3 6" xfId="43138"/>
    <cellStyle name="输入 5 2 2 3 7" xfId="43139"/>
    <cellStyle name="输入 5 2 2 3 8" xfId="43140"/>
    <cellStyle name="输入 5 2 2 3 9" xfId="43141"/>
    <cellStyle name="输入 5 2 2 4" xfId="43142"/>
    <cellStyle name="输入 5 2 2 4 2" xfId="43143"/>
    <cellStyle name="输入 5 2 2 5" xfId="43144"/>
    <cellStyle name="输入 5 2 3" xfId="43145"/>
    <cellStyle name="输入 5 2 3 2" xfId="43146"/>
    <cellStyle name="输入 5 2 3 2 2" xfId="43147"/>
    <cellStyle name="输入 5 2 3 2 2 2" xfId="43148"/>
    <cellStyle name="输入 5 2 3 2 3" xfId="43149"/>
    <cellStyle name="输入 5 2 3 3" xfId="43150"/>
    <cellStyle name="输入 5 2 3 3 2" xfId="43151"/>
    <cellStyle name="输入 5 2 4" xfId="43152"/>
    <cellStyle name="输入 5 2 4 2" xfId="43153"/>
    <cellStyle name="输入 5 2 4 2 2" xfId="43154"/>
    <cellStyle name="输入 5 2 4 3" xfId="43155"/>
    <cellStyle name="输入 5 2 5" xfId="43156"/>
    <cellStyle name="输入 5 2 5 10" xfId="43157"/>
    <cellStyle name="注释 3 2 7 3 2 11" xfId="43158"/>
    <cellStyle name="输入 5 2 5 11" xfId="43159"/>
    <cellStyle name="输入 5 2 5 12" xfId="43160"/>
    <cellStyle name="输入 5 2 5 2" xfId="43161"/>
    <cellStyle name="输入 5 2 5 2 2" xfId="43162"/>
    <cellStyle name="输入 5 2 5 3" xfId="43163"/>
    <cellStyle name="输入 5 2 5 3 2" xfId="43164"/>
    <cellStyle name="输入 5 2 5 3 3" xfId="43165"/>
    <cellStyle name="输入 5 2 5 4" xfId="43166"/>
    <cellStyle name="输入 5 2 5 5" xfId="43167"/>
    <cellStyle name="输入 5 2 5 6" xfId="43168"/>
    <cellStyle name="输入 5 2 5 7" xfId="43169"/>
    <cellStyle name="输入 5 2 5 8" xfId="43170"/>
    <cellStyle name="输入 5 2 5 9" xfId="43171"/>
    <cellStyle name="输入 5 2 6 2" xfId="43172"/>
    <cellStyle name="输入 5 2 7" xfId="43173"/>
    <cellStyle name="输入 5 2 8" xfId="43174"/>
    <cellStyle name="输入 5 3" xfId="43175"/>
    <cellStyle name="输入 5 3 2" xfId="43176"/>
    <cellStyle name="输入 5 3 2 2" xfId="43177"/>
    <cellStyle name="输入 5 3 2 2 2" xfId="43178"/>
    <cellStyle name="注释 3 2 4 3 3 9" xfId="43179"/>
    <cellStyle name="输入 5 3 2 3" xfId="43180"/>
    <cellStyle name="输入 5 3 3" xfId="43181"/>
    <cellStyle name="输入 5 3 3 10" xfId="43182"/>
    <cellStyle name="输入 5 3 3 11" xfId="43183"/>
    <cellStyle name="输入 5 3 3 12" xfId="43184"/>
    <cellStyle name="输入 5 3 3 2" xfId="43185"/>
    <cellStyle name="输入 5 3 3 2 2" xfId="43186"/>
    <cellStyle name="输入 5 3 3 3" xfId="43187"/>
    <cellStyle name="输入 5 3 3 4" xfId="43188"/>
    <cellStyle name="输入 5 3 3 5" xfId="43189"/>
    <cellStyle name="输入 5 3 3 6" xfId="43190"/>
    <cellStyle name="输入 5 3 3 7" xfId="43191"/>
    <cellStyle name="输入 5 3 3 8" xfId="43192"/>
    <cellStyle name="输入 5 3 3 9" xfId="43193"/>
    <cellStyle name="输入 5 3 4" xfId="43194"/>
    <cellStyle name="输入 5 3 4 2" xfId="43195"/>
    <cellStyle name="输入 5 3 5" xfId="43196"/>
    <cellStyle name="输入 5 4" xfId="43197"/>
    <cellStyle name="输入 5 4 2" xfId="43198"/>
    <cellStyle name="输入 5 4 2 2" xfId="43199"/>
    <cellStyle name="输入 5 4 2 2 2" xfId="43200"/>
    <cellStyle name="输入 5 4 2 3" xfId="43201"/>
    <cellStyle name="输入 5 4 3" xfId="43202"/>
    <cellStyle name="输入 5 4 3 2" xfId="43203"/>
    <cellStyle name="输入 5 4 4" xfId="43204"/>
    <cellStyle name="输入 5 5" xfId="43205"/>
    <cellStyle name="输入 5 5 2" xfId="43206"/>
    <cellStyle name="输入 5 5 2 2" xfId="43207"/>
    <cellStyle name="输入 5 5 3" xfId="43208"/>
    <cellStyle name="输入 5 6" xfId="43209"/>
    <cellStyle name="输入 5 6 10" xfId="43210"/>
    <cellStyle name="输入 5 6 11" xfId="43211"/>
    <cellStyle name="输入 5 6 12" xfId="43212"/>
    <cellStyle name="输入 5 6 2" xfId="43213"/>
    <cellStyle name="输入 5 6 2 2" xfId="43214"/>
    <cellStyle name="输入 5 6 3" xfId="43215"/>
    <cellStyle name="输入 5 6 3 2" xfId="43216"/>
    <cellStyle name="输入 5 6 3 3" xfId="43217"/>
    <cellStyle name="输入 5 6 4" xfId="43218"/>
    <cellStyle name="输入 5 6 4 2" xfId="43219"/>
    <cellStyle name="输入 5 6 4 3" xfId="43220"/>
    <cellStyle name="输入 5 6 5" xfId="43221"/>
    <cellStyle name="输入 5 6 6" xfId="43222"/>
    <cellStyle name="输入 5 6 7" xfId="43223"/>
    <cellStyle name="输入 5 6 8" xfId="43224"/>
    <cellStyle name="输入 5 6 9" xfId="43225"/>
    <cellStyle name="输入 5 7" xfId="43226"/>
    <cellStyle name="输入 5 7 2" xfId="43227"/>
    <cellStyle name="输入 5 8" xfId="43228"/>
    <cellStyle name="输入 6" xfId="43229"/>
    <cellStyle name="输入 6 2" xfId="43230"/>
    <cellStyle name="输入 6 2 2" xfId="43231"/>
    <cellStyle name="输入 6 2 2 2" xfId="43232"/>
    <cellStyle name="输入 6 2 2 2 2" xfId="43233"/>
    <cellStyle name="注释 3 3 3 3 3 9" xfId="43234"/>
    <cellStyle name="输入 6 2 3" xfId="43235"/>
    <cellStyle name="输入 6 2 3 10" xfId="43236"/>
    <cellStyle name="输入 6 2 3 11" xfId="43237"/>
    <cellStyle name="输入 6 2 3 12" xfId="43238"/>
    <cellStyle name="输入 6 2 3 13" xfId="43239"/>
    <cellStyle name="输入 6 2 3 2" xfId="43240"/>
    <cellStyle name="输入 6 2 3 2 2" xfId="43241"/>
    <cellStyle name="输入 6 2 3 3 10" xfId="43242"/>
    <cellStyle name="输入 6 2 3 3 11" xfId="43243"/>
    <cellStyle name="输入 6 2 3 3 2" xfId="43244"/>
    <cellStyle name="输入 6 2 3 3 2 10" xfId="43245"/>
    <cellStyle name="输入 6 2 3 3 2 11" xfId="43246"/>
    <cellStyle name="输入 6 2 3 3 2 2" xfId="43247"/>
    <cellStyle name="输入 6 2 3 3 2 3" xfId="43248"/>
    <cellStyle name="输入 6 2 3 3 2 4" xfId="43249"/>
    <cellStyle name="输入 6 2 3 3 2 5" xfId="43250"/>
    <cellStyle name="输入 6 2 3 3 2 8" xfId="43251"/>
    <cellStyle name="输入 6 2 3 3 2 9" xfId="43252"/>
    <cellStyle name="输入 6 2 3 3 3" xfId="43253"/>
    <cellStyle name="输入 6 2 3 3 4" xfId="43254"/>
    <cellStyle name="输入 6 2 3 3 5" xfId="43255"/>
    <cellStyle name="输入 6 2 3 3 6" xfId="43256"/>
    <cellStyle name="输入 6 2 3 3 7" xfId="43257"/>
    <cellStyle name="输入 6 2 3 3 8" xfId="43258"/>
    <cellStyle name="输入 6 2 3 3 8 2" xfId="43259"/>
    <cellStyle name="输入 6 2 3 3 8 3" xfId="43260"/>
    <cellStyle name="输入 6 2 3 3 9" xfId="43261"/>
    <cellStyle name="输入 6 2 3 4" xfId="43262"/>
    <cellStyle name="输入 6 2 3 5" xfId="43263"/>
    <cellStyle name="输入 6 2 3 6" xfId="43264"/>
    <cellStyle name="输入 6 2 3 7" xfId="43265"/>
    <cellStyle name="输入 6 2 3 8" xfId="43266"/>
    <cellStyle name="输入 6 2 3 9" xfId="43267"/>
    <cellStyle name="输入 6 2 4" xfId="43268"/>
    <cellStyle name="输入 6 2 4 2" xfId="43269"/>
    <cellStyle name="输入 6 2 5" xfId="43270"/>
    <cellStyle name="输入 6 3" xfId="43271"/>
    <cellStyle name="输入 6 3 2" xfId="43272"/>
    <cellStyle name="注释 3 2 2 2 3 9" xfId="43273"/>
    <cellStyle name="输入 6 3 2 2" xfId="43274"/>
    <cellStyle name="输入 6 3 2 2 2" xfId="43275"/>
    <cellStyle name="输入 6 3 2 2 2 2" xfId="43276"/>
    <cellStyle name="输入 6 3 2 2 2 3" xfId="43277"/>
    <cellStyle name="输入 6 3 2 3" xfId="43278"/>
    <cellStyle name="输入 6 3 3" xfId="43279"/>
    <cellStyle name="输入 6 3 3 10" xfId="43280"/>
    <cellStyle name="输入 6 3 3 11" xfId="43281"/>
    <cellStyle name="输入 6 3 3 12" xfId="43282"/>
    <cellStyle name="输入 6 3 3 2" xfId="43283"/>
    <cellStyle name="输入 6 3 3 2 2" xfId="43284"/>
    <cellStyle name="输入 6 3 3 2 2 2" xfId="43285"/>
    <cellStyle name="输入 6 3 3 2 2 3" xfId="43286"/>
    <cellStyle name="输入 6 3 3 3" xfId="43287"/>
    <cellStyle name="输入 6 3 3 4" xfId="43288"/>
    <cellStyle name="输入 6 3 3 5" xfId="43289"/>
    <cellStyle name="输入 6 3 3 6" xfId="43290"/>
    <cellStyle name="输入 6 3 3 7" xfId="43291"/>
    <cellStyle name="输入 6 3 3 8" xfId="43292"/>
    <cellStyle name="输入 6 3 3 9" xfId="43293"/>
    <cellStyle name="输入 6 3 4" xfId="43294"/>
    <cellStyle name="输入 6 3 4 2" xfId="43295"/>
    <cellStyle name="输入 6 3 5" xfId="43296"/>
    <cellStyle name="输入 6 4" xfId="43297"/>
    <cellStyle name="输入 6 4 2" xfId="43298"/>
    <cellStyle name="输入 6 4 2 2" xfId="43299"/>
    <cellStyle name="输入 6 4 2 2 2" xfId="43300"/>
    <cellStyle name="输入 6 4 2 3" xfId="43301"/>
    <cellStyle name="输入 6 4 3" xfId="43302"/>
    <cellStyle name="输入 6 4 3 2" xfId="43303"/>
    <cellStyle name="输入 6 4 4" xfId="43304"/>
    <cellStyle name="输入 6 5" xfId="43305"/>
    <cellStyle name="输入 6 5 2" xfId="43306"/>
    <cellStyle name="输入 6 5 2 2" xfId="43307"/>
    <cellStyle name="输入 6 5 3" xfId="43308"/>
    <cellStyle name="输入 6 6" xfId="43309"/>
    <cellStyle name="输入 6 6 11" xfId="43310"/>
    <cellStyle name="输入 6 6 12" xfId="43311"/>
    <cellStyle name="输入 6 6 13" xfId="43312"/>
    <cellStyle name="输入 6 6 2" xfId="43313"/>
    <cellStyle name="输入 6 6 3" xfId="43314"/>
    <cellStyle name="输入 6 6 3 10" xfId="43315"/>
    <cellStyle name="输入 6 6 3 11" xfId="43316"/>
    <cellStyle name="输入 6 6 3 12" xfId="43317"/>
    <cellStyle name="输入 6 6 3 13" xfId="43318"/>
    <cellStyle name="输入 6 6 3 14" xfId="43319"/>
    <cellStyle name="输入 6 6 3 2" xfId="43320"/>
    <cellStyle name="输入 6 6 3 2 10" xfId="43321"/>
    <cellStyle name="输入 6 6 3 2 11" xfId="43322"/>
    <cellStyle name="输入 6 6 3 2 2" xfId="43323"/>
    <cellStyle name="输入 6 6 3 2 3" xfId="43324"/>
    <cellStyle name="输入 6 6 3 2 4" xfId="43325"/>
    <cellStyle name="输入 6 6 3 2 5" xfId="43326"/>
    <cellStyle name="输入 6 6 3 2 6" xfId="43327"/>
    <cellStyle name="输入 6 6 3 2 7" xfId="43328"/>
    <cellStyle name="输入 6 6 3 2 8" xfId="43329"/>
    <cellStyle name="输入 6 6 3 2 9" xfId="43330"/>
    <cellStyle name="输入 6 6 3 3" xfId="43331"/>
    <cellStyle name="输入 6 6 3 4" xfId="43332"/>
    <cellStyle name="输入 6 6 3 5" xfId="43333"/>
    <cellStyle name="输入 6 6 3 6" xfId="43334"/>
    <cellStyle name="输入 6 6 3 7" xfId="43335"/>
    <cellStyle name="输入 6 6 3 8" xfId="43336"/>
    <cellStyle name="输入 6 6 3 9" xfId="43337"/>
    <cellStyle name="输入 6 6 4" xfId="43338"/>
    <cellStyle name="输入 6 6 5" xfId="43339"/>
    <cellStyle name="输入 6 6 6" xfId="43340"/>
    <cellStyle name="输入 6 6 7" xfId="43341"/>
    <cellStyle name="输入 6 6 8" xfId="43342"/>
    <cellStyle name="输入 6 6 9" xfId="43343"/>
    <cellStyle name="输入 6 7" xfId="43344"/>
    <cellStyle name="输入 6 7 2" xfId="43345"/>
    <cellStyle name="输入 6 8" xfId="43346"/>
    <cellStyle name="输入 7" xfId="43347"/>
    <cellStyle name="输入 7 2" xfId="43348"/>
    <cellStyle name="注释 3" xfId="43349"/>
    <cellStyle name="输入 7 2 2" xfId="43350"/>
    <cellStyle name="注释 3 2" xfId="43351"/>
    <cellStyle name="输入 7 2 2 2" xfId="43352"/>
    <cellStyle name="注释 3 2 2" xfId="43353"/>
    <cellStyle name="输入 7 2 3" xfId="43354"/>
    <cellStyle name="注释 3 3" xfId="43355"/>
    <cellStyle name="输入 7 3" xfId="43356"/>
    <cellStyle name="注释 4" xfId="43357"/>
    <cellStyle name="输入 7 3 2" xfId="43358"/>
    <cellStyle name="注释 3 2 2 3 3 9" xfId="43359"/>
    <cellStyle name="注释 4 2" xfId="43360"/>
    <cellStyle name="输入 7 4" xfId="43361"/>
    <cellStyle name="注释 5" xfId="43362"/>
    <cellStyle name="输入 8" xfId="43363"/>
    <cellStyle name="输入 8 2" xfId="43364"/>
    <cellStyle name="输入 8 2 2" xfId="43365"/>
    <cellStyle name="输入 8 3" xfId="43366"/>
    <cellStyle name="输入 9" xfId="43367"/>
    <cellStyle name="输入 9 2" xfId="43368"/>
    <cellStyle name="输入 9 2 2" xfId="43369"/>
    <cellStyle name="输入 9 3" xfId="43370"/>
    <cellStyle name="样式 1" xfId="43371"/>
    <cellStyle name="样式 1 2" xfId="43372"/>
    <cellStyle name="样式 1 2 2" xfId="43373"/>
    <cellStyle name="样式 1 2 2 2" xfId="43374"/>
    <cellStyle name="样式 1 2 3" xfId="43375"/>
    <cellStyle name="样式 1 3" xfId="43376"/>
    <cellStyle name="样式 1 3 2" xfId="43377"/>
    <cellStyle name="样式 1 3 2 2" xfId="43378"/>
    <cellStyle name="样式 1 4" xfId="43379"/>
    <cellStyle name="样式 1 4 2" xfId="43380"/>
    <cellStyle name="样式 1 4 2 2" xfId="43381"/>
    <cellStyle name="样式 1 4 3" xfId="43382"/>
    <cellStyle name="样式 1 5" xfId="43383"/>
    <cellStyle name="样式 1 5 2" xfId="43384"/>
    <cellStyle name="样式 1 6" xfId="43385"/>
    <cellStyle name="注释 10" xfId="43386"/>
    <cellStyle name="注释 10 10" xfId="43387"/>
    <cellStyle name="注释 10 11" xfId="43388"/>
    <cellStyle name="注释 10 12" xfId="43389"/>
    <cellStyle name="注释 10 13" xfId="43390"/>
    <cellStyle name="注释 10 14" xfId="43391"/>
    <cellStyle name="注释 10 15" xfId="43392"/>
    <cellStyle name="注释 10 2" xfId="43393"/>
    <cellStyle name="注释 10 2 2" xfId="43394"/>
    <cellStyle name="注释 10 3" xfId="43395"/>
    <cellStyle name="注释 10 3 10" xfId="43396"/>
    <cellStyle name="注释 10 3 11" xfId="43397"/>
    <cellStyle name="注释 10 3 12" xfId="43398"/>
    <cellStyle name="注释 10 3 2" xfId="43399"/>
    <cellStyle name="注释 10 3 2 10" xfId="43400"/>
    <cellStyle name="注释 10 3 2 11" xfId="43401"/>
    <cellStyle name="注释 10 3 2 2" xfId="43402"/>
    <cellStyle name="注释 10 3 2 3" xfId="43403"/>
    <cellStyle name="注释 10 3 2 4" xfId="43404"/>
    <cellStyle name="注释 10 3 2 5" xfId="43405"/>
    <cellStyle name="注释 10 3 2 6" xfId="43406"/>
    <cellStyle name="注释 10 3 2 7" xfId="43407"/>
    <cellStyle name="注释 10 3 2 8" xfId="43408"/>
    <cellStyle name="注释 10 3 2 9" xfId="43409"/>
    <cellStyle name="注释 10 3 3" xfId="43410"/>
    <cellStyle name="注释 10 3 4" xfId="43411"/>
    <cellStyle name="注释 10 3 5" xfId="43412"/>
    <cellStyle name="注释 10 3 6" xfId="43413"/>
    <cellStyle name="注释 10 3 7" xfId="43414"/>
    <cellStyle name="注释 10 3 8" xfId="43415"/>
    <cellStyle name="注释 10 3 9" xfId="43416"/>
    <cellStyle name="注释 10 4" xfId="43417"/>
    <cellStyle name="注释 10 5" xfId="43418"/>
    <cellStyle name="注释 10 6" xfId="43419"/>
    <cellStyle name="注释 10 7" xfId="43420"/>
    <cellStyle name="注释 10 8" xfId="43421"/>
    <cellStyle name="注释 10 9" xfId="43422"/>
    <cellStyle name="注释 11" xfId="43423"/>
    <cellStyle name="注释 11 10" xfId="43424"/>
    <cellStyle name="注释 11 11" xfId="43425"/>
    <cellStyle name="注释 11 12" xfId="43426"/>
    <cellStyle name="注释 11 13" xfId="43427"/>
    <cellStyle name="注释 11 2" xfId="43428"/>
    <cellStyle name="注释 3 2 2 3 3 12" xfId="43429"/>
    <cellStyle name="注释 11 2 2" xfId="43430"/>
    <cellStyle name="注释 11 3" xfId="43431"/>
    <cellStyle name="注释 3 2 2 3 3 13" xfId="43432"/>
    <cellStyle name="注释 11 3 10" xfId="43433"/>
    <cellStyle name="注释 11 3 11" xfId="43434"/>
    <cellStyle name="注释 11 3 12" xfId="43435"/>
    <cellStyle name="注释 11 3 2" xfId="43436"/>
    <cellStyle name="注释 11 3 2 10" xfId="43437"/>
    <cellStyle name="注释 11 3 2 11" xfId="43438"/>
    <cellStyle name="注释 11 3 2 2" xfId="43439"/>
    <cellStyle name="注释 11 3 2 3" xfId="43440"/>
    <cellStyle name="注释 11 3 2 4" xfId="43441"/>
    <cellStyle name="注释 11 3 2 5" xfId="43442"/>
    <cellStyle name="注释 11 3 2 6" xfId="43443"/>
    <cellStyle name="注释 11 3 2 7" xfId="43444"/>
    <cellStyle name="注释 11 3 2 8" xfId="43445"/>
    <cellStyle name="注释 11 3 2 9" xfId="43446"/>
    <cellStyle name="注释 11 3 3" xfId="43447"/>
    <cellStyle name="注释 6 2 3 10" xfId="43448"/>
    <cellStyle name="注释 11 3 5" xfId="43449"/>
    <cellStyle name="注释 6 2 3 12" xfId="43450"/>
    <cellStyle name="注释 11 3 6" xfId="43451"/>
    <cellStyle name="注释 6 2 3 13" xfId="43452"/>
    <cellStyle name="注释 11 3 7" xfId="43453"/>
    <cellStyle name="注释 11 3 8" xfId="43454"/>
    <cellStyle name="注释 11 3 9" xfId="43455"/>
    <cellStyle name="注释 11 4" xfId="43456"/>
    <cellStyle name="注释 11 5" xfId="43457"/>
    <cellStyle name="注释 11 6" xfId="43458"/>
    <cellStyle name="注释 11 7" xfId="43459"/>
    <cellStyle name="注释 11 8" xfId="43460"/>
    <cellStyle name="注释 11 9" xfId="43461"/>
    <cellStyle name="注释 2" xfId="43462"/>
    <cellStyle name="注释 2 10" xfId="43463"/>
    <cellStyle name="注释 2 10 10" xfId="43464"/>
    <cellStyle name="注释 2 10 11" xfId="43465"/>
    <cellStyle name="注释 2 10 12" xfId="43466"/>
    <cellStyle name="注释 2 10 13" xfId="43467"/>
    <cellStyle name="注释 2 10 2" xfId="43468"/>
    <cellStyle name="注释 2 10 2 2" xfId="43469"/>
    <cellStyle name="注释 2 10 3" xfId="43470"/>
    <cellStyle name="注释 2 10 3 10" xfId="43471"/>
    <cellStyle name="注释 2 10 3 11" xfId="43472"/>
    <cellStyle name="注释 2 10 3 2" xfId="43473"/>
    <cellStyle name="注释 2 10 3 3" xfId="43474"/>
    <cellStyle name="注释 2 10 3 4" xfId="43475"/>
    <cellStyle name="注释 2 10 3 5" xfId="43476"/>
    <cellStyle name="注释 2 10 3 6" xfId="43477"/>
    <cellStyle name="注释 2 10 3 7" xfId="43478"/>
    <cellStyle name="注释 2 10 3 8" xfId="43479"/>
    <cellStyle name="注释 2 10 3 9" xfId="43480"/>
    <cellStyle name="注释 2 10 5" xfId="43481"/>
    <cellStyle name="注释 2 10 6" xfId="43482"/>
    <cellStyle name="注释 2 10 7" xfId="43483"/>
    <cellStyle name="注释 2 10 8" xfId="43484"/>
    <cellStyle name="注释 2 10 9" xfId="43485"/>
    <cellStyle name="注释 2 11" xfId="43486"/>
    <cellStyle name="注释 2 11 10" xfId="43487"/>
    <cellStyle name="注释 2 11 11" xfId="43488"/>
    <cellStyle name="注释 2 11 13" xfId="43489"/>
    <cellStyle name="注释 2 11 2" xfId="43490"/>
    <cellStyle name="注释 2 11 2 2" xfId="43491"/>
    <cellStyle name="注释 2 11 3" xfId="43492"/>
    <cellStyle name="注释 2 11 3 10" xfId="43493"/>
    <cellStyle name="注释 2 11 3 11" xfId="43494"/>
    <cellStyle name="注释 2 11 3 2" xfId="43495"/>
    <cellStyle name="注释 2 11 3 3" xfId="43496"/>
    <cellStyle name="注释 2 11 3 4" xfId="43497"/>
    <cellStyle name="注释 2 11 3 5" xfId="43498"/>
    <cellStyle name="注释 2 11 3 6" xfId="43499"/>
    <cellStyle name="注释 2 11 3 7" xfId="43500"/>
    <cellStyle name="注释 2 11 3 8" xfId="43501"/>
    <cellStyle name="注释 2 11 3 9" xfId="43502"/>
    <cellStyle name="注释 2 11 4" xfId="43503"/>
    <cellStyle name="注释 2 11 5" xfId="43504"/>
    <cellStyle name="注释 2 11 6" xfId="43505"/>
    <cellStyle name="注释 2 11 7" xfId="43506"/>
    <cellStyle name="注释 2 11 8" xfId="43507"/>
    <cellStyle name="注释 2 11 9" xfId="43508"/>
    <cellStyle name="注释 2 12" xfId="43509"/>
    <cellStyle name="注释 2 12 2" xfId="43510"/>
    <cellStyle name="注释 2 13" xfId="43511"/>
    <cellStyle name="注释 2 14" xfId="43512"/>
    <cellStyle name="注释 2 15" xfId="43513"/>
    <cellStyle name="注释 2 16" xfId="43514"/>
    <cellStyle name="注释 2 17" xfId="43515"/>
    <cellStyle name="注释 2 18" xfId="43516"/>
    <cellStyle name="注释 2 19" xfId="43517"/>
    <cellStyle name="注释 2 2" xfId="43518"/>
    <cellStyle name="注释 2 2 10" xfId="43519"/>
    <cellStyle name="注释 2 2 10 10" xfId="43520"/>
    <cellStyle name="注释 2 2 10 11" xfId="43521"/>
    <cellStyle name="注释 2 2 10 12" xfId="43522"/>
    <cellStyle name="注释 2 2 10 13" xfId="43523"/>
    <cellStyle name="注释 2 2 10 2 2" xfId="43524"/>
    <cellStyle name="注释 2 2 10 3" xfId="43525"/>
    <cellStyle name="注释 2 2 10 3 10" xfId="43526"/>
    <cellStyle name="注释 2 2 10 3 11" xfId="43527"/>
    <cellStyle name="注释 2 2 10 3 12" xfId="43528"/>
    <cellStyle name="注释 2 2 10 3 2 10" xfId="43529"/>
    <cellStyle name="注释 2 2 10 3 2 11" xfId="43530"/>
    <cellStyle name="注释 2 2 10 3 2 3" xfId="43531"/>
    <cellStyle name="注释 2 2 10 3 2 4" xfId="43532"/>
    <cellStyle name="注释 2 2 10 3 2 5" xfId="43533"/>
    <cellStyle name="注释 2 2 10 3 4" xfId="43534"/>
    <cellStyle name="注释 2 2 10 3 5" xfId="43535"/>
    <cellStyle name="注释 2 2 10 3 6" xfId="43536"/>
    <cellStyle name="注释 2 2 10 3 6 2" xfId="43537"/>
    <cellStyle name="注释 3 2 9 11" xfId="43538"/>
    <cellStyle name="注释 2 2 10 3 6 3" xfId="43539"/>
    <cellStyle name="注释 3 2 9 12" xfId="43540"/>
    <cellStyle name="注释 2 2 10 3 7" xfId="43541"/>
    <cellStyle name="注释 2 2 10 3 7 2" xfId="43542"/>
    <cellStyle name="注释 2 2 10 3 8" xfId="43543"/>
    <cellStyle name="注释 2 2 10 3 8 2" xfId="43544"/>
    <cellStyle name="注释 2 2 10 3 9" xfId="43545"/>
    <cellStyle name="注释 2 2 10 3 9 2" xfId="43546"/>
    <cellStyle name="注释 2 2 10 4" xfId="43547"/>
    <cellStyle name="注释 2 2 10 5" xfId="43548"/>
    <cellStyle name="注释 2 2 10 9" xfId="43549"/>
    <cellStyle name="注释 2 2 11" xfId="43550"/>
    <cellStyle name="注释 2 2 11 2" xfId="43551"/>
    <cellStyle name="注释 2 2 2" xfId="43552"/>
    <cellStyle name="注释 2 2 2 10" xfId="43553"/>
    <cellStyle name="注释 2 2 2 10 2" xfId="43554"/>
    <cellStyle name="注释 2 2 2 11" xfId="43555"/>
    <cellStyle name="注释 2 2 2 2" xfId="43556"/>
    <cellStyle name="注释 2 2 2 2 10" xfId="43557"/>
    <cellStyle name="注释 2 2 2 2 2" xfId="43558"/>
    <cellStyle name="注释 2 2 2 2 2 2" xfId="43559"/>
    <cellStyle name="注释 2 2 2 2 2 2 2" xfId="43560"/>
    <cellStyle name="注释 2 2 2 2 2 2 2 2" xfId="43561"/>
    <cellStyle name="注释 2 2 2 2 2 2 3" xfId="43562"/>
    <cellStyle name="注释 2 2 2 2 2 3" xfId="43563"/>
    <cellStyle name="注释 2 2 2 2 2 3 10" xfId="43564"/>
    <cellStyle name="注释 2 2 2 2 2 3 10 2" xfId="43565"/>
    <cellStyle name="注释 2 2 2 2 2 3 10 3" xfId="43566"/>
    <cellStyle name="注释 2 2 2 2 2 3 11" xfId="43567"/>
    <cellStyle name="注释 2 2 2 2 2 3 11 2" xfId="43568"/>
    <cellStyle name="注释 2 2 2 2 2 3 11 3" xfId="43569"/>
    <cellStyle name="注释 2 2 2 2 2 3 12" xfId="43570"/>
    <cellStyle name="注释 2 2 2 2 2 3 12 2" xfId="43571"/>
    <cellStyle name="注释 2 2 2 2 2 3 12 3" xfId="43572"/>
    <cellStyle name="注释 2 2 2 2 2 3 13" xfId="43573"/>
    <cellStyle name="注释 2 2 2 2 2 3 13 2" xfId="43574"/>
    <cellStyle name="注释 2 2 2 2 2 3 13 3" xfId="43575"/>
    <cellStyle name="注释 2 2 2 2 2 3 2" xfId="43576"/>
    <cellStyle name="注释 2 2 2 2 2 3 2 2" xfId="43577"/>
    <cellStyle name="注释 2 2 2 2 2 3 3" xfId="43578"/>
    <cellStyle name="注释 2 2 2 2 2 3 3 10 2" xfId="43579"/>
    <cellStyle name="注释 2 2 2 2 2 3 3 10 3" xfId="43580"/>
    <cellStyle name="注释 2 2 2 2 2 3 3 12" xfId="43581"/>
    <cellStyle name="注释 2 2 2 2 2 3 3 2 10" xfId="43582"/>
    <cellStyle name="注释 2 2 2 2 2 3 3 2 11" xfId="43583"/>
    <cellStyle name="注释 2 2 2 2 2 3 3 2 3" xfId="43584"/>
    <cellStyle name="注释 2 2 2 2 2 3 3 2 4" xfId="43585"/>
    <cellStyle name="注释 2 2 2 2 2 3 3 2 5" xfId="43586"/>
    <cellStyle name="注释 2 2 2 2 2 3 3 2 6" xfId="43587"/>
    <cellStyle name="注释 2 2 2 2 2 3 3 2 7" xfId="43588"/>
    <cellStyle name="注释 2 2 2 2 2 3 3 2 8" xfId="43589"/>
    <cellStyle name="注释 2 2 2 2 2 3 3 2 9" xfId="43590"/>
    <cellStyle name="注释 2 2 2 2 2 3 3 4" xfId="43591"/>
    <cellStyle name="注释 2 2 2 2 2 3 3 5" xfId="43592"/>
    <cellStyle name="注释 2 2 2 2 2 3 3 6" xfId="43593"/>
    <cellStyle name="注释 2 2 2 2 2 3 3 7" xfId="43594"/>
    <cellStyle name="注释 2 2 2 2 2 3 3 8" xfId="43595"/>
    <cellStyle name="注释 2 2 2 2 2 3 3 9" xfId="43596"/>
    <cellStyle name="注释 2 2 2 2 2 3 3 9 2" xfId="43597"/>
    <cellStyle name="注释 2 2 2 2 2 3 3 9 3" xfId="43598"/>
    <cellStyle name="注释 2 2 2 2 2 3 5" xfId="43599"/>
    <cellStyle name="注释 2 2 2 2 2 3 6" xfId="43600"/>
    <cellStyle name="注释 2 2 2 2 2 3 7" xfId="43601"/>
    <cellStyle name="注释 2 2 2 2 2 3 8" xfId="43602"/>
    <cellStyle name="注释 2 2 2 2 2 3 9" xfId="43603"/>
    <cellStyle name="注释 2 2 2 2 2 4" xfId="43604"/>
    <cellStyle name="注释 2 2 2 2 2 4 2" xfId="43605"/>
    <cellStyle name="注释 2 2 2 2 2 5" xfId="43606"/>
    <cellStyle name="注释 2 2 2 2 3" xfId="43607"/>
    <cellStyle name="注释 2 2 2 2 3 2" xfId="43608"/>
    <cellStyle name="注释 2 2 2 2 3 2 2" xfId="43609"/>
    <cellStyle name="注释 2 2 2 2 3 2 2 2" xfId="43610"/>
    <cellStyle name="注释 2 2 2 2 3 2 3" xfId="43611"/>
    <cellStyle name="注释 2 2 2 2 3 3" xfId="43612"/>
    <cellStyle name="注释 2 2 2 2 3 3 10" xfId="43613"/>
    <cellStyle name="注释 2 2 2 2 3 3 10 2" xfId="43614"/>
    <cellStyle name="注释 2 2 2 2 3 3 10 3" xfId="43615"/>
    <cellStyle name="注释 2 2 2 2 3 3 11" xfId="43616"/>
    <cellStyle name="注释 2 2 2 2 3 3 11 2" xfId="43617"/>
    <cellStyle name="注释 2 2 2 2 3 3 11 3" xfId="43618"/>
    <cellStyle name="注释 2 2 2 2 3 3 12" xfId="43619"/>
    <cellStyle name="注释 2 2 2 2 3 3 12 2" xfId="43620"/>
    <cellStyle name="注释 2 2 2 2 3 3 12 3" xfId="43621"/>
    <cellStyle name="注释 2 2 2 2 3 3 13" xfId="43622"/>
    <cellStyle name="注释 2 2 2 2 3 3 13 2" xfId="43623"/>
    <cellStyle name="注释 2 2 2 2 3 3 13 3" xfId="43624"/>
    <cellStyle name="注释 2 2 2 2 3 3 2" xfId="43625"/>
    <cellStyle name="注释 2 2 2 2 3 3 2 2" xfId="43626"/>
    <cellStyle name="注释 2 2 2 2 3 3 3" xfId="43627"/>
    <cellStyle name="注释 2 2 2 2 3 3 3 10" xfId="43628"/>
    <cellStyle name="注释 2 2 2 2 3 3 3 11" xfId="43629"/>
    <cellStyle name="注释 2 2 2 2 3 3 3 4" xfId="43630"/>
    <cellStyle name="注释 2 2 2 2 3 3 3 5" xfId="43631"/>
    <cellStyle name="注释 2 2 2 2 3 3 3 8" xfId="43632"/>
    <cellStyle name="注释 2 2 2 2 3 3 3 9" xfId="43633"/>
    <cellStyle name="注释 2 2 2 2 3 3 4" xfId="43634"/>
    <cellStyle name="注释 2 2 2 2 3 3 5" xfId="43635"/>
    <cellStyle name="注释 2 2 2 2 3 3 6" xfId="43636"/>
    <cellStyle name="注释 2 2 2 2 3 3 7" xfId="43637"/>
    <cellStyle name="注释 2 2 2 2 3 3 8" xfId="43638"/>
    <cellStyle name="注释 2 2 2 2 3 3 9" xfId="43639"/>
    <cellStyle name="注释 2 2 2 2 3 4" xfId="43640"/>
    <cellStyle name="注释 2 2 2 2 3 4 2" xfId="43641"/>
    <cellStyle name="注释 2 2 2 2 3 5" xfId="43642"/>
    <cellStyle name="注释 2 2 2 2 4" xfId="43643"/>
    <cellStyle name="注释 2 2 2 2 4 2" xfId="43644"/>
    <cellStyle name="注释 2 2 2 2 4 2 2" xfId="43645"/>
    <cellStyle name="注释 2 2 2 2 4 2 2 2" xfId="43646"/>
    <cellStyle name="注释 2 2 2 2 4 2 3" xfId="43647"/>
    <cellStyle name="注释 2 2 2 2 4 3" xfId="43648"/>
    <cellStyle name="注释 2 2 2 2 4 3 2" xfId="43649"/>
    <cellStyle name="注释 2 2 2 2 4 4" xfId="43650"/>
    <cellStyle name="注释 2 2 2 2 5" xfId="43651"/>
    <cellStyle name="注释 2 2 2 2 5 2" xfId="43652"/>
    <cellStyle name="注释 2 2 2 2 5 2 2" xfId="43653"/>
    <cellStyle name="注释 2 2 2 2 5 3" xfId="43654"/>
    <cellStyle name="注释 2 2 2 2 6" xfId="43655"/>
    <cellStyle name="注释 2 2 2 2 6 10" xfId="43656"/>
    <cellStyle name="注释 2 2 2 2 6 11" xfId="43657"/>
    <cellStyle name="注释 5 3 2 2" xfId="43658"/>
    <cellStyle name="注释 2 2 2 2 6 12" xfId="43659"/>
    <cellStyle name="注释 5 3 2 3" xfId="43660"/>
    <cellStyle name="注释 2 2 2 2 6 13" xfId="43661"/>
    <cellStyle name="注释 2 2 2 2 6 2" xfId="43662"/>
    <cellStyle name="注释 2 2 2 2 6 2 2" xfId="43663"/>
    <cellStyle name="注释 2 2 2 2 6 3" xfId="43664"/>
    <cellStyle name="注释 2 2 2 2 6 3 10" xfId="43665"/>
    <cellStyle name="注释 2 2 2 2 6 3 11" xfId="43666"/>
    <cellStyle name="注释 2 2 2 2 6 3 12" xfId="43667"/>
    <cellStyle name="注释 2 2 2 2 6 3 2" xfId="43668"/>
    <cellStyle name="注释 2 2 2 2 6 3 2 10" xfId="43669"/>
    <cellStyle name="注释 2 2 2 2 6 3 2 11" xfId="43670"/>
    <cellStyle name="注释 2 2 2 2 6 3 2 2" xfId="43671"/>
    <cellStyle name="注释 2 2 2 2 6 3 2 3" xfId="43672"/>
    <cellStyle name="注释 2 2 2 2 6 3 2 4" xfId="43673"/>
    <cellStyle name="注释 2 2 2 2 6 3 2 5" xfId="43674"/>
    <cellStyle name="注释 2 2 2 2 6 3 2 6" xfId="43675"/>
    <cellStyle name="注释 2 2 2 2 6 3 2 7" xfId="43676"/>
    <cellStyle name="注释 2 2 2 2 6 3 2 8" xfId="43677"/>
    <cellStyle name="注释 2 2 2 2 6 3 2 9" xfId="43678"/>
    <cellStyle name="注释 2 2 2 2 6 3 7" xfId="43679"/>
    <cellStyle name="注释 2 2 2 2 6 3 8" xfId="43680"/>
    <cellStyle name="注释 2 2 2 2 6 3 9 2" xfId="43681"/>
    <cellStyle name="注释 2 2 2 2 6 3 9 3" xfId="43682"/>
    <cellStyle name="注释 2 2 2 2 6 4" xfId="43683"/>
    <cellStyle name="注释 2 2 2 2 6 5" xfId="43684"/>
    <cellStyle name="注释 2 2 2 2 6 6" xfId="43685"/>
    <cellStyle name="注释 2 2 2 2 6 7" xfId="43686"/>
    <cellStyle name="注释 2 2 2 2 6 8" xfId="43687"/>
    <cellStyle name="注释 2 2 2 2 6 9" xfId="43688"/>
    <cellStyle name="注释 2 2 2 2 7" xfId="43689"/>
    <cellStyle name="注释 2 2 2 2 7 10" xfId="43690"/>
    <cellStyle name="注释 2 2 2 2 7 11" xfId="43691"/>
    <cellStyle name="注释 2 2 2 2 7 12" xfId="43692"/>
    <cellStyle name="注释 2 2 2 2 7 13" xfId="43693"/>
    <cellStyle name="注释 2 2 2 2 7 2" xfId="43694"/>
    <cellStyle name="注释 2 2 2 2 7 2 2" xfId="43695"/>
    <cellStyle name="注释 2 2 2 2 7 2 2 3" xfId="43696"/>
    <cellStyle name="注释 2 2 2 2 7 3" xfId="43697"/>
    <cellStyle name="注释 2 2 2 2 7 3 10" xfId="43698"/>
    <cellStyle name="注释 2 2 2 2 7 3 11" xfId="43699"/>
    <cellStyle name="注释 2 2 2 2 7 3 12" xfId="43700"/>
    <cellStyle name="注释 2 2 2 2 7 3 13" xfId="43701"/>
    <cellStyle name="注释 2 2 2 2 7 3 2" xfId="43702"/>
    <cellStyle name="注释 2 2 2 2 7 3 6" xfId="43703"/>
    <cellStyle name="注释 2 2 2 2 7 3 7" xfId="43704"/>
    <cellStyle name="注释 2 2 2 2 7 3 8" xfId="43705"/>
    <cellStyle name="注释 2 2 2 2 7 4" xfId="43706"/>
    <cellStyle name="注释 2 2 2 2 7 4 2" xfId="43707"/>
    <cellStyle name="注释 2 2 2 2 7 5" xfId="43708"/>
    <cellStyle name="注释 2 2 2 2 7 6" xfId="43709"/>
    <cellStyle name="注释 2 2 2 2 7 7" xfId="43710"/>
    <cellStyle name="注释 2 2 2 2 7 8" xfId="43711"/>
    <cellStyle name="注释 2 2 2 2 7 9" xfId="43712"/>
    <cellStyle name="注释 2 2 2 2 8" xfId="43713"/>
    <cellStyle name="注释 2 2 2 2 8 10" xfId="43714"/>
    <cellStyle name="注释 2 2 2 2 8 11" xfId="43715"/>
    <cellStyle name="注释 2 2 2 2 8 12" xfId="43716"/>
    <cellStyle name="注释 2 2 2 2 8 13" xfId="43717"/>
    <cellStyle name="注释 2 2 2 2 8 2" xfId="43718"/>
    <cellStyle name="注释 2 2 2 2 8 2 2" xfId="43719"/>
    <cellStyle name="注释 2 2 2 2 8 3" xfId="43720"/>
    <cellStyle name="注释 2 2 2 2 8 3 10" xfId="43721"/>
    <cellStyle name="注释 2 2 2 2 8 3 11" xfId="43722"/>
    <cellStyle name="注释 2 2 2 2 8 3 12" xfId="43723"/>
    <cellStyle name="注释 2 2 2 2 8 3 13" xfId="43724"/>
    <cellStyle name="注释 2 2 2 2 8 3 14" xfId="43725"/>
    <cellStyle name="注释 2 2 2 2 8 3 2" xfId="43726"/>
    <cellStyle name="注释 2 2 2 2 8 3 2 10" xfId="43727"/>
    <cellStyle name="注释 2 2 2 2 8 3 2 11" xfId="43728"/>
    <cellStyle name="注释 2 2 2 2 8 3 2 2" xfId="43729"/>
    <cellStyle name="注释 2 2 2 2 8 3 2 3" xfId="43730"/>
    <cellStyle name="注释 2 2 2 2 8 3 2 5" xfId="43731"/>
    <cellStyle name="注释 2 2 2 2 8 3 2 6" xfId="43732"/>
    <cellStyle name="注释 2 2 2 2 8 3 2 7" xfId="43733"/>
    <cellStyle name="注释 2 2 2 2 8 3 2 8" xfId="43734"/>
    <cellStyle name="注释 2 2 2 2 8 3 2 9" xfId="43735"/>
    <cellStyle name="注释 2 2 2 2 8 3 4" xfId="43736"/>
    <cellStyle name="注释 2 2 2 2 8 3 5" xfId="43737"/>
    <cellStyle name="注释 2 2 2 2 8 3 6" xfId="43738"/>
    <cellStyle name="注释 2 2 2 2 8 3 7" xfId="43739"/>
    <cellStyle name="注释 2 2 2 2 8 3 8" xfId="43740"/>
    <cellStyle name="注释 2 2 2 2 8 3 9" xfId="43741"/>
    <cellStyle name="注释 2 2 2 2 8 4" xfId="43742"/>
    <cellStyle name="注释 2 2 2 2 8 5" xfId="43743"/>
    <cellStyle name="注释 2 2 2 2 8 6" xfId="43744"/>
    <cellStyle name="注释 2 2 2 2 8 7" xfId="43745"/>
    <cellStyle name="注释 2 2 2 2 8 8" xfId="43746"/>
    <cellStyle name="注释 2 2 2 2 8 9" xfId="43747"/>
    <cellStyle name="注释 2 2 2 2 9" xfId="43748"/>
    <cellStyle name="注释 2 2 2 2 9 2" xfId="43749"/>
    <cellStyle name="注释 2 2 2 3" xfId="43750"/>
    <cellStyle name="注释 2 2 2 3 2" xfId="43751"/>
    <cellStyle name="注释 2 2 2 3 2 2" xfId="43752"/>
    <cellStyle name="注释 2 2 2 3 2 2 2" xfId="43753"/>
    <cellStyle name="注释 2 2 2 3 2 3" xfId="43754"/>
    <cellStyle name="注释 2 2 2 3 3" xfId="43755"/>
    <cellStyle name="注释 2 2 2 3 3 11" xfId="43756"/>
    <cellStyle name="注释 2 2 2 3 3 12" xfId="43757"/>
    <cellStyle name="注释 2 2 2 3 3 13" xfId="43758"/>
    <cellStyle name="注释 2 2 2 3 3 2" xfId="43759"/>
    <cellStyle name="注释 2 2 2 3 3 3" xfId="43760"/>
    <cellStyle name="注释 2 2 2 3 3 3 10" xfId="43761"/>
    <cellStyle name="注释 2 2 2 3 3 3 11" xfId="43762"/>
    <cellStyle name="注释 2 2 2 3 3 3 12" xfId="43763"/>
    <cellStyle name="注释 2 2 2 3 3 3 13" xfId="43764"/>
    <cellStyle name="注释 2 2 2 3 3 3 14" xfId="43765"/>
    <cellStyle name="注释 2 2 2 3 3 3 2 10" xfId="43766"/>
    <cellStyle name="注释 2 2 2 3 3 3 2 11" xfId="43767"/>
    <cellStyle name="注释 2 2 2 3 3 3 2 5" xfId="43768"/>
    <cellStyle name="注释 2 2 2 3 3 3 2 9" xfId="43769"/>
    <cellStyle name="注释 2 2 2 3 3 3 6" xfId="43770"/>
    <cellStyle name="注释 2 2 2 3 3 3 7" xfId="43771"/>
    <cellStyle name="注释 2 2 2 3 3 3 8" xfId="43772"/>
    <cellStyle name="注释 2 2 2 3 3 3 9" xfId="43773"/>
    <cellStyle name="注释 2 2 2 3 3 4" xfId="43774"/>
    <cellStyle name="注释 2 2 2 3 3 5" xfId="43775"/>
    <cellStyle name="注释 2 2 2 3 3 6" xfId="43776"/>
    <cellStyle name="注释 2 2 2 3 3 8" xfId="43777"/>
    <cellStyle name="注释 2 2 2 3 3 9" xfId="43778"/>
    <cellStyle name="注释 2 2 2 3 4" xfId="43779"/>
    <cellStyle name="注释 2 2 2 3 4 2" xfId="43780"/>
    <cellStyle name="注释 2 2 2 3 5" xfId="43781"/>
    <cellStyle name="注释 2 2 2 4" xfId="43782"/>
    <cellStyle name="注释 2 2 2 4 2" xfId="43783"/>
    <cellStyle name="注释 2 2 2 4 2 2" xfId="43784"/>
    <cellStyle name="注释 2 2 2 4 2 2 2" xfId="43785"/>
    <cellStyle name="注释 2 2 2 4 2 3" xfId="43786"/>
    <cellStyle name="注释 2 2 2 4 3" xfId="43787"/>
    <cellStyle name="注释 2 2 2 4 3 10" xfId="43788"/>
    <cellStyle name="注释 2 2 2 4 3 11" xfId="43789"/>
    <cellStyle name="注释 2 2 2 4 3 12" xfId="43790"/>
    <cellStyle name="注释 2 2 2 4 3 13" xfId="43791"/>
    <cellStyle name="注释 2 2 2 4 3 15" xfId="43792"/>
    <cellStyle name="注释 2 2 2 4 3 2" xfId="43793"/>
    <cellStyle name="注释 2 2 2 4 3 2 2" xfId="43794"/>
    <cellStyle name="注释 2 2 2 4 3 2 2 2" xfId="43795"/>
    <cellStyle name="注释 2 2 2 4 3 2 2 3" xfId="43796"/>
    <cellStyle name="注释 2 2 2 4 3 3" xfId="43797"/>
    <cellStyle name="注释 2 2 2 4 3 3 10" xfId="43798"/>
    <cellStyle name="注释 2 2 2 4 3 3 11" xfId="43799"/>
    <cellStyle name="注释 2 2 2 4 3 3 2" xfId="43800"/>
    <cellStyle name="注释 2 2 2 4 3 3 3" xfId="43801"/>
    <cellStyle name="注释 2 2 2 4 3 3 4" xfId="43802"/>
    <cellStyle name="注释 2 2 2 4 3 3 5" xfId="43803"/>
    <cellStyle name="注释 2 2 2 4 3 3 6" xfId="43804"/>
    <cellStyle name="注释 2 2 2 4 3 3 7" xfId="43805"/>
    <cellStyle name="注释 2 2 2 4 3 3 8" xfId="43806"/>
    <cellStyle name="注释 2 2 2 4 3 3 9" xfId="43807"/>
    <cellStyle name="注释 2 2 2 4 3 4" xfId="43808"/>
    <cellStyle name="注释 2 2 2 4 3 5" xfId="43809"/>
    <cellStyle name="注释 2 2 2 4 3 6" xfId="43810"/>
    <cellStyle name="注释 2 2 2 4 3 7" xfId="43811"/>
    <cellStyle name="注释 2 2 2 4 3 8" xfId="43812"/>
    <cellStyle name="注释 2 2 2 4 3 9" xfId="43813"/>
    <cellStyle name="注释 2 2 2 4 4" xfId="43814"/>
    <cellStyle name="注释 2 2 2 4 4 2" xfId="43815"/>
    <cellStyle name="注释 2 2 2 4 4 2 2" xfId="43816"/>
    <cellStyle name="注释 2 2 2 4 4 2 3" xfId="43817"/>
    <cellStyle name="注释 2 2 2 4 5" xfId="43818"/>
    <cellStyle name="注释 2 2 2 5" xfId="43819"/>
    <cellStyle name="注释 2 2 2 5 2" xfId="43820"/>
    <cellStyle name="注释 2 2 2 5 2 2" xfId="43821"/>
    <cellStyle name="注释 2 2 2 5 2 2 2" xfId="43822"/>
    <cellStyle name="注释 2 2 2 5 2 3" xfId="43823"/>
    <cellStyle name="注释 2 2 2 5 3" xfId="43824"/>
    <cellStyle name="注释 2 2 2 5 3 2" xfId="43825"/>
    <cellStyle name="注释 2 2 2 5 4" xfId="43826"/>
    <cellStyle name="注释 2 2 2 5 4 2" xfId="43827"/>
    <cellStyle name="注释 2 2 2 5 4 3" xfId="43828"/>
    <cellStyle name="注释 2 2 2 6" xfId="43829"/>
    <cellStyle name="注释 2 2 2 6 2" xfId="43830"/>
    <cellStyle name="注释 2 2 2 6 2 2" xfId="43831"/>
    <cellStyle name="注释 2 2 2 6 3" xfId="43832"/>
    <cellStyle name="注释 2 2 2 6 3 2" xfId="43833"/>
    <cellStyle name="注释 2 2 2 6 3 3" xfId="43834"/>
    <cellStyle name="注释 2 2 2 7" xfId="43835"/>
    <cellStyle name="注释 2 2 2 7 10" xfId="43836"/>
    <cellStyle name="注释 2 2 2 7 11" xfId="43837"/>
    <cellStyle name="注释 2 2 2 7 12" xfId="43838"/>
    <cellStyle name="注释 2 2 2 7 13" xfId="43839"/>
    <cellStyle name="注释 2 2 2 7 2" xfId="43840"/>
    <cellStyle name="注释 2 2 2 7 2 2" xfId="43841"/>
    <cellStyle name="注释 2 2 2 7 3" xfId="43842"/>
    <cellStyle name="注释 2 2 2 7 3 2" xfId="43843"/>
    <cellStyle name="注释 2 2 2 7 3 2 2" xfId="43844"/>
    <cellStyle name="注释 2 2 2 7 3 2 3" xfId="43845"/>
    <cellStyle name="注释 2 2 2 7 3 2 4" xfId="43846"/>
    <cellStyle name="注释 2 2 2 7 3 2 5" xfId="43847"/>
    <cellStyle name="注释 2 2 2 7 3 2 6" xfId="43848"/>
    <cellStyle name="注释 2 2 2 7 3 2 7" xfId="43849"/>
    <cellStyle name="注释 2 2 2 7 3 2 8" xfId="43850"/>
    <cellStyle name="注释 2 2 2 7 3 2 9" xfId="43851"/>
    <cellStyle name="注释 2 2 2 7 3 4" xfId="43852"/>
    <cellStyle name="注释 2 2 2 7 3 5" xfId="43853"/>
    <cellStyle name="注释 2 2 2 7 3 6" xfId="43854"/>
    <cellStyle name="注释 2 2 2 7 3 7" xfId="43855"/>
    <cellStyle name="注释 2 2 2 7 3 8" xfId="43856"/>
    <cellStyle name="注释 2 2 2 7 3 9" xfId="43857"/>
    <cellStyle name="注释 2 2 2 7 4" xfId="43858"/>
    <cellStyle name="注释 2 2 2 7 5" xfId="43859"/>
    <cellStyle name="注释 2 2 2 7 6" xfId="43860"/>
    <cellStyle name="注释 2 2 2 7 7" xfId="43861"/>
    <cellStyle name="注释 2 2 2 7 8" xfId="43862"/>
    <cellStyle name="注释 2 2 2 7 9" xfId="43863"/>
    <cellStyle name="注释 2 2 2 8" xfId="43864"/>
    <cellStyle name="注释 2 2 2 8 10" xfId="43865"/>
    <cellStyle name="注释 2 2 2 8 11" xfId="43866"/>
    <cellStyle name="注释 2 2 2 8 12" xfId="43867"/>
    <cellStyle name="注释 2 2 2 8 13" xfId="43868"/>
    <cellStyle name="注释 2 2 2 8 2" xfId="43869"/>
    <cellStyle name="注释 2 2 2 8 2 2" xfId="43870"/>
    <cellStyle name="注释 2 2 2 8 3" xfId="43871"/>
    <cellStyle name="注释 2 2 2 8 3 10" xfId="43872"/>
    <cellStyle name="注释 2 2 2 8 3 11" xfId="43873"/>
    <cellStyle name="注释 2 2 2 8 3 2" xfId="43874"/>
    <cellStyle name="注释 2 2 2 8 3 4" xfId="43875"/>
    <cellStyle name="注释 2 2 2 8 3 5" xfId="43876"/>
    <cellStyle name="注释 2 2 2 8 3 6" xfId="43877"/>
    <cellStyle name="注释 2 2 2 8 3 7" xfId="43878"/>
    <cellStyle name="注释 2 2 2 8 3 8" xfId="43879"/>
    <cellStyle name="注释 2 2 2 8 3 9" xfId="43880"/>
    <cellStyle name="注释 2 2 2 8 4" xfId="43881"/>
    <cellStyle name="注释 2 2 2 8 5" xfId="43882"/>
    <cellStyle name="注释 2 2 2 8 6" xfId="43883"/>
    <cellStyle name="注释 2 2 2 8 7" xfId="43884"/>
    <cellStyle name="注释 2 2 2 8 8" xfId="43885"/>
    <cellStyle name="注释 2 2 2 8 9" xfId="43886"/>
    <cellStyle name="注释 2 2 2 9" xfId="43887"/>
    <cellStyle name="注释 2 2 2 9 10" xfId="43888"/>
    <cellStyle name="注释 2 2 2 9 11" xfId="43889"/>
    <cellStyle name="注释 2 2 2 9 12" xfId="43890"/>
    <cellStyle name="注释 2 2 2 9 2" xfId="43891"/>
    <cellStyle name="注释 2 2 2 9 2 2" xfId="43892"/>
    <cellStyle name="注释 2 2 2 9 3" xfId="43893"/>
    <cellStyle name="注释 2 2 2 9 3 10" xfId="43894"/>
    <cellStyle name="注释 2 2 2 9 3 11" xfId="43895"/>
    <cellStyle name="注释 2 2 2 9 3 12" xfId="43896"/>
    <cellStyle name="注释 2 2 2 9 3 2" xfId="43897"/>
    <cellStyle name="注释 2 2 2 9 3 2 10" xfId="43898"/>
    <cellStyle name="注释 2 2 2 9 3 2 2" xfId="43899"/>
    <cellStyle name="注释 2 2 2 9 3 2 3" xfId="43900"/>
    <cellStyle name="注释 2 2 2 9 3 2 4" xfId="43901"/>
    <cellStyle name="注释 2 2 2 9 3 2 5" xfId="43902"/>
    <cellStyle name="注释 2 2 2 9 3 2 6" xfId="43903"/>
    <cellStyle name="注释 2 2 2 9 3 2 7" xfId="43904"/>
    <cellStyle name="注释 2 2 2 9 3 2 8" xfId="43905"/>
    <cellStyle name="注释 2 2 2 9 3 2 9" xfId="43906"/>
    <cellStyle name="注释 2 2 2 9 3 3" xfId="43907"/>
    <cellStyle name="注释 2 2 2 9 3 4" xfId="43908"/>
    <cellStyle name="注释 2 2 2 9 3 5" xfId="43909"/>
    <cellStyle name="注释 2 2 2 9 3 6" xfId="43910"/>
    <cellStyle name="注释 2 2 2 9 3 7" xfId="43911"/>
    <cellStyle name="注释 2 2 2 9 3 8" xfId="43912"/>
    <cellStyle name="注释 2 2 2 9 3 9" xfId="43913"/>
    <cellStyle name="注释 2 2 2 9 4" xfId="43914"/>
    <cellStyle name="注释 2 2 2 9 8" xfId="43915"/>
    <cellStyle name="注释 2 2 2 9 9" xfId="43916"/>
    <cellStyle name="注释 2 2 3 10" xfId="43917"/>
    <cellStyle name="注释 2 2 3 10 2" xfId="43918"/>
    <cellStyle name="注释 2 2 3 11" xfId="43919"/>
    <cellStyle name="注释 2 2 3 2 2" xfId="43920"/>
    <cellStyle name="注释 2 2 3 2 2 2" xfId="43921"/>
    <cellStyle name="注释 2 2 3 2 2 2 2" xfId="43922"/>
    <cellStyle name="注释 2 2 3 2 2 2 2 2" xfId="43923"/>
    <cellStyle name="注释 2 2 3 2 2 2 3" xfId="43924"/>
    <cellStyle name="注释 2 2 3 2 2 3" xfId="43925"/>
    <cellStyle name="注释 2 2 3 2 2 3 10" xfId="43926"/>
    <cellStyle name="注释 2 2 3 2 2 3 11" xfId="43927"/>
    <cellStyle name="注释 2 2 3 2 2 3 12" xfId="43928"/>
    <cellStyle name="注释 2 2 3 2 2 3 13" xfId="43929"/>
    <cellStyle name="注释 2 2 3 2 2 3 2" xfId="43930"/>
    <cellStyle name="注释 2 2 3 2 2 3 2 2" xfId="43931"/>
    <cellStyle name="注释 2 2 3 2 2 3 3" xfId="43932"/>
    <cellStyle name="注释 2 2 3 2 2 3 3 10" xfId="43933"/>
    <cellStyle name="注释 2 2 3 2 2 3 3 11" xfId="43934"/>
    <cellStyle name="注释 2 2 3 2 2 3 3 12" xfId="43935"/>
    <cellStyle name="注释 2 2 3 2 2 3 3 2" xfId="43936"/>
    <cellStyle name="注释 2 2 3 2 2 3 3 2 10" xfId="43937"/>
    <cellStyle name="注释 2 2 3 2 2 3 3 2 11" xfId="43938"/>
    <cellStyle name="注释 2 2 3 2 2 3 3 2 2" xfId="43939"/>
    <cellStyle name="注释 2 2 3 2 2 3 3 2 3" xfId="43940"/>
    <cellStyle name="注释 2 2 3 2 2 3 3 2 4" xfId="43941"/>
    <cellStyle name="注释 2 2 3 2 2 3 3 2 5" xfId="43942"/>
    <cellStyle name="注释 2 2 3 2 2 3 3 2 6" xfId="43943"/>
    <cellStyle name="注释 2 2 3 2 2 3 3 2 7" xfId="43944"/>
    <cellStyle name="注释 2 2 3 2 2 3 3 2 8" xfId="43945"/>
    <cellStyle name="注释 2 2 3 2 2 3 3 2 9" xfId="43946"/>
    <cellStyle name="注释 2 2 3 2 2 3 3 3" xfId="43947"/>
    <cellStyle name="注释 2 2 3 2 2 3 3 4" xfId="43948"/>
    <cellStyle name="注释 2 2 3 2 2 3 3 5" xfId="43949"/>
    <cellStyle name="注释 2 2 3 2 2 3 3 6" xfId="43950"/>
    <cellStyle name="注释 2 2 3 2 2 3 3 7" xfId="43951"/>
    <cellStyle name="注释 2 2 3 2 2 3 3 8" xfId="43952"/>
    <cellStyle name="注释 2 2 3 2 2 3 4" xfId="43953"/>
    <cellStyle name="注释 2 2 3 2 2 3 5" xfId="43954"/>
    <cellStyle name="注释 2 2 3 2 2 3 6" xfId="43955"/>
    <cellStyle name="注释 2 2 3 2 2 3 7" xfId="43956"/>
    <cellStyle name="注释 2 2 3 2 2 3 8" xfId="43957"/>
    <cellStyle name="注释 2 2 3 2 2 3 9" xfId="43958"/>
    <cellStyle name="注释 2 2 3 2 2 4" xfId="43959"/>
    <cellStyle name="注释 2 2 3 2 2 4 2" xfId="43960"/>
    <cellStyle name="注释 2 2 3 2 3" xfId="43961"/>
    <cellStyle name="注释 2 2 3 2 3 2 2" xfId="43962"/>
    <cellStyle name="注释 2 2 3 2 3 2 2 2" xfId="43963"/>
    <cellStyle name="注释 2 2 3 2 3 2 3" xfId="43964"/>
    <cellStyle name="注释 2 2 3 2 3 3" xfId="43965"/>
    <cellStyle name="注释 2 2 3 2 3 3 10" xfId="43966"/>
    <cellStyle name="注释 2 2 3 2 3 3 2" xfId="43967"/>
    <cellStyle name="注释 2 2 3 2 3 3 2 2" xfId="43968"/>
    <cellStyle name="注释 2 2 3 2 3 3 3" xfId="43969"/>
    <cellStyle name="注释 2 2 3 2 3 3 3 10" xfId="43970"/>
    <cellStyle name="注释 2 2 3 2 3 3 3 11" xfId="43971"/>
    <cellStyle name="注释 2 2 3 2 3 3 3 2" xfId="43972"/>
    <cellStyle name="注释 2 2 3 2 3 3 3 3" xfId="43973"/>
    <cellStyle name="注释 2 2 3 2 3 3 3 4" xfId="43974"/>
    <cellStyle name="注释 2 2 3 2 3 3 3 5" xfId="43975"/>
    <cellStyle name="注释 2 2 3 2 3 3 3 6" xfId="43976"/>
    <cellStyle name="注释 2 2 3 2 3 3 3 7" xfId="43977"/>
    <cellStyle name="注释 2 2 3 2 3 3 3 8" xfId="43978"/>
    <cellStyle name="注释 2 2 3 2 3 3 3 9" xfId="43979"/>
    <cellStyle name="注释 2 2 3 2 3 3 4" xfId="43980"/>
    <cellStyle name="注释 2 2 3 2 3 3 5" xfId="43981"/>
    <cellStyle name="注释 2 2 3 2 3 3 6" xfId="43982"/>
    <cellStyle name="注释 2 2 3 2 3 3 7" xfId="43983"/>
    <cellStyle name="注释 2 2 3 2 3 3 8" xfId="43984"/>
    <cellStyle name="注释 2 2 3 2 3 3 9" xfId="43985"/>
    <cellStyle name="注释 2 2 3 2 3 4" xfId="43986"/>
    <cellStyle name="注释 2 2 3 2 3 4 2" xfId="43987"/>
    <cellStyle name="注释 2 2 3 2 3 5" xfId="43988"/>
    <cellStyle name="注释 2 2 3 2 4" xfId="43989"/>
    <cellStyle name="注释 2 2 3 2 4 2" xfId="43990"/>
    <cellStyle name="注释 2 2 3 2 4 2 2" xfId="43991"/>
    <cellStyle name="注释 2 2 3 2 4 2 2 2" xfId="43992"/>
    <cellStyle name="注释 2 2 3 2 4 2 3" xfId="43993"/>
    <cellStyle name="注释 2 2 3 2 4 3" xfId="43994"/>
    <cellStyle name="注释 2 2 3 2 4 3 2" xfId="43995"/>
    <cellStyle name="注释 2 2 3 2 4 4" xfId="43996"/>
    <cellStyle name="注释 2 2 3 2 5" xfId="43997"/>
    <cellStyle name="注释 2 2 3 2 5 2" xfId="43998"/>
    <cellStyle name="注释 2 2 3 2 5 2 2" xfId="43999"/>
    <cellStyle name="注释 2 2 3 2 5 3" xfId="44000"/>
    <cellStyle name="注释 2 2 3 2 6" xfId="44001"/>
    <cellStyle name="注释 2 2 3 2 6 10" xfId="44002"/>
    <cellStyle name="注释 2 2 3 2 6 11" xfId="44003"/>
    <cellStyle name="注释 2 2 3 2 6 12" xfId="44004"/>
    <cellStyle name="注释 2 2 3 2 6 13" xfId="44005"/>
    <cellStyle name="注释 2 2 3 2 6 2 2" xfId="44006"/>
    <cellStyle name="注释 2 2 3 2 6 3 10" xfId="44007"/>
    <cellStyle name="注释 2 2 3 2 6 3 11" xfId="44008"/>
    <cellStyle name="注释 2 2 3 2 6 3 12" xfId="44009"/>
    <cellStyle name="注释 2 2 3 2 6 3 2" xfId="44010"/>
    <cellStyle name="注释 2 2 3 2 6 3 2 11" xfId="44011"/>
    <cellStyle name="注释 2 2 3 2 6 3 2 2" xfId="44012"/>
    <cellStyle name="注释 2 2 3 2 6 3 2 3" xfId="44013"/>
    <cellStyle name="注释 2 2 3 2 6 3 2 4" xfId="44014"/>
    <cellStyle name="注释 2 2 3 2 6 3 2 5" xfId="44015"/>
    <cellStyle name="注释 2 2 3 2 6 3 2 8" xfId="44016"/>
    <cellStyle name="注释 2 2 3 2 6 3 2 9" xfId="44017"/>
    <cellStyle name="注释 2 2 3 2 6 3 3" xfId="44018"/>
    <cellStyle name="注释 2 2 3 2 6 3 4" xfId="44019"/>
    <cellStyle name="注释 2 2 3 2 6 3 5" xfId="44020"/>
    <cellStyle name="注释 2 2 3 2 6 3 6" xfId="44021"/>
    <cellStyle name="注释 2 2 3 2 6 3 7" xfId="44022"/>
    <cellStyle name="注释 2 2 3 2 6 3 8" xfId="44023"/>
    <cellStyle name="注释 2 2 3 2 6 3 9" xfId="44024"/>
    <cellStyle name="注释 2 2 3 2 6 9" xfId="44025"/>
    <cellStyle name="注释 2 2 3 2 7" xfId="44026"/>
    <cellStyle name="注释 2 2 3 2 7 10" xfId="44027"/>
    <cellStyle name="注释 2 2 3 2 7 11" xfId="44028"/>
    <cellStyle name="注释 2 2 3 2 7 12" xfId="44029"/>
    <cellStyle name="注释 2 2 3 2 7 13" xfId="44030"/>
    <cellStyle name="注释 2 2 3 2 7 2" xfId="44031"/>
    <cellStyle name="注释 2 2 3 2 7 2 2" xfId="44032"/>
    <cellStyle name="注释 2 2 3 2 7 2 2 2" xfId="44033"/>
    <cellStyle name="注释 2 2 3 2 7 3" xfId="44034"/>
    <cellStyle name="注释 2 2 3 2 7 3 10" xfId="44035"/>
    <cellStyle name="注释 2 2 3 2 7 3 11" xfId="44036"/>
    <cellStyle name="注释 2 2 3 2 7 3 2" xfId="44037"/>
    <cellStyle name="注释 2 2 3 2 7 3 3" xfId="44038"/>
    <cellStyle name="注释 2 2 3 2 7 3 4" xfId="44039"/>
    <cellStyle name="注释 2 2 3 2 7 3 5" xfId="44040"/>
    <cellStyle name="注释 2 2 3 2 7 3 6" xfId="44041"/>
    <cellStyle name="注释 2 2 3 2 7 3 7" xfId="44042"/>
    <cellStyle name="注释 2 2 3 2 7 3 8" xfId="44043"/>
    <cellStyle name="注释 2 2 3 2 7 3 9" xfId="44044"/>
    <cellStyle name="注释 2 2 3 2 7 4" xfId="44045"/>
    <cellStyle name="注释 2 2 3 2 7 5" xfId="44046"/>
    <cellStyle name="注释 2 2 3 2 7 6" xfId="44047"/>
    <cellStyle name="注释 2 2 3 2 7 7" xfId="44048"/>
    <cellStyle name="注释 2 2 3 2 7 8" xfId="44049"/>
    <cellStyle name="注释 2 2 3 2 7 9" xfId="44050"/>
    <cellStyle name="注释 2 2 3 2 8" xfId="44051"/>
    <cellStyle name="注释 2 2 3 2 8 10" xfId="44052"/>
    <cellStyle name="注释 2 2 3 2 8 11" xfId="44053"/>
    <cellStyle name="注释 2 2 3 2 8 12" xfId="44054"/>
    <cellStyle name="注释 2 2 3 2 8 13" xfId="44055"/>
    <cellStyle name="注释 2 2 3 2 8 2" xfId="44056"/>
    <cellStyle name="注释 2 2 3 2 8 2 2" xfId="44057"/>
    <cellStyle name="注释 2 2 3 2 8 3" xfId="44058"/>
    <cellStyle name="注释 2 2 3 2 8 3 10" xfId="44059"/>
    <cellStyle name="注释 2 2 3 2 8 3 2" xfId="44060"/>
    <cellStyle name="注释 2 2 3 2 8 3 2 10" xfId="44061"/>
    <cellStyle name="注释 2 2 3 2 8 3 2 11" xfId="44062"/>
    <cellStyle name="注释 2 2 3 2 8 3 2 2" xfId="44063"/>
    <cellStyle name="注释 2 2 3 2 8 3 2 3" xfId="44064"/>
    <cellStyle name="注释 2 2 3 2 8 3 2 4" xfId="44065"/>
    <cellStyle name="注释 2 2 3 2 8 3 2 5" xfId="44066"/>
    <cellStyle name="注释 2 2 3 2 8 3 2 6" xfId="44067"/>
    <cellStyle name="注释 2 2 3 2 8 3 2 7" xfId="44068"/>
    <cellStyle name="注释 2 2 3 2 8 3 2 8" xfId="44069"/>
    <cellStyle name="注释 2 2 3 2 8 3 2 9" xfId="44070"/>
    <cellStyle name="注释 2 2 3 2 8 3 3" xfId="44071"/>
    <cellStyle name="注释 2 2 3 2 8 3 4" xfId="44072"/>
    <cellStyle name="注释 2 2 3 2 8 3 5" xfId="44073"/>
    <cellStyle name="注释 2 2 3 2 8 3 6" xfId="44074"/>
    <cellStyle name="注释 2 2 3 2 8 3 7" xfId="44075"/>
    <cellStyle name="注释 2 2 3 2 8 3 8" xfId="44076"/>
    <cellStyle name="注释 2 2 3 2 8 3 9" xfId="44077"/>
    <cellStyle name="注释 2 2 3 2 8 4" xfId="44078"/>
    <cellStyle name="注释 2 2 3 2 8 5" xfId="44079"/>
    <cellStyle name="注释 2 2 3 2 8 6" xfId="44080"/>
    <cellStyle name="注释 2 2 3 2 8 7" xfId="44081"/>
    <cellStyle name="注释 2 2 3 2 8 8" xfId="44082"/>
    <cellStyle name="注释 2 2 3 2 8 9" xfId="44083"/>
    <cellStyle name="注释 2 2 3 2 9" xfId="44084"/>
    <cellStyle name="注释 2 2 3 2 9 2" xfId="44085"/>
    <cellStyle name="注释 2 2 3 3 2" xfId="44086"/>
    <cellStyle name="注释 2 2 3 3 2 2" xfId="44087"/>
    <cellStyle name="注释 2 2 3 3 2 2 2" xfId="44088"/>
    <cellStyle name="注释 2 2 3 3 2 2 3" xfId="44089"/>
    <cellStyle name="注释 2 2 3 3 2 2 4" xfId="44090"/>
    <cellStyle name="注释 2 2 3 3 2 3" xfId="44091"/>
    <cellStyle name="注释 2 2 3 3 3" xfId="44092"/>
    <cellStyle name="注释 2 2 3 3 3 10" xfId="44093"/>
    <cellStyle name="注释 2 2 3 3 3 11" xfId="44094"/>
    <cellStyle name="注释 2 2 3 3 3 12" xfId="44095"/>
    <cellStyle name="注释 2 2 3 3 3 13" xfId="44096"/>
    <cellStyle name="注释 2 2 3 3 3 2" xfId="44097"/>
    <cellStyle name="注释 2 2 3 3 3 2 2" xfId="44098"/>
    <cellStyle name="注释 2 2 3 3 3 3" xfId="44099"/>
    <cellStyle name="注释 2 2 3 3 3 3 10" xfId="44100"/>
    <cellStyle name="注释 2 2 3 3 3 3 11" xfId="44101"/>
    <cellStyle name="注释 2 2 3 3 3 3 12" xfId="44102"/>
    <cellStyle name="注释 2 2 3 3 3 3 13" xfId="44103"/>
    <cellStyle name="注释 2 2 3 3 3 3 14" xfId="44104"/>
    <cellStyle name="注释 2 2 3 3 3 3 2" xfId="44105"/>
    <cellStyle name="注释 2 2 3 3 3 3 2 10" xfId="44106"/>
    <cellStyle name="注释 2 2 3 3 3 3 2 11" xfId="44107"/>
    <cellStyle name="注释 2 2 3 3 3 3 2 2" xfId="44108"/>
    <cellStyle name="注释 2 2 3 3 3 3 2 3" xfId="44109"/>
    <cellStyle name="注释 2 2 3 3 3 3 2 4" xfId="44110"/>
    <cellStyle name="注释 2 2 3 3 3 3 2 5" xfId="44111"/>
    <cellStyle name="注释 2 2 3 3 3 3 2 7" xfId="44112"/>
    <cellStyle name="注释 2 2 3 3 3 3 2 8" xfId="44113"/>
    <cellStyle name="注释 2 2 3 3 3 3 3" xfId="44114"/>
    <cellStyle name="注释 2 2 3 3 3 3 4" xfId="44115"/>
    <cellStyle name="注释 2 2 3 3 3 3 5" xfId="44116"/>
    <cellStyle name="注释 2 2 3 3 3 3 6" xfId="44117"/>
    <cellStyle name="注释 2 2 3 3 3 3 7" xfId="44118"/>
    <cellStyle name="注释 2 2 3 3 3 3 8" xfId="44119"/>
    <cellStyle name="注释 2 2 3 3 3 3 9" xfId="44120"/>
    <cellStyle name="注释 2 2 3 3 3 4" xfId="44121"/>
    <cellStyle name="注释 2 2 3 3 3 5" xfId="44122"/>
    <cellStyle name="注释 2 2 3 3 3 6" xfId="44123"/>
    <cellStyle name="注释 2 2 3 3 3 7" xfId="44124"/>
    <cellStyle name="注释 2 2 3 3 4" xfId="44125"/>
    <cellStyle name="注释 2 2 3 3 4 2" xfId="44126"/>
    <cellStyle name="注释 2 2 3 3 5" xfId="44127"/>
    <cellStyle name="注释 2 2 3 4" xfId="44128"/>
    <cellStyle name="注释 2 2 3 4 2" xfId="44129"/>
    <cellStyle name="注释 2 2 3 4 2 2" xfId="44130"/>
    <cellStyle name="注释 2 2 3 4 2 2 2" xfId="44131"/>
    <cellStyle name="注释 2 2 3 4 2 3" xfId="44132"/>
    <cellStyle name="注释 2 2 3 4 3" xfId="44133"/>
    <cellStyle name="注释 2 2 3 4 3 10" xfId="44134"/>
    <cellStyle name="注释 2 2 3 4 3 11" xfId="44135"/>
    <cellStyle name="注释 2 2 3 4 3 12" xfId="44136"/>
    <cellStyle name="注释 2 2 3 4 3 13" xfId="44137"/>
    <cellStyle name="注释 2 2 3 4 3 2" xfId="44138"/>
    <cellStyle name="注释 2 2 3 4 3 2 2" xfId="44139"/>
    <cellStyle name="注释 2 2 3 4 3 3" xfId="44140"/>
    <cellStyle name="注释 2 2 3 4 3 3 10" xfId="44141"/>
    <cellStyle name="注释 2 2 3 4 3 3 11" xfId="44142"/>
    <cellStyle name="注释 2 2 3 4 3 3 2" xfId="44143"/>
    <cellStyle name="注释 2 2 3 4 3 3 3" xfId="44144"/>
    <cellStyle name="注释 2 2 3 4 3 3 4" xfId="44145"/>
    <cellStyle name="注释 2 2 3 4 3 3 5" xfId="44146"/>
    <cellStyle name="注释 2 2 3 4 3 3 6" xfId="44147"/>
    <cellStyle name="注释 2 2 3 4 3 3 7" xfId="44148"/>
    <cellStyle name="注释 2 2 3 4 3 3 8" xfId="44149"/>
    <cellStyle name="注释 2 2 3 4 3 3 9" xfId="44150"/>
    <cellStyle name="注释 2 2 3 4 3 4" xfId="44151"/>
    <cellStyle name="注释 2 2 3 4 3 5" xfId="44152"/>
    <cellStyle name="注释 2 2 3 4 3 6" xfId="44153"/>
    <cellStyle name="注释 2 2 3 4 3 6 2" xfId="44154"/>
    <cellStyle name="注释 2 2 3 4 3 6 3" xfId="44155"/>
    <cellStyle name="注释 2 2 3 4 3 7" xfId="44156"/>
    <cellStyle name="注释 2 2 3 4 3 8" xfId="44157"/>
    <cellStyle name="注释 2 2 3 4 3 9" xfId="44158"/>
    <cellStyle name="注释 2 2 3 4 4" xfId="44159"/>
    <cellStyle name="注释 2 2 3 4 4 2" xfId="44160"/>
    <cellStyle name="注释 2 2 3 4 5" xfId="44161"/>
    <cellStyle name="注释 2 2 3 5" xfId="44162"/>
    <cellStyle name="注释 2 2 3 5 2 2" xfId="44163"/>
    <cellStyle name="注释 2 2 3 5 2 2 2" xfId="44164"/>
    <cellStyle name="注释 2 2 3 5 2 3" xfId="44165"/>
    <cellStyle name="注释 2 2 3 5 3" xfId="44166"/>
    <cellStyle name="注释 2 2 3 5 3 2" xfId="44167"/>
    <cellStyle name="注释 2 2 3 5 4" xfId="44168"/>
    <cellStyle name="注释 2 2 3 6" xfId="44169"/>
    <cellStyle name="注释 2 2 3 6 2" xfId="44170"/>
    <cellStyle name="注释 2 2 3 6 2 2" xfId="44171"/>
    <cellStyle name="注释 2 2 3 6 3" xfId="44172"/>
    <cellStyle name="注释 2 2 3 6 3 3" xfId="44173"/>
    <cellStyle name="注释 2 2 3 7" xfId="44174"/>
    <cellStyle name="注释 2 2 3 7 2" xfId="44175"/>
    <cellStyle name="注释 2 2 3 7 3" xfId="44176"/>
    <cellStyle name="注释 2 2 3 7 3 10" xfId="44177"/>
    <cellStyle name="注释 2 2 3 7 3 11" xfId="44178"/>
    <cellStyle name="注释 2 2 3 7 3 12" xfId="44179"/>
    <cellStyle name="注释 2 2 3 7 3 13" xfId="44180"/>
    <cellStyle name="注释 2 2 3 7 3 14" xfId="44181"/>
    <cellStyle name="注释 2 2 3 7 3 2" xfId="44182"/>
    <cellStyle name="注释 2 2 3 7 3 2 10" xfId="44183"/>
    <cellStyle name="注释 2 2 3 7 3 2 11" xfId="44184"/>
    <cellStyle name="注释 2 2 3 7 3 2 2" xfId="44185"/>
    <cellStyle name="注释 2 2 3 7 3 2 3" xfId="44186"/>
    <cellStyle name="注释 2 2 3 7 3 2 4" xfId="44187"/>
    <cellStyle name="注释 2 2 3 7 3 2 5" xfId="44188"/>
    <cellStyle name="注释 2 2 3 7 3 2 6" xfId="44189"/>
    <cellStyle name="注释 2 2 3 7 3 2 7" xfId="44190"/>
    <cellStyle name="注释 2 2 3 7 3 2 8" xfId="44191"/>
    <cellStyle name="注释 2 2 3 7 3 2 9" xfId="44192"/>
    <cellStyle name="注释 2 2 3 7 3 3" xfId="44193"/>
    <cellStyle name="注释 2 2 3 7 3 4" xfId="44194"/>
    <cellStyle name="注释 2 2 3 7 3 5" xfId="44195"/>
    <cellStyle name="注释 2 2 3 7 3 6" xfId="44196"/>
    <cellStyle name="注释 2 2 3 7 3 7" xfId="44197"/>
    <cellStyle name="注释 2 2 3 7 3 8" xfId="44198"/>
    <cellStyle name="注释 2 2 3 7 3 9" xfId="44199"/>
    <cellStyle name="注释 2 2 3 7 4" xfId="44200"/>
    <cellStyle name="注释 2 2 3 7 5" xfId="44201"/>
    <cellStyle name="注释 2 2 3 7 6" xfId="44202"/>
    <cellStyle name="注释 2 2 3 7 7" xfId="44203"/>
    <cellStyle name="注释 2 2 3 7 8" xfId="44204"/>
    <cellStyle name="注释 2 2 3 7 9" xfId="44205"/>
    <cellStyle name="注释 2 2 3 8" xfId="44206"/>
    <cellStyle name="注释 2 2 3 8 10" xfId="44207"/>
    <cellStyle name="注释 2 2 3 8 11" xfId="44208"/>
    <cellStyle name="注释 2 2 3 8 12" xfId="44209"/>
    <cellStyle name="注释 2 2 3 8 13" xfId="44210"/>
    <cellStyle name="注释 2 2 3 8 14" xfId="44211"/>
    <cellStyle name="注释 2 2 3 8 15" xfId="44212"/>
    <cellStyle name="注释 2 2 3 8 2" xfId="44213"/>
    <cellStyle name="注释 2 2 3 8 2 2" xfId="44214"/>
    <cellStyle name="注释 2 2 3 8 3" xfId="44215"/>
    <cellStyle name="注释 2 2 3 8 3 10" xfId="44216"/>
    <cellStyle name="注释 2 2 3 8 3 11" xfId="44217"/>
    <cellStyle name="注释 2 2 3 8 3 12" xfId="44218"/>
    <cellStyle name="注释 2 2 3 8 3 13" xfId="44219"/>
    <cellStyle name="注释 2 2 3 8 3 2" xfId="44220"/>
    <cellStyle name="注释 2 2 3 8 3 3" xfId="44221"/>
    <cellStyle name="注释 2 2 3 8 3 4" xfId="44222"/>
    <cellStyle name="注释 2 2 3 8 3 5" xfId="44223"/>
    <cellStyle name="注释 2 2 3 8 3 6" xfId="44224"/>
    <cellStyle name="注释 2 2 3 8 3 7" xfId="44225"/>
    <cellStyle name="注释 2 2 3 8 3 8" xfId="44226"/>
    <cellStyle name="注释 2 2 3 8 3 9" xfId="44227"/>
    <cellStyle name="注释 2 2 3 8 4" xfId="44228"/>
    <cellStyle name="注释 2 2 3 8 5" xfId="44229"/>
    <cellStyle name="注释 2 2 3 8 6" xfId="44230"/>
    <cellStyle name="注释 2 2 3 8 7" xfId="44231"/>
    <cellStyle name="注释 2 2 3 8 8" xfId="44232"/>
    <cellStyle name="注释 2 2 3 8 9" xfId="44233"/>
    <cellStyle name="注释 2 2 3 9" xfId="44234"/>
    <cellStyle name="注释 2 2 3 9 10" xfId="44235"/>
    <cellStyle name="注释 2 2 3 9 11" xfId="44236"/>
    <cellStyle name="注释 2 2 3 9 12" xfId="44237"/>
    <cellStyle name="注释 2 2 3 9 13" xfId="44238"/>
    <cellStyle name="注释 2 2 3 9 2" xfId="44239"/>
    <cellStyle name="注释 2 2 3 9 2 2" xfId="44240"/>
    <cellStyle name="注释 2 2 3 9 3" xfId="44241"/>
    <cellStyle name="注释 2 2 3 9 3 10" xfId="44242"/>
    <cellStyle name="注释 2 2 3 9 3 11" xfId="44243"/>
    <cellStyle name="注释 2 2 3 9 3 12" xfId="44244"/>
    <cellStyle name="注释 2 2 3 9 3 2" xfId="44245"/>
    <cellStyle name="注释 2 6 2 2 3 3 2 9" xfId="44246"/>
    <cellStyle name="注释 2 2 3 9 3 2 10" xfId="44247"/>
    <cellStyle name="注释 2 2 3 9 3 2 11" xfId="44248"/>
    <cellStyle name="注释 2 2 3 9 3 2 2" xfId="44249"/>
    <cellStyle name="注释 2 2 3 9 3 2 3" xfId="44250"/>
    <cellStyle name="注释 2 2 3 9 3 2 4" xfId="44251"/>
    <cellStyle name="注释 2 2 3 9 3 2 5" xfId="44252"/>
    <cellStyle name="注释 2 2 3 9 3 2 6" xfId="44253"/>
    <cellStyle name="注释 2 2 3 9 3 2 7" xfId="44254"/>
    <cellStyle name="注释 2 2 3 9 3 2 8" xfId="44255"/>
    <cellStyle name="注释 2 2 3 9 3 2 9" xfId="44256"/>
    <cellStyle name="注释 2 2 3 9 3 3" xfId="44257"/>
    <cellStyle name="注释 2 2 3 9 3 4" xfId="44258"/>
    <cellStyle name="注释 2 2 3 9 3 5" xfId="44259"/>
    <cellStyle name="注释 2 2 3 9 3 6" xfId="44260"/>
    <cellStyle name="注释 2 2 3 9 3 7" xfId="44261"/>
    <cellStyle name="注释 2 2 3 9 3 7 2" xfId="44262"/>
    <cellStyle name="注释 2 2 3 9 3 8" xfId="44263"/>
    <cellStyle name="注释 2 2 3 9 3 9" xfId="44264"/>
    <cellStyle name="注释 2 2 3 9 4" xfId="44265"/>
    <cellStyle name="注释 2 2 3 9 5" xfId="44266"/>
    <cellStyle name="注释 2 2 3 9 6" xfId="44267"/>
    <cellStyle name="注释 2 2 3 9 7" xfId="44268"/>
    <cellStyle name="注释 2 2 3 9 8" xfId="44269"/>
    <cellStyle name="注释 2 2 3 9 9" xfId="44270"/>
    <cellStyle name="注释 2 2 4" xfId="44271"/>
    <cellStyle name="注释 2 2 4 10" xfId="44272"/>
    <cellStyle name="注释 2 2 4 2" xfId="44273"/>
    <cellStyle name="注释 2 2 4 2 2" xfId="44274"/>
    <cellStyle name="注释 2 2 4 2 2 2" xfId="44275"/>
    <cellStyle name="注释 2 2 4 2 2 2 2" xfId="44276"/>
    <cellStyle name="注释 2 2 4 2 2 3" xfId="44277"/>
    <cellStyle name="注释 2 2 4 2 3" xfId="44278"/>
    <cellStyle name="注释 2 2 4 2 3 10" xfId="44279"/>
    <cellStyle name="注释 2 2 4 2 3 12" xfId="44280"/>
    <cellStyle name="注释 2 2 4 2 3 13" xfId="44281"/>
    <cellStyle name="注释 2 2 4 2 3 2" xfId="44282"/>
    <cellStyle name="注释 2 2 4 2 3 2 2" xfId="44283"/>
    <cellStyle name="注释 2 2 4 2 3 3" xfId="44284"/>
    <cellStyle name="注释 2 2 4 2 3 3 10" xfId="44285"/>
    <cellStyle name="注释 2 2 4 2 3 3 11" xfId="44286"/>
    <cellStyle name="注释 2 2 4 2 3 3 12" xfId="44287"/>
    <cellStyle name="注释 2 2 4 2 3 3 2 10" xfId="44288"/>
    <cellStyle name="注释 2 2 4 2 3 3 2 11" xfId="44289"/>
    <cellStyle name="注释 2 2 4 2 3 3 2 3" xfId="44290"/>
    <cellStyle name="注释 2 2 4 2 3 3 2 4" xfId="44291"/>
    <cellStyle name="注释 2 2 4 2 3 3 2 9" xfId="44292"/>
    <cellStyle name="注释 2 2 4 2 3 3 5" xfId="44293"/>
    <cellStyle name="注释 2 2 4 2 3 3 6" xfId="44294"/>
    <cellStyle name="注释 2 2 4 2 3 3 7" xfId="44295"/>
    <cellStyle name="注释 2 2 4 2 3 3 8" xfId="44296"/>
    <cellStyle name="注释 2 2 4 2 3 3 9" xfId="44297"/>
    <cellStyle name="注释 2 2 4 2 3 4" xfId="44298"/>
    <cellStyle name="注释 2 2 4 2 3 5" xfId="44299"/>
    <cellStyle name="注释 2 2 4 2 3 6" xfId="44300"/>
    <cellStyle name="注释 2 2 4 2 3 7" xfId="44301"/>
    <cellStyle name="注释 2 2 4 2 3 8" xfId="44302"/>
    <cellStyle name="注释 2 2 4 2 3 9" xfId="44303"/>
    <cellStyle name="注释 2 2 4 2 4" xfId="44304"/>
    <cellStyle name="注释 2 2 4 2 4 2" xfId="44305"/>
    <cellStyle name="注释 2 2 4 2 5" xfId="44306"/>
    <cellStyle name="注释 2 2 4 3" xfId="44307"/>
    <cellStyle name="注释 2 2 4 3 2" xfId="44308"/>
    <cellStyle name="注释 2 2 4 3 2 2" xfId="44309"/>
    <cellStyle name="注释 2 2 4 3 2 2 2" xfId="44310"/>
    <cellStyle name="注释 2 2 4 3 2 3" xfId="44311"/>
    <cellStyle name="注释 2 2 4 3 3" xfId="44312"/>
    <cellStyle name="注释 2 2 4 3 3 10" xfId="44313"/>
    <cellStyle name="注释 2 2 4 3 3 11" xfId="44314"/>
    <cellStyle name="注释 2 2 4 3 3 12" xfId="44315"/>
    <cellStyle name="注释 2 2 4 3 3 13" xfId="44316"/>
    <cellStyle name="注释 2 2 4 3 3 2" xfId="44317"/>
    <cellStyle name="注释 2 2 4 3 3 2 2" xfId="44318"/>
    <cellStyle name="注释 2 2 4 3 3 3" xfId="44319"/>
    <cellStyle name="注释 2 2 4 3 3 3 10" xfId="44320"/>
    <cellStyle name="注释 2 2 4 3 3 3 11" xfId="44321"/>
    <cellStyle name="注释 2 2 4 3 3 3 2" xfId="44322"/>
    <cellStyle name="注释 2 2 4 3 3 3 3" xfId="44323"/>
    <cellStyle name="注释 2 2 4 3 3 3 4" xfId="44324"/>
    <cellStyle name="注释 2 2 4 3 3 3 5" xfId="44325"/>
    <cellStyle name="注释 2 2 4 3 3 3 6" xfId="44326"/>
    <cellStyle name="注释 2 2 4 3 3 3 7" xfId="44327"/>
    <cellStyle name="注释 2 2 4 3 3 3 8" xfId="44328"/>
    <cellStyle name="注释 2 2 4 3 3 3 9" xfId="44329"/>
    <cellStyle name="注释 2 2 4 3 3 4" xfId="44330"/>
    <cellStyle name="注释 2 2 4 3 3 5" xfId="44331"/>
    <cellStyle name="注释 2 2 4 3 3 6" xfId="44332"/>
    <cellStyle name="注释 2 2 4 3 3 7" xfId="44333"/>
    <cellStyle name="注释 2 2 4 3 3 8" xfId="44334"/>
    <cellStyle name="注释 2 2 4 3 3 9" xfId="44335"/>
    <cellStyle name="注释 2 2 4 3 4" xfId="44336"/>
    <cellStyle name="注释 2 2 4 3 4 2" xfId="44337"/>
    <cellStyle name="注释 2 2 4 3 5" xfId="44338"/>
    <cellStyle name="注释 2 2 4 4" xfId="44339"/>
    <cellStyle name="注释 2 2 4 4 2" xfId="44340"/>
    <cellStyle name="注释 2 2 4 4 2 2" xfId="44341"/>
    <cellStyle name="注释 2 2 4 4 2 2 2" xfId="44342"/>
    <cellStyle name="注释 2 2 4 4 2 3" xfId="44343"/>
    <cellStyle name="注释 2 2 4 4 3" xfId="44344"/>
    <cellStyle name="注释 2 2 4 4 3 2" xfId="44345"/>
    <cellStyle name="注释 2 2 4 4 4" xfId="44346"/>
    <cellStyle name="注释 2 2 4 5" xfId="44347"/>
    <cellStyle name="注释 2 2 4 5 2" xfId="44348"/>
    <cellStyle name="注释 2 2 4 5 2 2" xfId="44349"/>
    <cellStyle name="注释 2 2 4 5 3" xfId="44350"/>
    <cellStyle name="注释 2 2 4 6" xfId="44351"/>
    <cellStyle name="注释 2 2 4 6 10" xfId="44352"/>
    <cellStyle name="注释 2 2 4 6 10 2" xfId="44353"/>
    <cellStyle name="注释 2 2 4 6 10 3" xfId="44354"/>
    <cellStyle name="注释 2 2 4 6 11" xfId="44355"/>
    <cellStyle name="注释 2 2 4 6 11 2" xfId="44356"/>
    <cellStyle name="注释 2 2 4 6 11 3" xfId="44357"/>
    <cellStyle name="注释 2 2 4 6 12" xfId="44358"/>
    <cellStyle name="注释 2 2 4 6 13" xfId="44359"/>
    <cellStyle name="注释 2 2 4 6 13 2" xfId="44360"/>
    <cellStyle name="注释 2 2 4 6 13 3" xfId="44361"/>
    <cellStyle name="注释 2 2 4 6 2" xfId="44362"/>
    <cellStyle name="注释 2 2 4 6 2 2" xfId="44363"/>
    <cellStyle name="注释 2 2 4 6 3" xfId="44364"/>
    <cellStyle name="注释 2 2 4 6 3 10" xfId="44365"/>
    <cellStyle name="注释 2 2 4 6 3 11" xfId="44366"/>
    <cellStyle name="注释 2 2 4 6 3 12" xfId="44367"/>
    <cellStyle name="注释 2 2 4 6 3 2" xfId="44368"/>
    <cellStyle name="注释 2 2 4 6 3 2 10" xfId="44369"/>
    <cellStyle name="注释 2 2 4 6 3 2 11" xfId="44370"/>
    <cellStyle name="注释 2 2 4 6 3 2 2" xfId="44371"/>
    <cellStyle name="注释 2 2 4 6 3 2 3" xfId="44372"/>
    <cellStyle name="注释 2 2 4 6 3 2 4" xfId="44373"/>
    <cellStyle name="注释 2 2 4 6 3 2 5" xfId="44374"/>
    <cellStyle name="注释 2 2 4 6 3 2 6" xfId="44375"/>
    <cellStyle name="注释 2 2 4 6 3 2 7" xfId="44376"/>
    <cellStyle name="注释 2 2 4 6 3 2 8" xfId="44377"/>
    <cellStyle name="注释 2 2 4 6 3 2 9" xfId="44378"/>
    <cellStyle name="注释 2 2 4 6 3 3" xfId="44379"/>
    <cellStyle name="注释 2 2 4 6 3 7" xfId="44380"/>
    <cellStyle name="注释 2 2 4 6 3 8" xfId="44381"/>
    <cellStyle name="注释 2 2 4 6 3 9" xfId="44382"/>
    <cellStyle name="注释 2 2 4 6 4" xfId="44383"/>
    <cellStyle name="注释 2 2 4 6 5" xfId="44384"/>
    <cellStyle name="注释 2 2 4 6 8" xfId="44385"/>
    <cellStyle name="注释 2 2 4 6 9" xfId="44386"/>
    <cellStyle name="注释 2 2 4 7" xfId="44387"/>
    <cellStyle name="注释 2 2 4 7 13" xfId="44388"/>
    <cellStyle name="注释 2 2 4 7 14" xfId="44389"/>
    <cellStyle name="注释 2 2 4 7 15" xfId="44390"/>
    <cellStyle name="注释 2 2 4 7 2" xfId="44391"/>
    <cellStyle name="注释 2 2 4 7 2 2" xfId="44392"/>
    <cellStyle name="注释 2 2 4 7 2 4" xfId="44393"/>
    <cellStyle name="注释 2 2 4 7 3" xfId="44394"/>
    <cellStyle name="注释 2 2 4 7 3 10" xfId="44395"/>
    <cellStyle name="注释 2 2 4 7 3 2" xfId="44396"/>
    <cellStyle name="注释 2 2 4 7 3 4" xfId="44397"/>
    <cellStyle name="注释 2 2 4 7 3 5" xfId="44398"/>
    <cellStyle name="注释 2 2 4 7 3 6" xfId="44399"/>
    <cellStyle name="注释 2 2 4 7 3 7" xfId="44400"/>
    <cellStyle name="注释 2 2 4 7 3 8" xfId="44401"/>
    <cellStyle name="注释 2 2 4 7 3 9" xfId="44402"/>
    <cellStyle name="注释 2 2 4 7 4" xfId="44403"/>
    <cellStyle name="注释 2 2 4 7 5" xfId="44404"/>
    <cellStyle name="注释 2 2 4 7 7" xfId="44405"/>
    <cellStyle name="注释 2 2 4 7 8" xfId="44406"/>
    <cellStyle name="注释 2 2 4 7 9" xfId="44407"/>
    <cellStyle name="注释 2 2 4 8" xfId="44408"/>
    <cellStyle name="注释 2 2 4 8 10" xfId="44409"/>
    <cellStyle name="注释 6 2 3 7 3" xfId="44410"/>
    <cellStyle name="注释 2 2 4 8 11" xfId="44411"/>
    <cellStyle name="注释 2 2 4 8 12" xfId="44412"/>
    <cellStyle name="注释 2 2 4 8 13" xfId="44413"/>
    <cellStyle name="注释 2 2 4 8 14" xfId="44414"/>
    <cellStyle name="注释 2 2 4 8 15" xfId="44415"/>
    <cellStyle name="注释 2 2 4 8 2" xfId="44416"/>
    <cellStyle name="注释 2 2 4 8 2 2" xfId="44417"/>
    <cellStyle name="注释 2 2 4 8 3" xfId="44418"/>
    <cellStyle name="注释 2 2 4 8 3 10" xfId="44419"/>
    <cellStyle name="注释 2 2 4 8 3 11" xfId="44420"/>
    <cellStyle name="注释 2 2 4 8 3 12" xfId="44421"/>
    <cellStyle name="注释 2 2 4 8 3 2" xfId="44422"/>
    <cellStyle name="注释 2 2 4 8 3 2 10" xfId="44423"/>
    <cellStyle name="注释 2 6 2 3 3 3 3" xfId="44424"/>
    <cellStyle name="注释 2 2 4 8 3 2 11" xfId="44425"/>
    <cellStyle name="注释 2 6 2 3 3 3 4" xfId="44426"/>
    <cellStyle name="注释 2 2 4 8 3 2 2" xfId="44427"/>
    <cellStyle name="注释 2 2 4 8 3 2 3" xfId="44428"/>
    <cellStyle name="注释 2 2 4 8 3 2 4" xfId="44429"/>
    <cellStyle name="注释 2 2 4 8 3 2 5" xfId="44430"/>
    <cellStyle name="注释 2 2 4 8 3 2 6" xfId="44431"/>
    <cellStyle name="注释 2 2 4 8 3 2 7" xfId="44432"/>
    <cellStyle name="注释 2 2 4 8 3 2 8" xfId="44433"/>
    <cellStyle name="注释 2 2 4 8 3 2 9" xfId="44434"/>
    <cellStyle name="注释 2 2 4 8 3 3" xfId="44435"/>
    <cellStyle name="注释 2 2 4 8 3 4" xfId="44436"/>
    <cellStyle name="注释 2 2 4 8 3 5" xfId="44437"/>
    <cellStyle name="注释 2 2 4 8 3 6" xfId="44438"/>
    <cellStyle name="注释 2 2 4 8 3 7" xfId="44439"/>
    <cellStyle name="注释 2 2 4 8 3 8" xfId="44440"/>
    <cellStyle name="注释 2 2 4 8 3 9" xfId="44441"/>
    <cellStyle name="注释 2 2 4 8 4" xfId="44442"/>
    <cellStyle name="注释 2 2 4 8 5" xfId="44443"/>
    <cellStyle name="注释 2 2 4 8 6" xfId="44444"/>
    <cellStyle name="注释 2 2 4 8 7" xfId="44445"/>
    <cellStyle name="注释 2 2 4 8 8" xfId="44446"/>
    <cellStyle name="注释 2 2 4 8 9" xfId="44447"/>
    <cellStyle name="注释 2 2 4 9" xfId="44448"/>
    <cellStyle name="注释 2 2 4 9 2" xfId="44449"/>
    <cellStyle name="注释 2 2 5" xfId="44450"/>
    <cellStyle name="注释 2 2 5 2" xfId="44451"/>
    <cellStyle name="注释 2 2 5 2 2" xfId="44452"/>
    <cellStyle name="注释 2 2 5 2 2 2" xfId="44453"/>
    <cellStyle name="注释 2 2 5 2 3" xfId="44454"/>
    <cellStyle name="注释 2 2 5 3" xfId="44455"/>
    <cellStyle name="注释 2 2 5 3 12" xfId="44456"/>
    <cellStyle name="注释 2 2 5 3 13" xfId="44457"/>
    <cellStyle name="注释 2 2 5 3 2" xfId="44458"/>
    <cellStyle name="注释 2 2 5 3 2 2" xfId="44459"/>
    <cellStyle name="注释 2 2 5 3 3" xfId="44460"/>
    <cellStyle name="注释 2 2 5 3 3 10" xfId="44461"/>
    <cellStyle name="注释 2 2 5 3 3 11" xfId="44462"/>
    <cellStyle name="注释 2 2 5 3 3 2" xfId="44463"/>
    <cellStyle name="注释 2 2 5 3 3 3" xfId="44464"/>
    <cellStyle name="注释 2 2 5 3 3 4" xfId="44465"/>
    <cellStyle name="注释 2 2 5 3 3 5" xfId="44466"/>
    <cellStyle name="注释 2 2 5 3 3 6" xfId="44467"/>
    <cellStyle name="注释 2 2 5 3 3 7" xfId="44468"/>
    <cellStyle name="注释 2 2 5 3 3 8" xfId="44469"/>
    <cellStyle name="注释 2 2 5 3 3 9" xfId="44470"/>
    <cellStyle name="注释 2 2 5 3 4" xfId="44471"/>
    <cellStyle name="注释 2 2 5 3 5" xfId="44472"/>
    <cellStyle name="注释 2 2 5 3 6" xfId="44473"/>
    <cellStyle name="注释 2 2 5 3 7" xfId="44474"/>
    <cellStyle name="注释 2 2 5 3 8" xfId="44475"/>
    <cellStyle name="注释 2 2 5 3 9" xfId="44476"/>
    <cellStyle name="注释 2 2 5 4" xfId="44477"/>
    <cellStyle name="注释 2 2 5 4 2" xfId="44478"/>
    <cellStyle name="注释 2 2 5 5" xfId="44479"/>
    <cellStyle name="注释 2 2 6" xfId="44480"/>
    <cellStyle name="注释 2 2 6 2" xfId="44481"/>
    <cellStyle name="注释 2 2 6 2 2" xfId="44482"/>
    <cellStyle name="注释 2 2 6 2 2 2" xfId="44483"/>
    <cellStyle name="注释 2 2 6 2 3" xfId="44484"/>
    <cellStyle name="注释 2 2 6 3" xfId="44485"/>
    <cellStyle name="注释 2 2 6 3 2" xfId="44486"/>
    <cellStyle name="注释 2 2 6 4" xfId="44487"/>
    <cellStyle name="注释 2 2 8 10" xfId="44488"/>
    <cellStyle name="注释 2 2 8 11" xfId="44489"/>
    <cellStyle name="注释 2 2 8 13" xfId="44490"/>
    <cellStyle name="注释 2 2 8 14" xfId="44491"/>
    <cellStyle name="注释 2 2 8 15" xfId="44492"/>
    <cellStyle name="注释 2 2 8 2 4" xfId="44493"/>
    <cellStyle name="注释 2 2 8 3 10" xfId="44494"/>
    <cellStyle name="注释 2 2 8 3 11" xfId="44495"/>
    <cellStyle name="注释 2 2 8 3 12" xfId="44496"/>
    <cellStyle name="注释 2 2 8 3 2" xfId="44497"/>
    <cellStyle name="注释 2 2 8 3 2 2" xfId="44498"/>
    <cellStyle name="注释 2 2 8 3 2 3" xfId="44499"/>
    <cellStyle name="注释 2 2 8 3 2 4" xfId="44500"/>
    <cellStyle name="注释 2 2 8 3 2 5" xfId="44501"/>
    <cellStyle name="注释 2 2 8 3 2 6" xfId="44502"/>
    <cellStyle name="注释 2 2 8 3 2 7" xfId="44503"/>
    <cellStyle name="注释 2 2 8 3 2 8" xfId="44504"/>
    <cellStyle name="注释 2 2 8 3 2 9" xfId="44505"/>
    <cellStyle name="注释 2 2 8 3 3" xfId="44506"/>
    <cellStyle name="注释 2 2 8 3 4" xfId="44507"/>
    <cellStyle name="注释 2 2 8 3 5" xfId="44508"/>
    <cellStyle name="注释 2 2 8 3 6" xfId="44509"/>
    <cellStyle name="注释 2 2 8 3 7" xfId="44510"/>
    <cellStyle name="注释 2 2 8 3 8" xfId="44511"/>
    <cellStyle name="注释 2 2 8 3 9" xfId="44512"/>
    <cellStyle name="注释 2 2 8 5" xfId="44513"/>
    <cellStyle name="注释 2 2 8 6" xfId="44514"/>
    <cellStyle name="注释 2 2 8 7" xfId="44515"/>
    <cellStyle name="注释 2 2 8 8" xfId="44516"/>
    <cellStyle name="注释 2 2 8 9" xfId="44517"/>
    <cellStyle name="注释 2 2 9 10" xfId="44518"/>
    <cellStyle name="注释 2 2 9 11" xfId="44519"/>
    <cellStyle name="注释 2 2 9 12" xfId="44520"/>
    <cellStyle name="注释 2 2 9 13" xfId="44521"/>
    <cellStyle name="注释 2 2 9 14" xfId="44522"/>
    <cellStyle name="注释 2 2 9 15" xfId="44523"/>
    <cellStyle name="注释 2 2 9 2 2" xfId="44524"/>
    <cellStyle name="注释 2 2 9 2 3" xfId="44525"/>
    <cellStyle name="注释 2 2 9 3 10" xfId="44526"/>
    <cellStyle name="注释 2 2 9 3 11" xfId="44527"/>
    <cellStyle name="注释 2 2 9 3 2" xfId="44528"/>
    <cellStyle name="注释 2 2 9 3 3" xfId="44529"/>
    <cellStyle name="注释 2 2 9 3 7" xfId="44530"/>
    <cellStyle name="注释 2 2 9 3 8" xfId="44531"/>
    <cellStyle name="注释 2 2 9 3 9" xfId="44532"/>
    <cellStyle name="注释 2 2 9 4" xfId="44533"/>
    <cellStyle name="注释 2 2 9 5" xfId="44534"/>
    <cellStyle name="注释 2 2 9 6" xfId="44535"/>
    <cellStyle name="注释 2 2 9 7" xfId="44536"/>
    <cellStyle name="注释 2 2 9 8" xfId="44537"/>
    <cellStyle name="注释 2 2 9 9" xfId="44538"/>
    <cellStyle name="注释 2 3" xfId="44539"/>
    <cellStyle name="注释 2 3 10" xfId="44540"/>
    <cellStyle name="注释 2 3 11" xfId="44541"/>
    <cellStyle name="注释 2 3 2 2" xfId="44542"/>
    <cellStyle name="注释 2 3 2 2 2" xfId="44543"/>
    <cellStyle name="注释 2 3 2 2 2 2" xfId="44544"/>
    <cellStyle name="注释 2 3 2 2 2 2 2" xfId="44545"/>
    <cellStyle name="注释 2 3 2 2 2 3" xfId="44546"/>
    <cellStyle name="注释 2 3 2 2 3" xfId="44547"/>
    <cellStyle name="注释 2 3 2 2 3 10" xfId="44548"/>
    <cellStyle name="注释 2 3 2 2 3 11" xfId="44549"/>
    <cellStyle name="注释 2 3 2 2 3 12" xfId="44550"/>
    <cellStyle name="注释 2 3 2 2 3 13" xfId="44551"/>
    <cellStyle name="注释 2 3 2 2 3 2" xfId="44552"/>
    <cellStyle name="注释 2 3 2 2 3 2 2" xfId="44553"/>
    <cellStyle name="注释 2 3 2 2 3 3" xfId="44554"/>
    <cellStyle name="注释 2 3 2 2 3 3 10" xfId="44555"/>
    <cellStyle name="注释 2 3 2 2 3 3 11" xfId="44556"/>
    <cellStyle name="注释 2 3 2 2 3 3 12" xfId="44557"/>
    <cellStyle name="注释 2 3 2 2 3 3 2" xfId="44558"/>
    <cellStyle name="注释 2 3 2 2 3 3 2 10" xfId="44559"/>
    <cellStyle name="注释 2 3 2 2 3 3 2 11" xfId="44560"/>
    <cellStyle name="注释 2 3 2 2 3 3 2 2" xfId="44561"/>
    <cellStyle name="注释 2 3 2 2 3 3 2 3" xfId="44562"/>
    <cellStyle name="注释 2 3 2 2 3 3 2 4" xfId="44563"/>
    <cellStyle name="注释 2 3 2 2 3 3 2 5" xfId="44564"/>
    <cellStyle name="注释 2 3 2 2 3 3 2 6" xfId="44565"/>
    <cellStyle name="注释 2 3 2 2 3 3 2 7" xfId="44566"/>
    <cellStyle name="注释 2 3 2 2 3 3 2 8" xfId="44567"/>
    <cellStyle name="注释 2 3 2 2 3 3 2 9" xfId="44568"/>
    <cellStyle name="注释 2 3 2 2 3 3 3" xfId="44569"/>
    <cellStyle name="注释 2 3 2 2 3 3 3 2" xfId="44570"/>
    <cellStyle name="注释 2 3 2 2 3 3 3 3" xfId="44571"/>
    <cellStyle name="注释 2 3 2 2 3 3 4" xfId="44572"/>
    <cellStyle name="注释 2 3 2 2 3 3 5" xfId="44573"/>
    <cellStyle name="注释 2 3 2 2 3 3 6" xfId="44574"/>
    <cellStyle name="注释 2 3 2 2 3 3 7" xfId="44575"/>
    <cellStyle name="注释 2 3 2 2 3 3 8" xfId="44576"/>
    <cellStyle name="注释 2 3 2 2 3 3 9" xfId="44577"/>
    <cellStyle name="注释 2 3 2 2 3 4" xfId="44578"/>
    <cellStyle name="注释 2 3 2 2 3 5" xfId="44579"/>
    <cellStyle name="注释 2 3 2 2 3 6" xfId="44580"/>
    <cellStyle name="注释 2 3 2 2 3 7" xfId="44581"/>
    <cellStyle name="注释 2 3 2 2 3 8" xfId="44582"/>
    <cellStyle name="注释 2 3 2 2 3 9" xfId="44583"/>
    <cellStyle name="注释 2 3 2 2 4" xfId="44584"/>
    <cellStyle name="注释 2 3 2 2 4 2" xfId="44585"/>
    <cellStyle name="注释 2 3 2 2 5" xfId="44586"/>
    <cellStyle name="注释 2 3 2 3 2" xfId="44587"/>
    <cellStyle name="注释 2 3 2 3 2 2" xfId="44588"/>
    <cellStyle name="注释 2 3 2 3 2 2 2" xfId="44589"/>
    <cellStyle name="注释 2 3 2 3 2 2 2 3" xfId="44590"/>
    <cellStyle name="注释 2 3 2 3 2 2 3" xfId="44591"/>
    <cellStyle name="注释 2 3 2 3 2 2 4" xfId="44592"/>
    <cellStyle name="注释 2 3 2 3 2 3" xfId="44593"/>
    <cellStyle name="注释 2 3 2 3 3" xfId="44594"/>
    <cellStyle name="注释 2 3 2 3 3 10" xfId="44595"/>
    <cellStyle name="注释 2 3 2 3 3 12" xfId="44596"/>
    <cellStyle name="注释 2 3 2 3 3 13" xfId="44597"/>
    <cellStyle name="注释 2 3 2 3 3 2" xfId="44598"/>
    <cellStyle name="注释 2 3 2 3 3 2 2" xfId="44599"/>
    <cellStyle name="注释 2 3 2 3 3 2 3" xfId="44600"/>
    <cellStyle name="注释 2 3 2 3 3 2 4" xfId="44601"/>
    <cellStyle name="注释 2 3 2 3 3 3" xfId="44602"/>
    <cellStyle name="注释 2 3 2 3 3 3 10" xfId="44603"/>
    <cellStyle name="注释 2 3 2 3 3 3 11" xfId="44604"/>
    <cellStyle name="注释 2 3 2 3 3 3 2" xfId="44605"/>
    <cellStyle name="注释 2 3 2 3 3 3 3" xfId="44606"/>
    <cellStyle name="注释 2 3 2 3 3 3 4" xfId="44607"/>
    <cellStyle name="注释 2 3 2 3 3 3 5" xfId="44608"/>
    <cellStyle name="注释 2 3 2 3 3 3 6" xfId="44609"/>
    <cellStyle name="注释 2 3 2 3 3 3 7" xfId="44610"/>
    <cellStyle name="注释 2 3 2 3 3 3 8" xfId="44611"/>
    <cellStyle name="注释 2 3 2 3 3 4" xfId="44612"/>
    <cellStyle name="注释 2 3 2 3 3 5" xfId="44613"/>
    <cellStyle name="注释 2 3 2 3 3 5 2" xfId="44614"/>
    <cellStyle name="注释 2 3 2 3 3 5 3" xfId="44615"/>
    <cellStyle name="注释 2 3 2 3 3 6" xfId="44616"/>
    <cellStyle name="注释 2 3 2 3 4" xfId="44617"/>
    <cellStyle name="注释 2 3 2 3 4 2" xfId="44618"/>
    <cellStyle name="注释 2 3 2 3 5" xfId="44619"/>
    <cellStyle name="注释 2 3 2 4 2" xfId="44620"/>
    <cellStyle name="注释 2 3 2 4 2 2" xfId="44621"/>
    <cellStyle name="注释 2 3 2 4 2 3" xfId="44622"/>
    <cellStyle name="注释 2 3 2 4 3" xfId="44623"/>
    <cellStyle name="注释 2 3 2 4 3 2" xfId="44624"/>
    <cellStyle name="注释 2 3 2 4 4" xfId="44625"/>
    <cellStyle name="注释 2 3 2 5 2 2" xfId="44626"/>
    <cellStyle name="注释 2 3 2 5 2 3" xfId="44627"/>
    <cellStyle name="注释 2 3 2 5 3" xfId="44628"/>
    <cellStyle name="注释 2 3 2 6 10" xfId="44629"/>
    <cellStyle name="注释 2 3 2 6 11" xfId="44630"/>
    <cellStyle name="注释 2 3 2 6 12" xfId="44631"/>
    <cellStyle name="注释 2 3 2 6 13" xfId="44632"/>
    <cellStyle name="注释 2 3 2 6 2 2" xfId="44633"/>
    <cellStyle name="注释 2 3 2 6 3" xfId="44634"/>
    <cellStyle name="注释 2 3 2 6 3 10" xfId="44635"/>
    <cellStyle name="注释 2 3 2 6 3 11" xfId="44636"/>
    <cellStyle name="注释 2 3 2 6 3 11 2" xfId="44637"/>
    <cellStyle name="注释 2 3 2 6 3 11 3" xfId="44638"/>
    <cellStyle name="注释 2 3 2 6 3 12" xfId="44639"/>
    <cellStyle name="注释 2 3 2 6 3 2" xfId="44640"/>
    <cellStyle name="注释 2 3 2 6 3 2 10" xfId="44641"/>
    <cellStyle name="注释 2 3 2 6 3 2 11" xfId="44642"/>
    <cellStyle name="注释 2 3 2 6 3 2 2" xfId="44643"/>
    <cellStyle name="注释 2 3 2 6 3 2 3" xfId="44644"/>
    <cellStyle name="注释 2 3 2 6 3 2 4" xfId="44645"/>
    <cellStyle name="注释 2 3 2 6 3 2 5" xfId="44646"/>
    <cellStyle name="注释 2 3 2 6 3 2 6" xfId="44647"/>
    <cellStyle name="注释 2 3 2 6 3 2 7" xfId="44648"/>
    <cellStyle name="注释 2 3 2 6 3 2 8" xfId="44649"/>
    <cellStyle name="注释 2 3 2 6 3 2 9" xfId="44650"/>
    <cellStyle name="注释 2 3 2 6 3 3" xfId="44651"/>
    <cellStyle name="注释 2 3 2 6 3 4" xfId="44652"/>
    <cellStyle name="注释 2 3 2 6 3 5" xfId="44653"/>
    <cellStyle name="注释 2 3 2 6 3 6" xfId="44654"/>
    <cellStyle name="注释 2 3 2 6 3 7" xfId="44655"/>
    <cellStyle name="注释 2 3 2 6 3 8" xfId="44656"/>
    <cellStyle name="注释 2 3 2 6 3 9" xfId="44657"/>
    <cellStyle name="注释 2 3 2 6 4" xfId="44658"/>
    <cellStyle name="注释 2 3 2 6 5" xfId="44659"/>
    <cellStyle name="注释 2 3 2 6 6" xfId="44660"/>
    <cellStyle name="注释 2 3 2 6 7" xfId="44661"/>
    <cellStyle name="注释 2 3 2 6 8" xfId="44662"/>
    <cellStyle name="注释 2 3 2 6 9" xfId="44663"/>
    <cellStyle name="注释 2 3 2 7" xfId="44664"/>
    <cellStyle name="注释 2 3 2 7 13" xfId="44665"/>
    <cellStyle name="注释 2 3 2 7 2" xfId="44666"/>
    <cellStyle name="注释 2 3 2 7 2 2" xfId="44667"/>
    <cellStyle name="注释 2 3 2 7 3" xfId="44668"/>
    <cellStyle name="注释 2 3 2 7 3 10" xfId="44669"/>
    <cellStyle name="注释 2 3 2 7 3 11" xfId="44670"/>
    <cellStyle name="注释 2 3 2 7 3 2" xfId="44671"/>
    <cellStyle name="注释 2 4 3 3 7" xfId="44672"/>
    <cellStyle name="注释 2 3 2 7 3 4" xfId="44673"/>
    <cellStyle name="注释 2 4 3 3 9" xfId="44674"/>
    <cellStyle name="注释 2 3 2 7 3 5" xfId="44675"/>
    <cellStyle name="注释 2 3 2 7 3 6" xfId="44676"/>
    <cellStyle name="注释 2 3 2 7 3 7" xfId="44677"/>
    <cellStyle name="注释 2 3 2 7 3 8" xfId="44678"/>
    <cellStyle name="注释 2 3 2 7 3 9" xfId="44679"/>
    <cellStyle name="注释 2 3 2 7 4" xfId="44680"/>
    <cellStyle name="注释 2 3 2 7 5" xfId="44681"/>
    <cellStyle name="注释 2 3 2 7 6" xfId="44682"/>
    <cellStyle name="注释 2 3 2 7 7" xfId="44683"/>
    <cellStyle name="注释 2 3 2 7 8" xfId="44684"/>
    <cellStyle name="注释 2 3 2 7 9" xfId="44685"/>
    <cellStyle name="注释 2 3 2 8" xfId="44686"/>
    <cellStyle name="注释 2 3 2 8 10" xfId="44687"/>
    <cellStyle name="注释 2 3 2 8 11" xfId="44688"/>
    <cellStyle name="注释 2 3 2 8 12" xfId="44689"/>
    <cellStyle name="注释 2 3 2 8 2" xfId="44690"/>
    <cellStyle name="注释 2 3 2 8 2 2" xfId="44691"/>
    <cellStyle name="注释 2 3 2 8 3" xfId="44692"/>
    <cellStyle name="注释 2 3 2 8 3 10" xfId="44693"/>
    <cellStyle name="注释 2 3 2 8 3 12" xfId="44694"/>
    <cellStyle name="注释 2 3 2 8 3 2" xfId="44695"/>
    <cellStyle name="注释 2 3 2 8 3 2 10" xfId="44696"/>
    <cellStyle name="注释 2 3 2 8 3 2 11" xfId="44697"/>
    <cellStyle name="注释 2 3 2 8 3 2 2" xfId="44698"/>
    <cellStyle name="注释 2 3 2 8 3 2 3" xfId="44699"/>
    <cellStyle name="注释 2 3 2 8 3 2 4" xfId="44700"/>
    <cellStyle name="注释 2 3 2 8 3 2 5" xfId="44701"/>
    <cellStyle name="注释 2 3 2 8 3 2 6" xfId="44702"/>
    <cellStyle name="注释 2 3 2 8 3 2 7" xfId="44703"/>
    <cellStyle name="注释 2 3 2 8 3 2 8" xfId="44704"/>
    <cellStyle name="注释 2 3 2 8 3 2 9" xfId="44705"/>
    <cellStyle name="注释 2 3 2 8 3 3" xfId="44706"/>
    <cellStyle name="注释 2 3 2 8 3 4" xfId="44707"/>
    <cellStyle name="注释 2 3 2 8 3 5" xfId="44708"/>
    <cellStyle name="注释 2 3 2 8 3 6" xfId="44709"/>
    <cellStyle name="注释 2 3 2 8 3 7" xfId="44710"/>
    <cellStyle name="注释 2 3 2 8 3 8" xfId="44711"/>
    <cellStyle name="注释 2 3 2 8 3 9" xfId="44712"/>
    <cellStyle name="注释 2 3 2 8 4" xfId="44713"/>
    <cellStyle name="注释 2 3 2 8 5" xfId="44714"/>
    <cellStyle name="注释 2 3 2 8 6" xfId="44715"/>
    <cellStyle name="注释 2 3 2 8 7" xfId="44716"/>
    <cellStyle name="注释 2 3 2 8 8" xfId="44717"/>
    <cellStyle name="注释 2 3 2 8 9" xfId="44718"/>
    <cellStyle name="注释 2 3 2 9" xfId="44719"/>
    <cellStyle name="注释 2 3 2 9 2" xfId="44720"/>
    <cellStyle name="注释 2 3 3 2" xfId="44721"/>
    <cellStyle name="注释 2 3 3 2 2" xfId="44722"/>
    <cellStyle name="注释 2 3 3 2 2 2" xfId="44723"/>
    <cellStyle name="注释 2 3 3 2 3" xfId="44724"/>
    <cellStyle name="注释 2 3 3 3" xfId="44725"/>
    <cellStyle name="注释 2 3 3 3 10" xfId="44726"/>
    <cellStyle name="注释 2 3 3 3 2" xfId="44727"/>
    <cellStyle name="注释 2 3 3 3 2 2" xfId="44728"/>
    <cellStyle name="注释 2 3 3 3 2 2 2" xfId="44729"/>
    <cellStyle name="注释 2 3 3 3 2 2 3" xfId="44730"/>
    <cellStyle name="注释 2 3 3 3 3" xfId="44731"/>
    <cellStyle name="注释 2 3 3 3 3 10" xfId="44732"/>
    <cellStyle name="注释 2 3 3 3 3 11" xfId="44733"/>
    <cellStyle name="注释 2 3 3 3 3 12" xfId="44734"/>
    <cellStyle name="注释 2 3 3 3 3 13" xfId="44735"/>
    <cellStyle name="注释 2 3 3 3 3 14" xfId="44736"/>
    <cellStyle name="注释 2 3 3 3 3 2" xfId="44737"/>
    <cellStyle name="注释 2 3 3 3 3 2 11" xfId="44738"/>
    <cellStyle name="注释 2 3 3 3 3 2 2" xfId="44739"/>
    <cellStyle name="注释 2 3 3 3 3 2 3" xfId="44740"/>
    <cellStyle name="注释 2 3 3 3 3 2 4" xfId="44741"/>
    <cellStyle name="注释 2 3 3 3 3 2 5" xfId="44742"/>
    <cellStyle name="注释 2 3 3 3 3 2 6" xfId="44743"/>
    <cellStyle name="注释 2 3 3 3 3 2 7" xfId="44744"/>
    <cellStyle name="注释 2 3 3 3 3 2 8" xfId="44745"/>
    <cellStyle name="注释 2 3 3 3 3 2 9" xfId="44746"/>
    <cellStyle name="注释 2 3 3 3 3 3" xfId="44747"/>
    <cellStyle name="注释 2 3 3 3 3 4" xfId="44748"/>
    <cellStyle name="注释 2 3 3 3 3 5" xfId="44749"/>
    <cellStyle name="注释 2 3 3 3 3 6" xfId="44750"/>
    <cellStyle name="注释 2 3 3 3 3 7" xfId="44751"/>
    <cellStyle name="注释 2 3 3 3 3 8" xfId="44752"/>
    <cellStyle name="注释 2 3 3 3 3 9" xfId="44753"/>
    <cellStyle name="注释 2 3 3 3 4" xfId="44754"/>
    <cellStyle name="注释 2 3 3 3 5" xfId="44755"/>
    <cellStyle name="注释 2 3 3 3 6" xfId="44756"/>
    <cellStyle name="注释 2 3 3 3 7" xfId="44757"/>
    <cellStyle name="注释 2 3 3 3 8" xfId="44758"/>
    <cellStyle name="注释 2 3 3 3 9" xfId="44759"/>
    <cellStyle name="注释 2 3 3 4" xfId="44760"/>
    <cellStyle name="注释 2 3 3 4 2" xfId="44761"/>
    <cellStyle name="注释 2 3 3 5" xfId="44762"/>
    <cellStyle name="注释 2 3 4 2" xfId="44763"/>
    <cellStyle name="注释 2 3 4 2 2" xfId="44764"/>
    <cellStyle name="注释 2 3 4 2 2 2" xfId="44765"/>
    <cellStyle name="注释 2 3 4 2 3" xfId="44766"/>
    <cellStyle name="注释 2 3 4 3" xfId="44767"/>
    <cellStyle name="注释 2 3 4 3 10" xfId="44768"/>
    <cellStyle name="注释 2 3 4 3 11" xfId="44769"/>
    <cellStyle name="注释 2 3 4 3 12" xfId="44770"/>
    <cellStyle name="注释 2 3 4 3 13" xfId="44771"/>
    <cellStyle name="注释 2 3 4 3 2" xfId="44772"/>
    <cellStyle name="注释 2 3 4 3 2 2" xfId="44773"/>
    <cellStyle name="注释 2 3 4 3 2 2 2" xfId="44774"/>
    <cellStyle name="注释 2 3 4 3 2 2 3" xfId="44775"/>
    <cellStyle name="注释 2 3 4 3 3" xfId="44776"/>
    <cellStyle name="注释 2 3 4 3 3 10" xfId="44777"/>
    <cellStyle name="注释 2 3 4 3 3 11" xfId="44778"/>
    <cellStyle name="注释 2 3 4 3 3 2" xfId="44779"/>
    <cellStyle name="注释 2 3 4 3 3 3" xfId="44780"/>
    <cellStyle name="注释 2 3 4 3 3 4" xfId="44781"/>
    <cellStyle name="注释 2 3 4 3 3 5" xfId="44782"/>
    <cellStyle name="注释 2 3 4 3 3 6" xfId="44783"/>
    <cellStyle name="注释 2 3 4 3 3 7" xfId="44784"/>
    <cellStyle name="注释 2 3 4 3 3 8" xfId="44785"/>
    <cellStyle name="注释 2 3 4 3 3 9" xfId="44786"/>
    <cellStyle name="注释 2 3 4 3 4" xfId="44787"/>
    <cellStyle name="注释 2 3 4 3 5" xfId="44788"/>
    <cellStyle name="注释 2 3 4 3 6" xfId="44789"/>
    <cellStyle name="注释 2 3 4 3 7" xfId="44790"/>
    <cellStyle name="注释 2 3 4 3 8" xfId="44791"/>
    <cellStyle name="注释 2 3 4 3 9" xfId="44792"/>
    <cellStyle name="注释 2 3 4 4" xfId="44793"/>
    <cellStyle name="注释 2 3 4 4 2" xfId="44794"/>
    <cellStyle name="注释 2 3 4 5" xfId="44795"/>
    <cellStyle name="注释 2 3 5" xfId="44796"/>
    <cellStyle name="注释 2 3 5 2" xfId="44797"/>
    <cellStyle name="注释 2 3 5 2 2" xfId="44798"/>
    <cellStyle name="注释 2 3 5 2 2 2" xfId="44799"/>
    <cellStyle name="注释 2 3 5 2 3" xfId="44800"/>
    <cellStyle name="注释 2 3 5 3" xfId="44801"/>
    <cellStyle name="注释 2 3 5 3 2" xfId="44802"/>
    <cellStyle name="注释 2 3 5 4" xfId="44803"/>
    <cellStyle name="注释 2 3 6" xfId="44804"/>
    <cellStyle name="注释 2 3 6 2" xfId="44805"/>
    <cellStyle name="注释 2 3 6 2 2" xfId="44806"/>
    <cellStyle name="注释 2 3 6 3" xfId="44807"/>
    <cellStyle name="注释 2 3 7 10" xfId="44808"/>
    <cellStyle name="注释 2 3 7 11" xfId="44809"/>
    <cellStyle name="注释 2 3 7 14" xfId="44810"/>
    <cellStyle name="注释 2 3 7 15" xfId="44811"/>
    <cellStyle name="注释 2 3 7 2 4" xfId="44812"/>
    <cellStyle name="注释 2 3 7 3 10" xfId="44813"/>
    <cellStyle name="注释 2 3 7 3 11" xfId="44814"/>
    <cellStyle name="注释 2 3 7 3 12" xfId="44815"/>
    <cellStyle name="注释 2 3 7 3 2" xfId="44816"/>
    <cellStyle name="注释 2 3 7 3 2 10" xfId="44817"/>
    <cellStyle name="注释 2 3 7 3 2 11" xfId="44818"/>
    <cellStyle name="注释 2 3 7 3 2 2" xfId="44819"/>
    <cellStyle name="注释 2 3 7 3 2 3" xfId="44820"/>
    <cellStyle name="注释 2 3 7 3 2 4" xfId="44821"/>
    <cellStyle name="注释 2 3 7 3 2 5" xfId="44822"/>
    <cellStyle name="注释 2 3 7 3 2 6" xfId="44823"/>
    <cellStyle name="注释 2 3 7 3 2 7" xfId="44824"/>
    <cellStyle name="注释 2 3 7 3 2 8" xfId="44825"/>
    <cellStyle name="注释 2 3 7 3 2 9" xfId="44826"/>
    <cellStyle name="注释 2 3 7 3 3" xfId="44827"/>
    <cellStyle name="注释 2 3 7 3 4" xfId="44828"/>
    <cellStyle name="注释 2 3 7 3 5" xfId="44829"/>
    <cellStyle name="注释 2 3 7 3 6" xfId="44830"/>
    <cellStyle name="注释 2 3 7 3 7" xfId="44831"/>
    <cellStyle name="注释 2 3 7 3 8" xfId="44832"/>
    <cellStyle name="注释 2 3 7 3 9" xfId="44833"/>
    <cellStyle name="注释 2 3 7 5" xfId="44834"/>
    <cellStyle name="注释 2 3 7 6" xfId="44835"/>
    <cellStyle name="注释 2 3 7 7" xfId="44836"/>
    <cellStyle name="注释 2 3 7 8" xfId="44837"/>
    <cellStyle name="注释 2 3 7 9" xfId="44838"/>
    <cellStyle name="注释 2 3 8 10" xfId="44839"/>
    <cellStyle name="注释 2 3 8 11" xfId="44840"/>
    <cellStyle name="注释 2 3 8 13" xfId="44841"/>
    <cellStyle name="注释 2 3 8 14" xfId="44842"/>
    <cellStyle name="注释 2 3 8 15" xfId="44843"/>
    <cellStyle name="注释 2 3 8 2 2" xfId="44844"/>
    <cellStyle name="注释 2 3 8 3 10" xfId="44845"/>
    <cellStyle name="注释 2 3 8 3 11" xfId="44846"/>
    <cellStyle name="注释 2 3 8 3 2" xfId="44847"/>
    <cellStyle name="注释 2 3 8 3 3" xfId="44848"/>
    <cellStyle name="注释 2 3 8 3 4" xfId="44849"/>
    <cellStyle name="注释 2 3 8 3 5" xfId="44850"/>
    <cellStyle name="注释 2 3 8 3 6" xfId="44851"/>
    <cellStyle name="注释 2 3 8 3 7" xfId="44852"/>
    <cellStyle name="注释 2 3 8 3 8" xfId="44853"/>
    <cellStyle name="注释 2 3 8 3 9" xfId="44854"/>
    <cellStyle name="注释 2 3 8 4" xfId="44855"/>
    <cellStyle name="注释 2 3 8 5" xfId="44856"/>
    <cellStyle name="注释 2 3 8 6" xfId="44857"/>
    <cellStyle name="注释 2 3 8 7" xfId="44858"/>
    <cellStyle name="注释 2 3 8 8" xfId="44859"/>
    <cellStyle name="注释 2 3 8 9" xfId="44860"/>
    <cellStyle name="注释 2 3 9 10" xfId="44861"/>
    <cellStyle name="注释 2 3 9 10 2" xfId="44862"/>
    <cellStyle name="注释 2 3 9 10 3" xfId="44863"/>
    <cellStyle name="注释 2 3 9 2" xfId="44864"/>
    <cellStyle name="注释 2 3 9 2 2" xfId="44865"/>
    <cellStyle name="注释 2 3 9 3" xfId="44866"/>
    <cellStyle name="注释 2 3 9 3 10" xfId="44867"/>
    <cellStyle name="注释 2 3 9 3 11" xfId="44868"/>
    <cellStyle name="注释 2 3 9 3 2" xfId="44869"/>
    <cellStyle name="注释 2 3 9 3 2 10" xfId="44870"/>
    <cellStyle name="注释 2 3 9 3 2 11" xfId="44871"/>
    <cellStyle name="注释 2 3 9 3 2 2" xfId="44872"/>
    <cellStyle name="注释 2 3 9 3 2 3" xfId="44873"/>
    <cellStyle name="注释 2 3 9 3 2 4" xfId="44874"/>
    <cellStyle name="注释 2 3 9 3 2 5" xfId="44875"/>
    <cellStyle name="注释 2 3 9 3 2 6" xfId="44876"/>
    <cellStyle name="注释 2 3 9 3 2 7" xfId="44877"/>
    <cellStyle name="注释 2 3 9 3 2 8" xfId="44878"/>
    <cellStyle name="注释 2 3 9 3 2 9" xfId="44879"/>
    <cellStyle name="注释 2 3 9 3 8" xfId="44880"/>
    <cellStyle name="注释 2 3 9 3 9" xfId="44881"/>
    <cellStyle name="注释 2 3 9 4" xfId="44882"/>
    <cellStyle name="注释 2 3 9 5" xfId="44883"/>
    <cellStyle name="注释 2 3 9 6" xfId="44884"/>
    <cellStyle name="注释 2 3 9 7" xfId="44885"/>
    <cellStyle name="注释 2 3 9 8" xfId="44886"/>
    <cellStyle name="注释 2 3 9 9" xfId="44887"/>
    <cellStyle name="注释 2 4" xfId="44888"/>
    <cellStyle name="注释 2 4 2" xfId="44889"/>
    <cellStyle name="注释 2 4 2 2" xfId="44890"/>
    <cellStyle name="注释 2 4 2 2 2" xfId="44891"/>
    <cellStyle name="注释 2 4 2 2 2 2" xfId="44892"/>
    <cellStyle name="注释 2 4 2 2 2 2 2" xfId="44893"/>
    <cellStyle name="注释 2 4 2 2 2 3" xfId="44894"/>
    <cellStyle name="注释 2 4 2 2 3" xfId="44895"/>
    <cellStyle name="注释 2 4 2 2 3 10" xfId="44896"/>
    <cellStyle name="注释 2 4 2 2 3 11" xfId="44897"/>
    <cellStyle name="注释 2 4 2 2 3 12" xfId="44898"/>
    <cellStyle name="注释 2 4 2 2 3 13" xfId="44899"/>
    <cellStyle name="注释 2 4 2 2 3 14" xfId="44900"/>
    <cellStyle name="注释 2 4 2 2 3 15" xfId="44901"/>
    <cellStyle name="注释 2 4 2 2 3 2" xfId="44902"/>
    <cellStyle name="注释 2 4 2 2 3 2 2" xfId="44903"/>
    <cellStyle name="注释 2 4 2 2 3 2 2 2" xfId="44904"/>
    <cellStyle name="注释 2 4 2 2 3 2 2 3" xfId="44905"/>
    <cellStyle name="注释 2 4 2 2 3 2 3" xfId="44906"/>
    <cellStyle name="注释 2 4 2 2 3 2 4" xfId="44907"/>
    <cellStyle name="注释 2 4 2 2 3 3" xfId="44908"/>
    <cellStyle name="注释 2 4 2 2 3 3 10" xfId="44909"/>
    <cellStyle name="注释 2 4 2 2 3 3 11" xfId="44910"/>
    <cellStyle name="注释 2 4 2 2 3 3 12" xfId="44911"/>
    <cellStyle name="注释 2 4 2 2 3 3 13" xfId="44912"/>
    <cellStyle name="注释 2 4 2 2 3 3 2" xfId="44913"/>
    <cellStyle name="注释 2 4 2 2 3 3 3" xfId="44914"/>
    <cellStyle name="注释 2 4 2 2 3 3 4" xfId="44915"/>
    <cellStyle name="注释 2 4 2 2 3 3 5" xfId="44916"/>
    <cellStyle name="注释 2 4 2 2 3 3 6" xfId="44917"/>
    <cellStyle name="注释 2 4 2 2 3 3 7" xfId="44918"/>
    <cellStyle name="注释 2 4 2 2 3 3 8" xfId="44919"/>
    <cellStyle name="注释 2 4 2 2 3 3 9" xfId="44920"/>
    <cellStyle name="注释 2 4 2 2 3 4" xfId="44921"/>
    <cellStyle name="注释 2 4 2 2 3 5" xfId="44922"/>
    <cellStyle name="注释 2 4 2 2 3 6" xfId="44923"/>
    <cellStyle name="注释 2 4 2 2 3 7" xfId="44924"/>
    <cellStyle name="注释 2 4 2 2 3 8" xfId="44925"/>
    <cellStyle name="注释 2 4 2 2 3 9" xfId="44926"/>
    <cellStyle name="注释 2 4 2 2 4" xfId="44927"/>
    <cellStyle name="注释 2 4 2 2 4 2" xfId="44928"/>
    <cellStyle name="注释 2 4 2 2 4 2 2" xfId="44929"/>
    <cellStyle name="注释 2 4 2 2 4 2 3" xfId="44930"/>
    <cellStyle name="注释 2 4 2 2 4 3" xfId="44931"/>
    <cellStyle name="注释 2 4 2 2 4 4" xfId="44932"/>
    <cellStyle name="注释 2 4 2 2 5" xfId="44933"/>
    <cellStyle name="注释 2 4 2 2 5 2" xfId="44934"/>
    <cellStyle name="注释 2 4 2 3" xfId="44935"/>
    <cellStyle name="注释 2 4 2 3 2" xfId="44936"/>
    <cellStyle name="注释 2 4 2 3 2 2" xfId="44937"/>
    <cellStyle name="注释 2 4 2 3 2 2 2" xfId="44938"/>
    <cellStyle name="注释 2 4 2 3 2 3" xfId="44939"/>
    <cellStyle name="注释 2 4 2 3 3" xfId="44940"/>
    <cellStyle name="注释 2 4 2 3 3 2" xfId="44941"/>
    <cellStyle name="注释 2 4 2 3 3 2 2" xfId="44942"/>
    <cellStyle name="注释 2 4 2 3 3 2 3" xfId="44943"/>
    <cellStyle name="注释 2 4 2 3 3 3" xfId="44944"/>
    <cellStyle name="注释 2 4 2 3 3 4" xfId="44945"/>
    <cellStyle name="注释 2 4 2 3 4" xfId="44946"/>
    <cellStyle name="注释 2 4 2 3 4 2" xfId="44947"/>
    <cellStyle name="注释 2 4 2 3 4 3" xfId="44948"/>
    <cellStyle name="注释 2 4 2 4" xfId="44949"/>
    <cellStyle name="注释 2 4 2 4 2" xfId="44950"/>
    <cellStyle name="注释 2 4 2 4 2 2" xfId="44951"/>
    <cellStyle name="注释 2 4 2 5" xfId="44952"/>
    <cellStyle name="注释 2 4 2 5 10" xfId="44953"/>
    <cellStyle name="注释 2 4 2 5 11" xfId="44954"/>
    <cellStyle name="注释 2 4 2 5 12" xfId="44955"/>
    <cellStyle name="注释 2 4 2 5 13" xfId="44956"/>
    <cellStyle name="注释 2 4 2 5 2" xfId="44957"/>
    <cellStyle name="注释 2 4 2 5 2 2" xfId="44958"/>
    <cellStyle name="注释 2 4 2 5 3 10" xfId="44959"/>
    <cellStyle name="注释 2 4 2 5 3 11" xfId="44960"/>
    <cellStyle name="注释 2 4 2 5 3 12" xfId="44961"/>
    <cellStyle name="注释 2 4 2 5 3 13" xfId="44962"/>
    <cellStyle name="注释 2 4 2 5 3 2" xfId="44963"/>
    <cellStyle name="注释 2 4 2 5 3 3" xfId="44964"/>
    <cellStyle name="注释 2 4 2 5 3 7" xfId="44965"/>
    <cellStyle name="注释 2 4 2 5 3 8" xfId="44966"/>
    <cellStyle name="注释 2 4 2 5 3 9" xfId="44967"/>
    <cellStyle name="注释 2 4 2 5 5" xfId="44968"/>
    <cellStyle name="注释 2 4 2 5 6" xfId="44969"/>
    <cellStyle name="注释 2 4 2 5 7" xfId="44970"/>
    <cellStyle name="注释 2 4 2 5 8" xfId="44971"/>
    <cellStyle name="注释 2 4 2 5 9" xfId="44972"/>
    <cellStyle name="注释 2 4 2 6" xfId="44973"/>
    <cellStyle name="注释 2 4 2 6 10" xfId="44974"/>
    <cellStyle name="注释 2 4 2 6 11" xfId="44975"/>
    <cellStyle name="注释 2 4 2 6 12" xfId="44976"/>
    <cellStyle name="注释 2 4 2 6 13" xfId="44977"/>
    <cellStyle name="注释 2 4 2 6 2" xfId="44978"/>
    <cellStyle name="注释 2 4 2 6 2 2" xfId="44979"/>
    <cellStyle name="注释 2 4 2 6 3" xfId="44980"/>
    <cellStyle name="注释 2 4 2 6 3 10" xfId="44981"/>
    <cellStyle name="注释 2 4 2 6 3 11" xfId="44982"/>
    <cellStyle name="注释 2 4 2 6 3 2" xfId="44983"/>
    <cellStyle name="注释 3 2 3 3 3 10" xfId="44984"/>
    <cellStyle name="注释 2 4 2 6 3 3" xfId="44985"/>
    <cellStyle name="注释 3 2 3 3 3 11" xfId="44986"/>
    <cellStyle name="注释 2 4 2 6 3 5" xfId="44987"/>
    <cellStyle name="注释 3 2 3 3 3 13" xfId="44988"/>
    <cellStyle name="注释 2 4 2 6 3 6" xfId="44989"/>
    <cellStyle name="注释 3 2 3 3 3 14" xfId="44990"/>
    <cellStyle name="注释 2 4 2 6 3 7" xfId="44991"/>
    <cellStyle name="注释 2 4 2 6 3 8" xfId="44992"/>
    <cellStyle name="注释 2 4 2 6 3 9" xfId="44993"/>
    <cellStyle name="注释 2 4 2 6 4" xfId="44994"/>
    <cellStyle name="注释 2 4 2 6 5" xfId="44995"/>
    <cellStyle name="注释 2 4 2 6 6" xfId="44996"/>
    <cellStyle name="注释 2 4 2 6 7" xfId="44997"/>
    <cellStyle name="注释 2 4 2 6 8" xfId="44998"/>
    <cellStyle name="注释 2 4 2 6 9" xfId="44999"/>
    <cellStyle name="注释 2 4 2 7" xfId="45000"/>
    <cellStyle name="注释 2 4 2 7 2" xfId="45001"/>
    <cellStyle name="注释 2 4 2 8" xfId="45002"/>
    <cellStyle name="注释 2 4 3" xfId="45003"/>
    <cellStyle name="注释 2 4 3 2" xfId="45004"/>
    <cellStyle name="注释 2 4 3 2 2" xfId="45005"/>
    <cellStyle name="注释 2 4 3 2 2 2" xfId="45006"/>
    <cellStyle name="注释 2 4 3 2 3" xfId="45007"/>
    <cellStyle name="注释 2 4 3 3" xfId="45008"/>
    <cellStyle name="注释 2 4 3 3 10" xfId="45009"/>
    <cellStyle name="注释 2 4 3 3 2" xfId="45010"/>
    <cellStyle name="注释 2 4 3 3 2 2" xfId="45011"/>
    <cellStyle name="注释 2 4 3 3 3" xfId="45012"/>
    <cellStyle name="注释 2 4 3 3 3 10" xfId="45013"/>
    <cellStyle name="注释 2 4 3 3 3 11" xfId="45014"/>
    <cellStyle name="注释 2 4 3 3 3 2" xfId="45015"/>
    <cellStyle name="注释 2 4 3 3 3 3" xfId="45016"/>
    <cellStyle name="注释 2 4 3 3 3 4" xfId="45017"/>
    <cellStyle name="注释 2 4 3 3 3 5" xfId="45018"/>
    <cellStyle name="注释 2 4 3 3 3 6" xfId="45019"/>
    <cellStyle name="注释 2 4 3 3 3 7" xfId="45020"/>
    <cellStyle name="注释 2 4 3 3 3 8" xfId="45021"/>
    <cellStyle name="注释 2 4 3 3 3 9" xfId="45022"/>
    <cellStyle name="注释 2 4 3 3 4" xfId="45023"/>
    <cellStyle name="注释 2 4 3 3 5" xfId="45024"/>
    <cellStyle name="注释 2 4 3 3 6" xfId="45025"/>
    <cellStyle name="注释 2 4 3 4" xfId="45026"/>
    <cellStyle name="注释 2 4 3 5" xfId="45027"/>
    <cellStyle name="注释 2 4 4" xfId="45028"/>
    <cellStyle name="注释 2 4 4 2" xfId="45029"/>
    <cellStyle name="注释 2 4 4 2 2" xfId="45030"/>
    <cellStyle name="注释 2 4 4 2 2 2" xfId="45031"/>
    <cellStyle name="注释 2 4 4 2 3" xfId="45032"/>
    <cellStyle name="注释 2 4 4 3" xfId="45033"/>
    <cellStyle name="注释 2 4 4 3 2" xfId="45034"/>
    <cellStyle name="注释 2 4 4 4" xfId="45035"/>
    <cellStyle name="注释 2 4 5" xfId="45036"/>
    <cellStyle name="注释 2 4 5 2" xfId="45037"/>
    <cellStyle name="注释 2 4 5 2 2" xfId="45038"/>
    <cellStyle name="注释 2 4 5 3" xfId="45039"/>
    <cellStyle name="注释 2 4 6" xfId="45040"/>
    <cellStyle name="注释 2 4 6 10" xfId="45041"/>
    <cellStyle name="注释 2 4 6 11" xfId="45042"/>
    <cellStyle name="注释 2 4 6 12" xfId="45043"/>
    <cellStyle name="注释 2 4 6 13" xfId="45044"/>
    <cellStyle name="注释 2 4 6 2" xfId="45045"/>
    <cellStyle name="注释 2 4 6 2 2" xfId="45046"/>
    <cellStyle name="注释 2 4 6 2 2 2" xfId="45047"/>
    <cellStyle name="注释 2 4 6 2 2 3" xfId="45048"/>
    <cellStyle name="注释 2 4 6 3" xfId="45049"/>
    <cellStyle name="注释 2 4 6 3 10" xfId="45050"/>
    <cellStyle name="注释 2 4 6 3 11" xfId="45051"/>
    <cellStyle name="注释 2 4 6 3 2" xfId="45052"/>
    <cellStyle name="注释 2 4 6 3 3" xfId="45053"/>
    <cellStyle name="注释 2 4 6 3 4" xfId="45054"/>
    <cellStyle name="注释 2 4 6 3 5" xfId="45055"/>
    <cellStyle name="注释 2 4 6 3 6" xfId="45056"/>
    <cellStyle name="注释 2 4 6 3 7" xfId="45057"/>
    <cellStyle name="注释 2 4 6 3 8" xfId="45058"/>
    <cellStyle name="注释 2 4 6 3 9" xfId="45059"/>
    <cellStyle name="注释 2 4 6 4" xfId="45060"/>
    <cellStyle name="注释 2 4 6 7" xfId="45061"/>
    <cellStyle name="注释 2 4 6 8" xfId="45062"/>
    <cellStyle name="注释 2 4 6 9" xfId="45063"/>
    <cellStyle name="注释 2 4 7 10" xfId="45064"/>
    <cellStyle name="注释 2 4 7 11" xfId="45065"/>
    <cellStyle name="注释 2 4 7 12" xfId="45066"/>
    <cellStyle name="注释 2 4 7 13" xfId="45067"/>
    <cellStyle name="注释 2 4 7 14" xfId="45068"/>
    <cellStyle name="注释 2 4 7 15" xfId="45069"/>
    <cellStyle name="注释 2 4 7 2 2" xfId="45070"/>
    <cellStyle name="注释 2 4 7 3 10" xfId="45071"/>
    <cellStyle name="注释 2 4 7 3 11" xfId="45072"/>
    <cellStyle name="注释 2 4 7 3 2" xfId="45073"/>
    <cellStyle name="注释 2 4 7 3 3" xfId="45074"/>
    <cellStyle name="注释 2 4 7 3 4" xfId="45075"/>
    <cellStyle name="注释 2 4 7 3 5" xfId="45076"/>
    <cellStyle name="注释 2 4 7 3 6" xfId="45077"/>
    <cellStyle name="注释 2 4 7 3 7" xfId="45078"/>
    <cellStyle name="注释 2 4 7 3 8" xfId="45079"/>
    <cellStyle name="注释 2 4 7 3 9" xfId="45080"/>
    <cellStyle name="注释 2 4 7 5" xfId="45081"/>
    <cellStyle name="注释 2 4 7 6" xfId="45082"/>
    <cellStyle name="注释 2 4 7 7" xfId="45083"/>
    <cellStyle name="注释 2 4 7 8" xfId="45084"/>
    <cellStyle name="注释 2 4 7 9" xfId="45085"/>
    <cellStyle name="注释 2 4 9 2" xfId="45086"/>
    <cellStyle name="注释 2 4 9 3" xfId="45087"/>
    <cellStyle name="注释 2 5" xfId="45088"/>
    <cellStyle name="注释 2 5 10" xfId="45089"/>
    <cellStyle name="注释 2 5 10 2" xfId="45090"/>
    <cellStyle name="注释 2 5 11" xfId="45091"/>
    <cellStyle name="注释 2 5 2" xfId="45092"/>
    <cellStyle name="注释 2 5 2 10" xfId="45093"/>
    <cellStyle name="注释 2 5 2 2" xfId="45094"/>
    <cellStyle name="注释 2 5 2 2 2" xfId="45095"/>
    <cellStyle name="注释 2 5 2 2 2 2" xfId="45096"/>
    <cellStyle name="注释 2 5 2 2 2 2 2" xfId="45097"/>
    <cellStyle name="注释 2 5 2 2 2 2 2 2" xfId="45098"/>
    <cellStyle name="注释 2 5 2 2 2 2 2 3" xfId="45099"/>
    <cellStyle name="注释 2 5 2 2 2 2 3" xfId="45100"/>
    <cellStyle name="注释 2 5 2 2 2 2 4" xfId="45101"/>
    <cellStyle name="注释 2 5 2 2 2 3" xfId="45102"/>
    <cellStyle name="注释 2 5 2 2 2 3 2" xfId="45103"/>
    <cellStyle name="注释 2 5 2 2 2 3 3" xfId="45104"/>
    <cellStyle name="注释 2 5 2 2 2 4" xfId="45105"/>
    <cellStyle name="注释 2 5 2 2 2 5" xfId="45106"/>
    <cellStyle name="注释 2 5 2 2 3" xfId="45107"/>
    <cellStyle name="注释 2 5 2 2 3 10" xfId="45108"/>
    <cellStyle name="注释 2 5 2 2 3 11" xfId="45109"/>
    <cellStyle name="注释 2 5 2 2 3 12" xfId="45110"/>
    <cellStyle name="注释 2 5 2 2 3 13" xfId="45111"/>
    <cellStyle name="注释 2 5 2 2 3 14" xfId="45112"/>
    <cellStyle name="注释 2 5 2 2 3 2" xfId="45113"/>
    <cellStyle name="注释 2 5 2 2 3 2 2" xfId="45114"/>
    <cellStyle name="注释 2 5 2 2 3 2 2 2" xfId="45115"/>
    <cellStyle name="注释 2 5 2 2 3 2 2 3" xfId="45116"/>
    <cellStyle name="注释 2 5 2 2 3 2 3" xfId="45117"/>
    <cellStyle name="注释 2 5 2 2 3 2 4" xfId="45118"/>
    <cellStyle name="注释 2 5 2 2 3 3" xfId="45119"/>
    <cellStyle name="注释 2 5 2 2 3 3 10" xfId="45120"/>
    <cellStyle name="注释 2 5 2 2 3 3 13" xfId="45121"/>
    <cellStyle name="注释 2 5 2 2 3 3 14" xfId="45122"/>
    <cellStyle name="注释 2 5 2 2 3 3 2" xfId="45123"/>
    <cellStyle name="注释 2 5 2 2 3 3 2 10" xfId="45124"/>
    <cellStyle name="注释 2 5 2 2 3 3 2 11" xfId="45125"/>
    <cellStyle name="注释 2 5 2 2 3 3 2 12" xfId="45126"/>
    <cellStyle name="注释 2 5 2 2 3 3 2 2" xfId="45127"/>
    <cellStyle name="注释 2 5 2 2 3 3 2 3" xfId="45128"/>
    <cellStyle name="注释 2 5 2 2 3 3 2 4" xfId="45129"/>
    <cellStyle name="注释 2 5 2 2 3 3 2 5" xfId="45130"/>
    <cellStyle name="注释 2 5 2 2 3 3 2 6" xfId="45131"/>
    <cellStyle name="注释 2 5 2 2 3 3 2 7" xfId="45132"/>
    <cellStyle name="注释 2 5 2 2 3 3 2 8" xfId="45133"/>
    <cellStyle name="注释 2 5 2 2 3 3 2 9" xfId="45134"/>
    <cellStyle name="注释 2 5 2 2 3 3 3" xfId="45135"/>
    <cellStyle name="注释 2 5 2 2 3 3 4" xfId="45136"/>
    <cellStyle name="注释 2 5 2 2 3 3 5" xfId="45137"/>
    <cellStyle name="注释 2 5 2 2 3 3 6" xfId="45138"/>
    <cellStyle name="注释 2 5 2 2 3 3 7" xfId="45139"/>
    <cellStyle name="注释 2 5 2 2 3 3 8" xfId="45140"/>
    <cellStyle name="注释 2 5 2 2 3 3 9" xfId="45141"/>
    <cellStyle name="注释 2 5 2 2 3 4" xfId="45142"/>
    <cellStyle name="注释 2 5 2 2 3 4 2" xfId="45143"/>
    <cellStyle name="注释 2 5 2 2 3 4 3" xfId="45144"/>
    <cellStyle name="注释 2 5 2 2 3 5" xfId="45145"/>
    <cellStyle name="注释 2 5 2 2 3 6" xfId="45146"/>
    <cellStyle name="注释 2 5 2 2 3 7" xfId="45147"/>
    <cellStyle name="注释 2 5 2 2 3 8" xfId="45148"/>
    <cellStyle name="注释 2 5 2 2 3 9" xfId="45149"/>
    <cellStyle name="注释 2 5 2 2 4" xfId="45150"/>
    <cellStyle name="注释 2 5 2 2 4 2" xfId="45151"/>
    <cellStyle name="注释 2 5 2 2 4 2 2" xfId="45152"/>
    <cellStyle name="注释 2 5 2 2 4 2 3" xfId="45153"/>
    <cellStyle name="注释 2 5 2 2 4 3" xfId="45154"/>
    <cellStyle name="注释 2 5 2 2 4 4" xfId="45155"/>
    <cellStyle name="注释 2 5 2 2 5" xfId="45156"/>
    <cellStyle name="注释 2 5 2 2 5 2" xfId="45157"/>
    <cellStyle name="注释 2 5 2 2 5 3" xfId="45158"/>
    <cellStyle name="注释 2 5 2 3" xfId="45159"/>
    <cellStyle name="注释 2 5 2 3 2" xfId="45160"/>
    <cellStyle name="注释 2 5 2 3 2 2" xfId="45161"/>
    <cellStyle name="注释 2 5 2 3 2 2 2" xfId="45162"/>
    <cellStyle name="注释 2 5 2 3 2 3" xfId="45163"/>
    <cellStyle name="注释 2 5 2 3 3" xfId="45164"/>
    <cellStyle name="注释 2 5 2 3 3 10" xfId="45165"/>
    <cellStyle name="注释 2 5 2 3 3 11" xfId="45166"/>
    <cellStyle name="注释 2 5 2 3 3 12" xfId="45167"/>
    <cellStyle name="注释 2 5 2 3 3 13" xfId="45168"/>
    <cellStyle name="注释 2 5 2 3 3 14" xfId="45169"/>
    <cellStyle name="注释 2 5 2 3 3 15" xfId="45170"/>
    <cellStyle name="注释 2 5 2 3 3 2" xfId="45171"/>
    <cellStyle name="注释 2 5 2 3 3 2 2" xfId="45172"/>
    <cellStyle name="注释 2 5 2 3 3 3" xfId="45173"/>
    <cellStyle name="注释 2 5 2 3 3 3 10" xfId="45174"/>
    <cellStyle name="注释 2 5 2 3 3 3 11" xfId="45175"/>
    <cellStyle name="注释 2 5 2 3 3 3 2" xfId="45176"/>
    <cellStyle name="注释 2 5 2 3 3 3 3" xfId="45177"/>
    <cellStyle name="注释 2 5 2 3 3 3 4" xfId="45178"/>
    <cellStyle name="注释 2 5 2 3 3 3 5" xfId="45179"/>
    <cellStyle name="注释 2 5 2 3 3 3 6" xfId="45180"/>
    <cellStyle name="注释 2 5 2 3 3 3 7" xfId="45181"/>
    <cellStyle name="注释 2 5 2 3 3 3 8" xfId="45182"/>
    <cellStyle name="注释 2 5 2 3 3 4" xfId="45183"/>
    <cellStyle name="注释 2 5 2 3 3 5" xfId="45184"/>
    <cellStyle name="注释 2 5 2 3 3 6" xfId="45185"/>
    <cellStyle name="注释 2 5 2 3 3 7" xfId="45186"/>
    <cellStyle name="注释 2 5 2 3 3 8" xfId="45187"/>
    <cellStyle name="注释 2 5 2 3 3 9" xfId="45188"/>
    <cellStyle name="注释 2 5 2 3 4" xfId="45189"/>
    <cellStyle name="注释 2 5 2 3 4 2" xfId="45190"/>
    <cellStyle name="注释 2 5 2 3 5" xfId="45191"/>
    <cellStyle name="注释 2 5 2 4" xfId="45192"/>
    <cellStyle name="注释 2 5 2 4 2" xfId="45193"/>
    <cellStyle name="注释 2 5 2 4 2 2" xfId="45194"/>
    <cellStyle name="注释 2 5 2 4 2 2 2" xfId="45195"/>
    <cellStyle name="注释 2 5 2 4 2 2 2 3" xfId="45196"/>
    <cellStyle name="注释 2 5 2 4 2 3" xfId="45197"/>
    <cellStyle name="注释 2 5 2 4 3" xfId="45198"/>
    <cellStyle name="注释 2 5 2 4 3 2" xfId="45199"/>
    <cellStyle name="注释 2 5 2 4 4" xfId="45200"/>
    <cellStyle name="注释 2 5 2 5" xfId="45201"/>
    <cellStyle name="注释 2 5 2 5 2" xfId="45202"/>
    <cellStyle name="注释 2 5 2 5 2 2" xfId="45203"/>
    <cellStyle name="注释 2 5 2 5 3" xfId="45204"/>
    <cellStyle name="注释 2 5 2 6" xfId="45205"/>
    <cellStyle name="注释 2 5 2 6 10" xfId="45206"/>
    <cellStyle name="注释 2 5 2 6 11" xfId="45207"/>
    <cellStyle name="注释 2 5 2 6 12" xfId="45208"/>
    <cellStyle name="注释 2 5 2 6 2" xfId="45209"/>
    <cellStyle name="注释 2 5 2 6 2 2" xfId="45210"/>
    <cellStyle name="注释 2 5 2 6 3" xfId="45211"/>
    <cellStyle name="注释 2 5 2 6 3 10" xfId="45212"/>
    <cellStyle name="注释 2 5 2 6 3 11" xfId="45213"/>
    <cellStyle name="注释 2 5 2 6 3 12" xfId="45214"/>
    <cellStyle name="注释 2 5 2 6 3 2" xfId="45215"/>
    <cellStyle name="注释 2 5 2 6 3 2 2" xfId="45216"/>
    <cellStyle name="注释 2 5 2 6 3 2 3" xfId="45217"/>
    <cellStyle name="注释 2 5 2 6 3 2 4" xfId="45218"/>
    <cellStyle name="注释 2 5 2 6 3 2 5" xfId="45219"/>
    <cellStyle name="注释 2 5 2 6 3 2 6" xfId="45220"/>
    <cellStyle name="注释 2 5 2 6 3 2 7" xfId="45221"/>
    <cellStyle name="注释 2 5 2 6 3 2 8" xfId="45222"/>
    <cellStyle name="注释 2 5 2 6 3 2 9" xfId="45223"/>
    <cellStyle name="注释 2 5 2 6 3 3" xfId="45224"/>
    <cellStyle name="注释 2 5 2 6 3 5" xfId="45225"/>
    <cellStyle name="注释 2 5 2 6 3 6" xfId="45226"/>
    <cellStyle name="注释 2 5 2 6 3 7" xfId="45227"/>
    <cellStyle name="注释 2 5 2 6 3 8" xfId="45228"/>
    <cellStyle name="注释 2 5 2 6 3 9" xfId="45229"/>
    <cellStyle name="注释 2 5 2 6 4" xfId="45230"/>
    <cellStyle name="注释 2 5 2 6 5" xfId="45231"/>
    <cellStyle name="注释 2 5 2 6 6" xfId="45232"/>
    <cellStyle name="注释 2 5 2 6 7" xfId="45233"/>
    <cellStyle name="注释 2 5 2 6 8" xfId="45234"/>
    <cellStyle name="注释 2 5 2 6 9" xfId="45235"/>
    <cellStyle name="注释 2 5 2 7" xfId="45236"/>
    <cellStyle name="注释 2 5 2 7 10" xfId="45237"/>
    <cellStyle name="注释 4 4 3 11" xfId="45238"/>
    <cellStyle name="注释 2 5 2 7 11" xfId="45239"/>
    <cellStyle name="注释 4 4 3 12" xfId="45240"/>
    <cellStyle name="注释 2 5 2 7 12" xfId="45241"/>
    <cellStyle name="注释 4 4 3 13" xfId="45242"/>
    <cellStyle name="注释 2 5 2 7 13" xfId="45243"/>
    <cellStyle name="注释 2 5 2 7 2" xfId="45244"/>
    <cellStyle name="注释 2 5 2 7 2 2" xfId="45245"/>
    <cellStyle name="注释 2 5 2 7 3" xfId="45246"/>
    <cellStyle name="注释 2 5 2 7 3 10" xfId="45247"/>
    <cellStyle name="注释 2 5 2 7 3 11" xfId="45248"/>
    <cellStyle name="注释 2 5 2 7 3 2" xfId="45249"/>
    <cellStyle name="注释 4 4 3 3 7" xfId="45250"/>
    <cellStyle name="注释 2 5 2 7 3 3" xfId="45251"/>
    <cellStyle name="注释 4 4 3 3 8" xfId="45252"/>
    <cellStyle name="注释 2 5 2 7 3 5" xfId="45253"/>
    <cellStyle name="注释 2 5 2 7 3 6" xfId="45254"/>
    <cellStyle name="注释 2 5 2 7 3 7" xfId="45255"/>
    <cellStyle name="注释 2 5 2 7 3 8" xfId="45256"/>
    <cellStyle name="注释 2 5 2 7 3 9" xfId="45257"/>
    <cellStyle name="注释 2 5 2 7 4" xfId="45258"/>
    <cellStyle name="注释 2 5 2 7 5" xfId="45259"/>
    <cellStyle name="注释 2 5 2 7 6" xfId="45260"/>
    <cellStyle name="注释 2 5 2 7 7" xfId="45261"/>
    <cellStyle name="注释 2 5 2 7 8" xfId="45262"/>
    <cellStyle name="注释 2 5 2 7 9" xfId="45263"/>
    <cellStyle name="注释 2 5 2 8" xfId="45264"/>
    <cellStyle name="注释 2 5 2 8 10" xfId="45265"/>
    <cellStyle name="注释 2 5 2 8 11" xfId="45266"/>
    <cellStyle name="注释 2 5 2 8 12" xfId="45267"/>
    <cellStyle name="注释 2 5 2 8 13" xfId="45268"/>
    <cellStyle name="注释 2 5 2 8 2" xfId="45269"/>
    <cellStyle name="注释 2 5 2 8 2 2" xfId="45270"/>
    <cellStyle name="注释 2 5 2 8 3" xfId="45271"/>
    <cellStyle name="注释 2 5 2 8 3 10" xfId="45272"/>
    <cellStyle name="注释 2 5 2 8 3 11" xfId="45273"/>
    <cellStyle name="注释 2 5 2 8 3 12" xfId="45274"/>
    <cellStyle name="注释 2 5 2 8 3 2" xfId="45275"/>
    <cellStyle name="注释 2 5 2 8 3 2 10" xfId="45276"/>
    <cellStyle name="注释 2 5 2 8 3 2 11" xfId="45277"/>
    <cellStyle name="注释 2 5 2 8 3 2 2" xfId="45278"/>
    <cellStyle name="注释 2 5 2 8 3 2 3" xfId="45279"/>
    <cellStyle name="注释 2 5 2 8 3 2 4" xfId="45280"/>
    <cellStyle name="注释 2 5 2 8 3 2 5" xfId="45281"/>
    <cellStyle name="注释 2 5 2 8 3 2 6" xfId="45282"/>
    <cellStyle name="注释 2 5 2 8 3 2 7" xfId="45283"/>
    <cellStyle name="注释 2 5 2 8 3 2 8" xfId="45284"/>
    <cellStyle name="注释 2 5 2 8 3 2 9" xfId="45285"/>
    <cellStyle name="注释 2 5 2 8 3 3" xfId="45286"/>
    <cellStyle name="注释 2 5 2 8 3 4" xfId="45287"/>
    <cellStyle name="注释 2 5 2 8 3 4 2" xfId="45288"/>
    <cellStyle name="注释 2 5 2 8 3 5" xfId="45289"/>
    <cellStyle name="注释 2 5 2 8 3 6" xfId="45290"/>
    <cellStyle name="注释 2 5 2 8 3 6 2" xfId="45291"/>
    <cellStyle name="注释 2 5 2 8 3 7" xfId="45292"/>
    <cellStyle name="注释 2 5 2 8 3 7 2" xfId="45293"/>
    <cellStyle name="注释 2 5 2 8 3 8" xfId="45294"/>
    <cellStyle name="注释 2 5 2 8 3 9" xfId="45295"/>
    <cellStyle name="注释 2 5 2 8 4" xfId="45296"/>
    <cellStyle name="注释 2 5 2 8 5" xfId="45297"/>
    <cellStyle name="注释 2 5 2 8 6" xfId="45298"/>
    <cellStyle name="注释 2 5 2 8 7" xfId="45299"/>
    <cellStyle name="注释 2 5 2 8 8" xfId="45300"/>
    <cellStyle name="注释 2 5 2 8 9" xfId="45301"/>
    <cellStyle name="注释 2 5 2 9" xfId="45302"/>
    <cellStyle name="注释 2 5 2 9 2" xfId="45303"/>
    <cellStyle name="注释 2 5 3" xfId="45304"/>
    <cellStyle name="注释 2 5 3 2" xfId="45305"/>
    <cellStyle name="注释 2 5 3 2 2" xfId="45306"/>
    <cellStyle name="注释 2 5 3 2 2 2" xfId="45307"/>
    <cellStyle name="注释 2 5 3 2 3" xfId="45308"/>
    <cellStyle name="注释 2 5 3 3" xfId="45309"/>
    <cellStyle name="注释 2 5 3 3 10" xfId="45310"/>
    <cellStyle name="注释 2 5 3 3 11" xfId="45311"/>
    <cellStyle name="注释 2 5 3 3 12" xfId="45312"/>
    <cellStyle name="注释 2 5 3 3 13" xfId="45313"/>
    <cellStyle name="注释 2 5 3 3 2" xfId="45314"/>
    <cellStyle name="注释 2 5 3 3 2 2" xfId="45315"/>
    <cellStyle name="注释 2 5 3 3 3" xfId="45316"/>
    <cellStyle name="注释 2 5 3 3 3 10" xfId="45317"/>
    <cellStyle name="注释 2 5 3 3 3 11" xfId="45318"/>
    <cellStyle name="注释 2 5 3 3 3 12" xfId="45319"/>
    <cellStyle name="注释 2 5 3 3 3 2" xfId="45320"/>
    <cellStyle name="注释 2 5 3 3 3 2 10" xfId="45321"/>
    <cellStyle name="注释 2 5 3 3 3 2 11" xfId="45322"/>
    <cellStyle name="注释 2 5 3 3 3 2 2" xfId="45323"/>
    <cellStyle name="注释 2 5 3 3 3 2 5" xfId="45324"/>
    <cellStyle name="注释 2 5 3 3 3 2 7" xfId="45325"/>
    <cellStyle name="注释 2 5 3 3 3 2 8" xfId="45326"/>
    <cellStyle name="注释 2 5 3 3 3 2 9" xfId="45327"/>
    <cellStyle name="注释 2 5 3 3 3 3" xfId="45328"/>
    <cellStyle name="注释 2 5 3 3 3 4" xfId="45329"/>
    <cellStyle name="注释 2 5 3 3 3 5" xfId="45330"/>
    <cellStyle name="注释 2 5 3 3 3 5 2" xfId="45331"/>
    <cellStyle name="注释 2 5 3 3 3 5 3" xfId="45332"/>
    <cellStyle name="注释 2 5 3 3 3 6" xfId="45333"/>
    <cellStyle name="注释 2 5 3 3 3 6 2" xfId="45334"/>
    <cellStyle name="注释 2 5 3 3 3 6 3" xfId="45335"/>
    <cellStyle name="注释 2 5 3 3 3 7" xfId="45336"/>
    <cellStyle name="注释 2 5 3 3 3 7 2" xfId="45337"/>
    <cellStyle name="注释 2 5 3 3 3 7 3" xfId="45338"/>
    <cellStyle name="注释 2 5 3 3 3 8" xfId="45339"/>
    <cellStyle name="注释 2 5 3 3 3 9" xfId="45340"/>
    <cellStyle name="注释 2 5 3 3 4" xfId="45341"/>
    <cellStyle name="注释 2 5 3 3 5" xfId="45342"/>
    <cellStyle name="注释 2 5 3 3 6" xfId="45343"/>
    <cellStyle name="注释 2 5 3 3 8" xfId="45344"/>
    <cellStyle name="注释 2 5 3 3 9" xfId="45345"/>
    <cellStyle name="注释 2 5 3 4" xfId="45346"/>
    <cellStyle name="注释 2 5 3 4 2" xfId="45347"/>
    <cellStyle name="注释 2 5 3 5" xfId="45348"/>
    <cellStyle name="注释 2 5 4" xfId="45349"/>
    <cellStyle name="注释 2 5 4 2" xfId="45350"/>
    <cellStyle name="注释 2 5 4 2 2" xfId="45351"/>
    <cellStyle name="注释 2 5 4 2 2 2" xfId="45352"/>
    <cellStyle name="注释 2 5 4 2 3" xfId="45353"/>
    <cellStyle name="注释 2 5 4 3" xfId="45354"/>
    <cellStyle name="注释 2 5 4 3 10" xfId="45355"/>
    <cellStyle name="注释 2 5 4 3 11" xfId="45356"/>
    <cellStyle name="注释 2 5 4 3 12" xfId="45357"/>
    <cellStyle name="注释 2 5 4 3 13" xfId="45358"/>
    <cellStyle name="注释 2 5 4 3 2" xfId="45359"/>
    <cellStyle name="注释 2 5 4 3 2 2" xfId="45360"/>
    <cellStyle name="注释 2 5 4 3 3" xfId="45361"/>
    <cellStyle name="注释 2 5 4 3 3 10" xfId="45362"/>
    <cellStyle name="注释 2 5 4 3 3 11" xfId="45363"/>
    <cellStyle name="注释 2 5 4 3 3 2" xfId="45364"/>
    <cellStyle name="注释 2 5 4 3 3 3" xfId="45365"/>
    <cellStyle name="注释 2 5 4 3 3 4" xfId="45366"/>
    <cellStyle name="注释 2 5 4 3 3 5" xfId="45367"/>
    <cellStyle name="注释 2 5 4 3 3 6" xfId="45368"/>
    <cellStyle name="注释 2 5 4 3 3 7" xfId="45369"/>
    <cellStyle name="注释 2 5 4 3 3 8" xfId="45370"/>
    <cellStyle name="注释 2 5 4 3 3 9" xfId="45371"/>
    <cellStyle name="注释 2 5 4 3 4" xfId="45372"/>
    <cellStyle name="注释 2 5 4 3 5" xfId="45373"/>
    <cellStyle name="注释 2 5 4 3 6" xfId="45374"/>
    <cellStyle name="注释 2 5 4 3 8" xfId="45375"/>
    <cellStyle name="注释 2 5 4 3 9" xfId="45376"/>
    <cellStyle name="注释 2 5 4 4" xfId="45377"/>
    <cellStyle name="注释 2 5 4 4 2" xfId="45378"/>
    <cellStyle name="注释 2 5 4 5" xfId="45379"/>
    <cellStyle name="注释 2 5 5" xfId="45380"/>
    <cellStyle name="注释 2 5 5 2" xfId="45381"/>
    <cellStyle name="注释 2 5 5 2 2" xfId="45382"/>
    <cellStyle name="注释 2 5 5 2 2 2" xfId="45383"/>
    <cellStyle name="注释 2 5 5 2 3" xfId="45384"/>
    <cellStyle name="注释 2 5 5 3" xfId="45385"/>
    <cellStyle name="注释 2 5 5 3 2" xfId="45386"/>
    <cellStyle name="注释 2 5 5 4" xfId="45387"/>
    <cellStyle name="注释 2 5 6" xfId="45388"/>
    <cellStyle name="注释 2 5 6 2" xfId="45389"/>
    <cellStyle name="注释 2 5 6 2 2" xfId="45390"/>
    <cellStyle name="注释 2 5 6 3" xfId="45391"/>
    <cellStyle name="注释 2 5 7 10" xfId="45392"/>
    <cellStyle name="注释 2 5 7 11" xfId="45393"/>
    <cellStyle name="注释 2 5 7 12" xfId="45394"/>
    <cellStyle name="注释 2 5 7 13" xfId="45395"/>
    <cellStyle name="注释 2 5 7 14" xfId="45396"/>
    <cellStyle name="注释 2 5 7 15" xfId="45397"/>
    <cellStyle name="注释 2 5 7 2 2" xfId="45398"/>
    <cellStyle name="注释 2 5 7 3 10" xfId="45399"/>
    <cellStyle name="注释 2 5 7 3 11" xfId="45400"/>
    <cellStyle name="注释 2 5 7 3 12" xfId="45401"/>
    <cellStyle name="注释 2 5 7 3 2" xfId="45402"/>
    <cellStyle name="注释 2 5 7 3 2 2" xfId="45403"/>
    <cellStyle name="注释 2 5 7 3 2 3" xfId="45404"/>
    <cellStyle name="注释 2 5 7 3 2 4" xfId="45405"/>
    <cellStyle name="注释 2 5 7 3 2 5" xfId="45406"/>
    <cellStyle name="注释 2 5 7 3 2 6" xfId="45407"/>
    <cellStyle name="注释 2 5 7 3 2 7" xfId="45408"/>
    <cellStyle name="注释 2 5 7 3 2 8" xfId="45409"/>
    <cellStyle name="注释 2 5 7 3 2 9" xfId="45410"/>
    <cellStyle name="注释 2 5 7 3 4" xfId="45411"/>
    <cellStyle name="注释 2 5 7 3 5" xfId="45412"/>
    <cellStyle name="注释 2 5 7 3 6" xfId="45413"/>
    <cellStyle name="注释 2 5 7 3 7" xfId="45414"/>
    <cellStyle name="注释 2 5 7 3 8" xfId="45415"/>
    <cellStyle name="注释 2 5 7 3 9" xfId="45416"/>
    <cellStyle name="注释 2 5 7 4 2" xfId="45417"/>
    <cellStyle name="注释 2 5 7 4 3" xfId="45418"/>
    <cellStyle name="注释 2 5 7 5" xfId="45419"/>
    <cellStyle name="注释 2 5 7 5 2" xfId="45420"/>
    <cellStyle name="注释 2 5 7 5 3" xfId="45421"/>
    <cellStyle name="注释 2 5 7 6" xfId="45422"/>
    <cellStyle name="注释 2 5 7 7" xfId="45423"/>
    <cellStyle name="注释 2 5 7 8" xfId="45424"/>
    <cellStyle name="注释 2 5 7 9" xfId="45425"/>
    <cellStyle name="注释 2 5 8 10" xfId="45426"/>
    <cellStyle name="注释 2 5 8 11" xfId="45427"/>
    <cellStyle name="注释 2 5 8 12" xfId="45428"/>
    <cellStyle name="注释 2 5 8 13" xfId="45429"/>
    <cellStyle name="注释 2 5 8 2" xfId="45430"/>
    <cellStyle name="注释 2 5 8 2 2" xfId="45431"/>
    <cellStyle name="注释 2 5 8 3" xfId="45432"/>
    <cellStyle name="注释 2 5 8 3 10" xfId="45433"/>
    <cellStyle name="注释 2 5 8 3 11" xfId="45434"/>
    <cellStyle name="注释 2 5 8 3 2" xfId="45435"/>
    <cellStyle name="注释 2 5 8 3 4" xfId="45436"/>
    <cellStyle name="注释 2 5 8 3 5" xfId="45437"/>
    <cellStyle name="注释 2 5 8 3 6" xfId="45438"/>
    <cellStyle name="注释 2 5 8 3 7" xfId="45439"/>
    <cellStyle name="注释 2 5 8 3 8" xfId="45440"/>
    <cellStyle name="注释 2 5 8 3 9" xfId="45441"/>
    <cellStyle name="注释 2 5 8 4" xfId="45442"/>
    <cellStyle name="注释 2 5 8 4 2" xfId="45443"/>
    <cellStyle name="注释 2 5 8 4 3" xfId="45444"/>
    <cellStyle name="注释 2 5 8 5" xfId="45445"/>
    <cellStyle name="注释 2 5 8 6" xfId="45446"/>
    <cellStyle name="注释 2 5 8 7" xfId="45447"/>
    <cellStyle name="注释 2 5 9 10" xfId="45448"/>
    <cellStyle name="注释 2 5 9 11" xfId="45449"/>
    <cellStyle name="注释 2 5 9 12" xfId="45450"/>
    <cellStyle name="注释 2 5 9 13" xfId="45451"/>
    <cellStyle name="注释 2 5 9 2" xfId="45452"/>
    <cellStyle name="注释 2 5 9 2 2" xfId="45453"/>
    <cellStyle name="注释 2 5 9 3" xfId="45454"/>
    <cellStyle name="注释 2 5 9 3 10" xfId="45455"/>
    <cellStyle name="注释 2 5 9 3 11" xfId="45456"/>
    <cellStyle name="注释 2 5 9 3 12" xfId="45457"/>
    <cellStyle name="注释 2 5 9 3 2 10" xfId="45458"/>
    <cellStyle name="注释 2 5 9 3 2 11" xfId="45459"/>
    <cellStyle name="注释 2 5 9 3 2 3" xfId="45460"/>
    <cellStyle name="注释 2 5 9 3 2 4" xfId="45461"/>
    <cellStyle name="注释 2 5 9 3 2 5" xfId="45462"/>
    <cellStyle name="注释 2 5 9 3 2 6" xfId="45463"/>
    <cellStyle name="注释 2 5 9 3 2 7" xfId="45464"/>
    <cellStyle name="注释 2 5 9 3 2 8" xfId="45465"/>
    <cellStyle name="注释 2 5 9 3 2 9" xfId="45466"/>
    <cellStyle name="注释 2 5 9 3 6" xfId="45467"/>
    <cellStyle name="注释 2 5 9 3 7" xfId="45468"/>
    <cellStyle name="注释 2 5 9 3 8" xfId="45469"/>
    <cellStyle name="注释 2 5 9 3 9" xfId="45470"/>
    <cellStyle name="注释 2 5 9 4" xfId="45471"/>
    <cellStyle name="注释 2 5 9 5" xfId="45472"/>
    <cellStyle name="注释 2 5 9 6" xfId="45473"/>
    <cellStyle name="注释 2 5 9 7" xfId="45474"/>
    <cellStyle name="注释 2 6" xfId="45475"/>
    <cellStyle name="注释 2 6 10" xfId="45476"/>
    <cellStyle name="注释 2 6 10 2" xfId="45477"/>
    <cellStyle name="注释 2 6 11" xfId="45478"/>
    <cellStyle name="注释 2 6 2" xfId="45479"/>
    <cellStyle name="注释 2 6 2 10" xfId="45480"/>
    <cellStyle name="注释 2 6 2 2" xfId="45481"/>
    <cellStyle name="注释 2 6 2 2 2" xfId="45482"/>
    <cellStyle name="注释 2 6 2 2 2 2" xfId="45483"/>
    <cellStyle name="注释 2 6 2 2 2 2 2" xfId="45484"/>
    <cellStyle name="注释 2 6 2 2 2 3" xfId="45485"/>
    <cellStyle name="注释 2 6 2 2 3" xfId="45486"/>
    <cellStyle name="注释 2 6 2 2 3 10" xfId="45487"/>
    <cellStyle name="注释 2 6 2 2 3 11" xfId="45488"/>
    <cellStyle name="注释 2 6 2 2 3 13" xfId="45489"/>
    <cellStyle name="注释 2 6 2 2 3 2 2" xfId="45490"/>
    <cellStyle name="注释 2 6 2 2 3 3 10" xfId="45491"/>
    <cellStyle name="注释 2 6 2 2 3 3 11" xfId="45492"/>
    <cellStyle name="注释 2 6 2 2 3 3 12" xfId="45493"/>
    <cellStyle name="注释 2 6 2 2 3 3 2" xfId="45494"/>
    <cellStyle name="注释 2 6 2 2 3 3 2 10" xfId="45495"/>
    <cellStyle name="注释 2 6 2 2 3 3 2 11" xfId="45496"/>
    <cellStyle name="注释 2 6 2 2 3 3 2 2" xfId="45497"/>
    <cellStyle name="注释 2 6 2 2 3 3 2 3" xfId="45498"/>
    <cellStyle name="注释 2 6 2 2 3 3 2 4" xfId="45499"/>
    <cellStyle name="注释 2 6 2 2 3 3 2 7" xfId="45500"/>
    <cellStyle name="注释 2 6 2 2 3 3 3" xfId="45501"/>
    <cellStyle name="注释 2 6 2 2 3 3 4" xfId="45502"/>
    <cellStyle name="注释 2 6 2 2 3 3 5" xfId="45503"/>
    <cellStyle name="注释 2 6 2 2 3 3 6" xfId="45504"/>
    <cellStyle name="注释 2 6 2 2 3 3 7" xfId="45505"/>
    <cellStyle name="注释 2 6 2 2 3 3 8" xfId="45506"/>
    <cellStyle name="注释 2 6 2 2 3 3 9" xfId="45507"/>
    <cellStyle name="注释 2 6 2 2 3 8" xfId="45508"/>
    <cellStyle name="注释 2 6 2 2 3 9" xfId="45509"/>
    <cellStyle name="注释 2 6 2 2 4" xfId="45510"/>
    <cellStyle name="注释 2 6 2 2 4 2" xfId="45511"/>
    <cellStyle name="注释 2 6 2 2 5" xfId="45512"/>
    <cellStyle name="注释 2 6 2 3" xfId="45513"/>
    <cellStyle name="注释 2 6 2 3 2" xfId="45514"/>
    <cellStyle name="注释 2 6 2 3 2 2" xfId="45515"/>
    <cellStyle name="注释 2 6 2 3 2 2 2" xfId="45516"/>
    <cellStyle name="注释 2 6 2 3 2 3" xfId="45517"/>
    <cellStyle name="注释 2 6 2 3 3" xfId="45518"/>
    <cellStyle name="注释 2 6 2 3 3 10" xfId="45519"/>
    <cellStyle name="注释 2 6 2 3 3 11" xfId="45520"/>
    <cellStyle name="注释 2 6 2 3 3 12" xfId="45521"/>
    <cellStyle name="注释 2 6 2 3 3 13" xfId="45522"/>
    <cellStyle name="注释 2 6 2 3 3 2 2" xfId="45523"/>
    <cellStyle name="注释 2 6 2 3 3 3 10" xfId="45524"/>
    <cellStyle name="注释 2 6 2 3 3 3 11" xfId="45525"/>
    <cellStyle name="注释 2 6 2 3 3 3 2" xfId="45526"/>
    <cellStyle name="注释 2 6 2 3 3 3 5" xfId="45527"/>
    <cellStyle name="注释 2 6 2 3 3 3 6" xfId="45528"/>
    <cellStyle name="注释 2 6 2 3 3 3 7" xfId="45529"/>
    <cellStyle name="注释 2 6 2 3 3 3 8" xfId="45530"/>
    <cellStyle name="注释 2 6 2 3 3 8" xfId="45531"/>
    <cellStyle name="注释 2 6 2 3 3 9" xfId="45532"/>
    <cellStyle name="注释 2 6 2 3 4" xfId="45533"/>
    <cellStyle name="注释 2 6 2 3 4 2" xfId="45534"/>
    <cellStyle name="注释 2 6 2 3 4 3" xfId="45535"/>
    <cellStyle name="注释 2 6 2 3 4 4" xfId="45536"/>
    <cellStyle name="注释 2 6 2 4" xfId="45537"/>
    <cellStyle name="注释 2 6 2 4 2" xfId="45538"/>
    <cellStyle name="注释 2 6 2 4 2 2" xfId="45539"/>
    <cellStyle name="注释 2 6 2 4 2 2 2" xfId="45540"/>
    <cellStyle name="注释 2 6 2 4 2 3" xfId="45541"/>
    <cellStyle name="注释 2 6 2 4 3 2" xfId="45542"/>
    <cellStyle name="注释 2 6 2 5" xfId="45543"/>
    <cellStyle name="注释 2 6 2 5 2" xfId="45544"/>
    <cellStyle name="注释 2 6 2 5 2 2" xfId="45545"/>
    <cellStyle name="注释 2 6 2 5 3" xfId="45546"/>
    <cellStyle name="注释 2 6 2 6" xfId="45547"/>
    <cellStyle name="注释 2 6 2 6 10" xfId="45548"/>
    <cellStyle name="注释 2 6 2 6 11" xfId="45549"/>
    <cellStyle name="注释 2 6 2 6 12" xfId="45550"/>
    <cellStyle name="注释 2 6 2 6 13" xfId="45551"/>
    <cellStyle name="注释 2 6 2 6 2" xfId="45552"/>
    <cellStyle name="注释 2 6 2 6 2 2" xfId="45553"/>
    <cellStyle name="注释 2 6 2 6 3" xfId="45554"/>
    <cellStyle name="注释 2 6 2 6 3 10" xfId="45555"/>
    <cellStyle name="注释 2 6 2 6 3 11" xfId="45556"/>
    <cellStyle name="注释 2 6 2 6 3 12" xfId="45557"/>
    <cellStyle name="注释 2 6 2 6 3 2" xfId="45558"/>
    <cellStyle name="注释 2 6 2 6 3 2 10" xfId="45559"/>
    <cellStyle name="注释 2 6 2 6 3 2 2" xfId="45560"/>
    <cellStyle name="注释 2 6 2 6 3 2 3" xfId="45561"/>
    <cellStyle name="注释 2 6 2 6 3 2 4" xfId="45562"/>
    <cellStyle name="注释 2 6 2 6 3 2 5" xfId="45563"/>
    <cellStyle name="注释 2 6 2 6 3 2 6" xfId="45564"/>
    <cellStyle name="注释 2 6 2 6 3 2 7" xfId="45565"/>
    <cellStyle name="注释 2 6 2 6 3 2 8" xfId="45566"/>
    <cellStyle name="注释 2 6 2 6 3 2 9" xfId="45567"/>
    <cellStyle name="注释 2 6 2 6 3 3" xfId="45568"/>
    <cellStyle name="注释 2 6 2 6 3 5" xfId="45569"/>
    <cellStyle name="注释 2 6 2 6 3 6" xfId="45570"/>
    <cellStyle name="注释 2 6 2 6 3 7" xfId="45571"/>
    <cellStyle name="注释 2 6 2 6 3 8" xfId="45572"/>
    <cellStyle name="注释 2 6 2 6 3 9" xfId="45573"/>
    <cellStyle name="注释 2 6 2 6 4" xfId="45574"/>
    <cellStyle name="注释 2 6 2 6 5" xfId="45575"/>
    <cellStyle name="注释 2 6 2 6 6" xfId="45576"/>
    <cellStyle name="注释 2 6 2 6 7" xfId="45577"/>
    <cellStyle name="注释 2 6 2 6 8" xfId="45578"/>
    <cellStyle name="注释 2 6 2 6 9" xfId="45579"/>
    <cellStyle name="注释 2 6 2 7" xfId="45580"/>
    <cellStyle name="注释 2 6 2 7 10" xfId="45581"/>
    <cellStyle name="注释 2 6 2 7 11" xfId="45582"/>
    <cellStyle name="注释 2 6 2 7 12" xfId="45583"/>
    <cellStyle name="注释 2 6 2 7 13" xfId="45584"/>
    <cellStyle name="注释 2 6 2 7 2" xfId="45585"/>
    <cellStyle name="注释 2 6 2 7 2 2" xfId="45586"/>
    <cellStyle name="注释 2 6 2 7 3" xfId="45587"/>
    <cellStyle name="注释 2 6 2 7 3 2" xfId="45588"/>
    <cellStyle name="注释 2 6 2 7 3 3" xfId="45589"/>
    <cellStyle name="注释 2 6 2 7 3 5" xfId="45590"/>
    <cellStyle name="注释 2 6 2 7 3 6" xfId="45591"/>
    <cellStyle name="注释 2 6 2 7 3 7" xfId="45592"/>
    <cellStyle name="注释 2 6 2 7 3 8" xfId="45593"/>
    <cellStyle name="注释 2 6 2 7 3 9" xfId="45594"/>
    <cellStyle name="注释 2 6 2 7 4" xfId="45595"/>
    <cellStyle name="注释 2 6 2 7 5" xfId="45596"/>
    <cellStyle name="注释 2 6 2 7 6" xfId="45597"/>
    <cellStyle name="注释 2 6 2 7 7" xfId="45598"/>
    <cellStyle name="注释 2 6 2 7 8" xfId="45599"/>
    <cellStyle name="注释 2 6 2 7 9" xfId="45600"/>
    <cellStyle name="注释 2 6 2 8" xfId="45601"/>
    <cellStyle name="注释 2 6 2 8 11" xfId="45602"/>
    <cellStyle name="注释 2 6 2 8 12" xfId="45603"/>
    <cellStyle name="注释 2 6 2 8 2" xfId="45604"/>
    <cellStyle name="注释 2 6 2 8 2 2" xfId="45605"/>
    <cellStyle name="注释 2 6 2 8 3" xfId="45606"/>
    <cellStyle name="注释 2 6 2 8 3 10" xfId="45607"/>
    <cellStyle name="注释 2 6 2 8 3 11" xfId="45608"/>
    <cellStyle name="注释 2 6 2 8 3 12" xfId="45609"/>
    <cellStyle name="注释 2 6 2 8 3 2" xfId="45610"/>
    <cellStyle name="注释 2 6 2 8 3 2 10" xfId="45611"/>
    <cellStyle name="注释 2 6 2 8 3 2 11" xfId="45612"/>
    <cellStyle name="注释 2 6 2 8 3 2 2" xfId="45613"/>
    <cellStyle name="注释 2 6 2 8 3 2 3" xfId="45614"/>
    <cellStyle name="注释 2 6 2 8 3 2 4" xfId="45615"/>
    <cellStyle name="注释 2 6 2 8 3 2 5" xfId="45616"/>
    <cellStyle name="注释 2 6 2 8 3 2 6" xfId="45617"/>
    <cellStyle name="注释 2 6 2 8 3 2 7" xfId="45618"/>
    <cellStyle name="注释 2 6 2 8 3 2 8" xfId="45619"/>
    <cellStyle name="注释 2 6 2 8 3 2 9" xfId="45620"/>
    <cellStyle name="注释 2 6 2 8 3 3" xfId="45621"/>
    <cellStyle name="注释 2 6 2 8 3 4" xfId="45622"/>
    <cellStyle name="注释 2 6 2 8 3 5" xfId="45623"/>
    <cellStyle name="注释 2 6 2 8 3 6" xfId="45624"/>
    <cellStyle name="注释 2 6 2 8 3 7" xfId="45625"/>
    <cellStyle name="注释 2 6 2 8 3 8" xfId="45626"/>
    <cellStyle name="注释 2 6 2 8 3 9" xfId="45627"/>
    <cellStyle name="注释 2 6 2 8 4" xfId="45628"/>
    <cellStyle name="注释 2 6 2 8 5" xfId="45629"/>
    <cellStyle name="注释 2 6 2 8 6" xfId="45630"/>
    <cellStyle name="注释 2 6 2 8 7" xfId="45631"/>
    <cellStyle name="注释 2 6 2 8 8" xfId="45632"/>
    <cellStyle name="注释 2 6 2 8 9" xfId="45633"/>
    <cellStyle name="注释 2 6 2 9" xfId="45634"/>
    <cellStyle name="注释 2 6 2 9 2" xfId="45635"/>
    <cellStyle name="注释 2 6 2 9 2 2" xfId="45636"/>
    <cellStyle name="注释 2 6 2 9 2 3" xfId="45637"/>
    <cellStyle name="注释 2 6 3" xfId="45638"/>
    <cellStyle name="注释 2 6 3 2" xfId="45639"/>
    <cellStyle name="注释 2 6 3 2 2" xfId="45640"/>
    <cellStyle name="注释 2 6 3 2 2 2" xfId="45641"/>
    <cellStyle name="注释 2 6 3 2 3" xfId="45642"/>
    <cellStyle name="注释 2 6 3 3" xfId="45643"/>
    <cellStyle name="注释 2 6 3 3 10" xfId="45644"/>
    <cellStyle name="注释 2 6 3 3 11" xfId="45645"/>
    <cellStyle name="注释 2 6 3 3 12" xfId="45646"/>
    <cellStyle name="注释 2 6 3 3 13" xfId="45647"/>
    <cellStyle name="注释 2 6 3 3 2" xfId="45648"/>
    <cellStyle name="注释 2 6 3 3 2 2" xfId="45649"/>
    <cellStyle name="注释 2 6 3 3 3" xfId="45650"/>
    <cellStyle name="注释 2 6 3 3 3 10" xfId="45651"/>
    <cellStyle name="注释 2 6 3 3 3 11" xfId="45652"/>
    <cellStyle name="注释 2 6 3 3 3 11 2" xfId="45653"/>
    <cellStyle name="注释 2 6 3 3 3 11 3" xfId="45654"/>
    <cellStyle name="注释 2 6 3 3 3 12" xfId="45655"/>
    <cellStyle name="注释 2 6 3 3 3 12 2" xfId="45656"/>
    <cellStyle name="注释 2 6 3 3 3 12 3" xfId="45657"/>
    <cellStyle name="注释 2 6 3 3 3 2 10" xfId="45658"/>
    <cellStyle name="注释 2 6 3 3 3 2 11" xfId="45659"/>
    <cellStyle name="注释 2 6 3 3 3 2 5" xfId="45660"/>
    <cellStyle name="注释 2 6 3 3 3 2 6" xfId="45661"/>
    <cellStyle name="注释 2 6 3 3 3 2 7" xfId="45662"/>
    <cellStyle name="注释 2 6 3 3 3 2 8" xfId="45663"/>
    <cellStyle name="注释 2 6 3 3 3 2 9" xfId="45664"/>
    <cellStyle name="注释 2 6 3 3 3 8" xfId="45665"/>
    <cellStyle name="注释 2 6 3 3 3 9" xfId="45666"/>
    <cellStyle name="注释 2 6 3 3 4" xfId="45667"/>
    <cellStyle name="注释 2 6 3 3 5" xfId="45668"/>
    <cellStyle name="注释 2 6 3 3 6" xfId="45669"/>
    <cellStyle name="注释 2 6 3 3 8" xfId="45670"/>
    <cellStyle name="注释 2 6 3 3 9" xfId="45671"/>
    <cellStyle name="注释 2 6 3 4" xfId="45672"/>
    <cellStyle name="注释 2 6 3 4 2" xfId="45673"/>
    <cellStyle name="注释 2 6 3 5" xfId="45674"/>
    <cellStyle name="注释 2 6 4" xfId="45675"/>
    <cellStyle name="注释 2 6 4 2" xfId="45676"/>
    <cellStyle name="注释 2 6 4 2 2" xfId="45677"/>
    <cellStyle name="注释 2 6 4 2 2 2" xfId="45678"/>
    <cellStyle name="注释 2 6 4 2 3" xfId="45679"/>
    <cellStyle name="注释 2 6 4 3" xfId="45680"/>
    <cellStyle name="注释 2 6 4 3 10" xfId="45681"/>
    <cellStyle name="注释 2 6 4 3 11" xfId="45682"/>
    <cellStyle name="注释 2 6 4 3 12" xfId="45683"/>
    <cellStyle name="注释 2 6 4 3 2" xfId="45684"/>
    <cellStyle name="注释 2 6 4 3 2 2" xfId="45685"/>
    <cellStyle name="注释 2 6 4 3 3" xfId="45686"/>
    <cellStyle name="注释 2 6 4 3 3 10" xfId="45687"/>
    <cellStyle name="注释 2 6 4 3 3 11" xfId="45688"/>
    <cellStyle name="注释 2 6 4 3 3 9" xfId="45689"/>
    <cellStyle name="注释 2 6 4 3 4" xfId="45690"/>
    <cellStyle name="注释 2 6 4 3 5" xfId="45691"/>
    <cellStyle name="注释 2 6 4 3 6" xfId="45692"/>
    <cellStyle name="注释 2 6 4 3 7" xfId="45693"/>
    <cellStyle name="注释 2 6 4 3 8" xfId="45694"/>
    <cellStyle name="注释 2 6 4 3 9" xfId="45695"/>
    <cellStyle name="注释 2 6 4 4" xfId="45696"/>
    <cellStyle name="注释 2 6 4 4 2" xfId="45697"/>
    <cellStyle name="注释 2 6 4 5" xfId="45698"/>
    <cellStyle name="注释 2 6 5" xfId="45699"/>
    <cellStyle name="注释 2 6 5 2" xfId="45700"/>
    <cellStyle name="注释 2 6 5 2 2" xfId="45701"/>
    <cellStyle name="注释 2 6 5 2 2 2" xfId="45702"/>
    <cellStyle name="注释 2 6 5 2 3" xfId="45703"/>
    <cellStyle name="注释 2 6 5 3" xfId="45704"/>
    <cellStyle name="注释 2 6 5 3 2" xfId="45705"/>
    <cellStyle name="注释 2 6 5 4" xfId="45706"/>
    <cellStyle name="注释 2 6 6" xfId="45707"/>
    <cellStyle name="注释 2 6 6 2" xfId="45708"/>
    <cellStyle name="注释 2 6 6 2 2" xfId="45709"/>
    <cellStyle name="注释 2 6 6 3" xfId="45710"/>
    <cellStyle name="注释 2 6 7 10" xfId="45711"/>
    <cellStyle name="注释 2 6 7 11" xfId="45712"/>
    <cellStyle name="注释 2 6 7 12" xfId="45713"/>
    <cellStyle name="注释 2 6 7 13" xfId="45714"/>
    <cellStyle name="注释 2 6 7 2 2" xfId="45715"/>
    <cellStyle name="注释 2 6 7 3" xfId="45716"/>
    <cellStyle name="注释 2 6 7 3 12" xfId="45717"/>
    <cellStyle name="注释 2 6 7 3 2" xfId="45718"/>
    <cellStyle name="注释 2 6 7 3 2 10" xfId="45719"/>
    <cellStyle name="注释 2 6 7 3 2 11" xfId="45720"/>
    <cellStyle name="注释 2 6 7 3 2 2" xfId="45721"/>
    <cellStyle name="注释 2 6 7 3 2 3" xfId="45722"/>
    <cellStyle name="注释 2 6 7 3 2 4" xfId="45723"/>
    <cellStyle name="注释 2 6 7 3 2 5" xfId="45724"/>
    <cellStyle name="注释 2 6 7 3 2 6" xfId="45725"/>
    <cellStyle name="注释 2 6 7 3 3" xfId="45726"/>
    <cellStyle name="注释 2 6 7 3 5" xfId="45727"/>
    <cellStyle name="注释 2 6 7 3 6" xfId="45728"/>
    <cellStyle name="注释 2 6 7 3 7" xfId="45729"/>
    <cellStyle name="注释 2 6 7 3 8" xfId="45730"/>
    <cellStyle name="注释 2 6 7 3 9" xfId="45731"/>
    <cellStyle name="注释 2 6 7 4" xfId="45732"/>
    <cellStyle name="注释 2 6 7 4 2" xfId="45733"/>
    <cellStyle name="注释 2 6 7 4 3" xfId="45734"/>
    <cellStyle name="注释 2 6 7 5" xfId="45735"/>
    <cellStyle name="注释 2 6 7 6" xfId="45736"/>
    <cellStyle name="注释 2 6 7 7" xfId="45737"/>
    <cellStyle name="注释 2 6 7 8" xfId="45738"/>
    <cellStyle name="注释 2 6 7 9" xfId="45739"/>
    <cellStyle name="注释 2 6 8 10" xfId="45740"/>
    <cellStyle name="注释 2 6 8 11" xfId="45741"/>
    <cellStyle name="注释 2 6 8 12" xfId="45742"/>
    <cellStyle name="注释 2 6 8 13" xfId="45743"/>
    <cellStyle name="注释 2 6 8 2 2" xfId="45744"/>
    <cellStyle name="注释 2 6 8 3" xfId="45745"/>
    <cellStyle name="注释 2 6 8 3 10" xfId="45746"/>
    <cellStyle name="注释 2 6 8 3 11" xfId="45747"/>
    <cellStyle name="注释 2 6 8 3 2" xfId="45748"/>
    <cellStyle name="注释 2 6 8 3 3" xfId="45749"/>
    <cellStyle name="注释 2 6 8 3 4" xfId="45750"/>
    <cellStyle name="注释 2 6 8 3 5" xfId="45751"/>
    <cellStyle name="注释 2 6 8 3 6" xfId="45752"/>
    <cellStyle name="注释 2 6 8 3 7" xfId="45753"/>
    <cellStyle name="注释 2 6 8 3 8" xfId="45754"/>
    <cellStyle name="注释 2 6 8 3 9" xfId="45755"/>
    <cellStyle name="注释 2 6 8 4" xfId="45756"/>
    <cellStyle name="注释 2 6 8 4 2" xfId="45757"/>
    <cellStyle name="注释 2 6 8 4 3" xfId="45758"/>
    <cellStyle name="注释 2 6 8 5" xfId="45759"/>
    <cellStyle name="注释 2 6 8 6" xfId="45760"/>
    <cellStyle name="注释 2 6 8 7" xfId="45761"/>
    <cellStyle name="注释 2 6 9" xfId="45762"/>
    <cellStyle name="注释 2 6 9 10" xfId="45763"/>
    <cellStyle name="注释 2 6 9 11" xfId="45764"/>
    <cellStyle name="注释 2 6 9 12" xfId="45765"/>
    <cellStyle name="注释 2 6 9 13" xfId="45766"/>
    <cellStyle name="注释 2 6 9 2" xfId="45767"/>
    <cellStyle name="注释 2 6 9 2 2" xfId="45768"/>
    <cellStyle name="注释 2 6 9 3" xfId="45769"/>
    <cellStyle name="注释 2 6 9 3 10" xfId="45770"/>
    <cellStyle name="注释 2 6 9 3 11" xfId="45771"/>
    <cellStyle name="注释 2 6 9 3 12" xfId="45772"/>
    <cellStyle name="注释 2 6 9 3 2 10" xfId="45773"/>
    <cellStyle name="注释 2 6 9 3 2 11" xfId="45774"/>
    <cellStyle name="注释 2 6 9 3 2 2" xfId="45775"/>
    <cellStyle name="注释 2 6 9 3 2 3" xfId="45776"/>
    <cellStyle name="注释 2 6 9 3 2 4" xfId="45777"/>
    <cellStyle name="注释 2 6 9 3 2 5" xfId="45778"/>
    <cellStyle name="注释 2 6 9 3 2 6" xfId="45779"/>
    <cellStyle name="注释 2 6 9 3 2 7" xfId="45780"/>
    <cellStyle name="注释 2 6 9 3 2 8" xfId="45781"/>
    <cellStyle name="注释 2 6 9 3 2 9" xfId="45782"/>
    <cellStyle name="注释 2 6 9 3 8" xfId="45783"/>
    <cellStyle name="注释 2 6 9 3 9" xfId="45784"/>
    <cellStyle name="注释 2 6 9 4" xfId="45785"/>
    <cellStyle name="注释 2 6 9 5" xfId="45786"/>
    <cellStyle name="注释 2 6 9 6" xfId="45787"/>
    <cellStyle name="注释 2 6 9 7" xfId="45788"/>
    <cellStyle name="注释 2 7" xfId="45789"/>
    <cellStyle name="注释 2 7 2" xfId="45790"/>
    <cellStyle name="注释 2 7 2 2 2" xfId="45791"/>
    <cellStyle name="注释 2 7 2 2 2 2" xfId="45792"/>
    <cellStyle name="注释 2 7 2 2 3" xfId="45793"/>
    <cellStyle name="注释 2 7 2 2 3 2" xfId="45794"/>
    <cellStyle name="注释 2 7 2 2 3 3" xfId="45795"/>
    <cellStyle name="注释 2 7 2 3" xfId="45796"/>
    <cellStyle name="注释 2 7 2 3 2" xfId="45797"/>
    <cellStyle name="注释 2 7 2 3 2 2" xfId="45798"/>
    <cellStyle name="注释 2 7 2 3 3" xfId="45799"/>
    <cellStyle name="注释 2 7 2 3 3 11" xfId="45800"/>
    <cellStyle name="注释 2 7 2 3 3 12" xfId="45801"/>
    <cellStyle name="注释 2 7 2 3 3 13" xfId="45802"/>
    <cellStyle name="注释 2 7 2 3 3 2" xfId="45803"/>
    <cellStyle name="注释 2 7 2 3 3 3" xfId="45804"/>
    <cellStyle name="注释 2 7 2 3 3 4" xfId="45805"/>
    <cellStyle name="注释 2 7 2 3 3 5" xfId="45806"/>
    <cellStyle name="注释 2 7 2 3 3 6" xfId="45807"/>
    <cellStyle name="注释 2 7 2 3 3 8" xfId="45808"/>
    <cellStyle name="注释 2 7 2 3 3 9" xfId="45809"/>
    <cellStyle name="注释 2 7 2 3 4" xfId="45810"/>
    <cellStyle name="注释 2 7 2 3 5" xfId="45811"/>
    <cellStyle name="注释 2 7 2 3 6" xfId="45812"/>
    <cellStyle name="注释 2 7 2 3 6 2" xfId="45813"/>
    <cellStyle name="注释 2 7 2 3 6 3" xfId="45814"/>
    <cellStyle name="注释 2 7 2 3 7" xfId="45815"/>
    <cellStyle name="注释 2 7 2 3 8" xfId="45816"/>
    <cellStyle name="注释 2 7 2 3 9" xfId="45817"/>
    <cellStyle name="注释 2 7 2 4" xfId="45818"/>
    <cellStyle name="注释 2 7 2 4 2" xfId="45819"/>
    <cellStyle name="注释 2 7 2 5" xfId="45820"/>
    <cellStyle name="注释 2 7 3" xfId="45821"/>
    <cellStyle name="注释 2 7 3 2 3" xfId="45822"/>
    <cellStyle name="注释 2 7 3 3 2" xfId="45823"/>
    <cellStyle name="注释 2 7 3 4" xfId="45824"/>
    <cellStyle name="注释 2 7 4" xfId="45825"/>
    <cellStyle name="注释 2 7 4 2" xfId="45826"/>
    <cellStyle name="注释 2 7 4 2 2" xfId="45827"/>
    <cellStyle name="注释 2 7 4 3" xfId="45828"/>
    <cellStyle name="注释 2 7 5" xfId="45829"/>
    <cellStyle name="注释 2 7 5 10" xfId="45830"/>
    <cellStyle name="注释 2 7 5 12" xfId="45831"/>
    <cellStyle name="注释 2 7 5 2" xfId="45832"/>
    <cellStyle name="注释 2 7 5 2 2" xfId="45833"/>
    <cellStyle name="注释 2 7 5 3" xfId="45834"/>
    <cellStyle name="注释 2 7 5 3 2" xfId="45835"/>
    <cellStyle name="注释 2 7 5 3 4" xfId="45836"/>
    <cellStyle name="注释 2 7 5 3 5" xfId="45837"/>
    <cellStyle name="注释 2 7 5 3 6" xfId="45838"/>
    <cellStyle name="注释 2 7 5 3 7" xfId="45839"/>
    <cellStyle name="注释 2 7 5 3 8" xfId="45840"/>
    <cellStyle name="注释 2 7 5 3 9" xfId="45841"/>
    <cellStyle name="注释 2 7 5 7" xfId="45842"/>
    <cellStyle name="注释 2 7 5 8" xfId="45843"/>
    <cellStyle name="注释 2 7 5 9" xfId="45844"/>
    <cellStyle name="注释 2 7 6" xfId="45845"/>
    <cellStyle name="注释 2 7 6 10" xfId="45846"/>
    <cellStyle name="注释 2 7 6 12" xfId="45847"/>
    <cellStyle name="注释 2 7 6 12 2" xfId="45848"/>
    <cellStyle name="注释 2 7 6 12 3" xfId="45849"/>
    <cellStyle name="注释 2 7 6 13" xfId="45850"/>
    <cellStyle name="注释 2 7 6 2" xfId="45851"/>
    <cellStyle name="注释 2 7 6 2 2" xfId="45852"/>
    <cellStyle name="注释 2 7 6 3" xfId="45853"/>
    <cellStyle name="注释 2 7 6 3 10" xfId="45854"/>
    <cellStyle name="注释 2 7 6 3 11" xfId="45855"/>
    <cellStyle name="注释 2 7 6 3 2" xfId="45856"/>
    <cellStyle name="注释 2 7 6 3 3" xfId="45857"/>
    <cellStyle name="注释 2 7 6 3 4" xfId="45858"/>
    <cellStyle name="注释 2 7 6 3 5" xfId="45859"/>
    <cellStyle name="注释 2 7 6 3 6" xfId="45860"/>
    <cellStyle name="注释 2 7 6 3 7" xfId="45861"/>
    <cellStyle name="注释 2 7 6 3 8" xfId="45862"/>
    <cellStyle name="注释 2 7 6 3 9" xfId="45863"/>
    <cellStyle name="注释 2 7 6 4" xfId="45864"/>
    <cellStyle name="注释 2 7 6 4 2" xfId="45865"/>
    <cellStyle name="注释 2 7 6 4 3" xfId="45866"/>
    <cellStyle name="注释 2 7 6 5" xfId="45867"/>
    <cellStyle name="注释 2 7 6 6" xfId="45868"/>
    <cellStyle name="注释 2 7 6 7" xfId="45869"/>
    <cellStyle name="注释 2 7 6 8" xfId="45870"/>
    <cellStyle name="注释 2 7 6 9" xfId="45871"/>
    <cellStyle name="注释 2 7 7" xfId="45872"/>
    <cellStyle name="注释 2 7 7 2" xfId="45873"/>
    <cellStyle name="注释 2 7 8" xfId="45874"/>
    <cellStyle name="注释 2 8" xfId="45875"/>
    <cellStyle name="注释 2 8 2" xfId="45876"/>
    <cellStyle name="注释 2 8 2 2" xfId="45877"/>
    <cellStyle name="注释 2 8 2 2 2" xfId="45878"/>
    <cellStyle name="注释 2 8 2 3" xfId="45879"/>
    <cellStyle name="注释 2 8 3" xfId="45880"/>
    <cellStyle name="注释 2 8 3 2" xfId="45881"/>
    <cellStyle name="注释 2 8 4" xfId="45882"/>
    <cellStyle name="注释 2 9" xfId="45883"/>
    <cellStyle name="注释 2 9 2" xfId="45884"/>
    <cellStyle name="注释 2 9 2 2" xfId="45885"/>
    <cellStyle name="注释 2 9 3" xfId="45886"/>
    <cellStyle name="注释 3 10" xfId="45887"/>
    <cellStyle name="注释 3 10 10" xfId="45888"/>
    <cellStyle name="注释 3 10 11" xfId="45889"/>
    <cellStyle name="注释 3 10 12" xfId="45890"/>
    <cellStyle name="注释 3 10 13" xfId="45891"/>
    <cellStyle name="注释 3 10 2" xfId="45892"/>
    <cellStyle name="注释 3 10 2 2" xfId="45893"/>
    <cellStyle name="注释 3 10 3" xfId="45894"/>
    <cellStyle name="注释 3 10 3 10" xfId="45895"/>
    <cellStyle name="注释 3 10 3 11" xfId="45896"/>
    <cellStyle name="注释 3 10 3 12" xfId="45897"/>
    <cellStyle name="注释 3 10 3 2" xfId="45898"/>
    <cellStyle name="注释 3 10 3 2 10" xfId="45899"/>
    <cellStyle name="注释 3 10 3 2 11" xfId="45900"/>
    <cellStyle name="注释 3 10 3 2 2" xfId="45901"/>
    <cellStyle name="注释 3 10 3 2 3" xfId="45902"/>
    <cellStyle name="注释 3 10 3 2 4" xfId="45903"/>
    <cellStyle name="注释 3 10 3 2 5" xfId="45904"/>
    <cellStyle name="注释 3 10 3 2 7" xfId="45905"/>
    <cellStyle name="注释 3 10 3 2 8" xfId="45906"/>
    <cellStyle name="注释 3 10 3 2 9" xfId="45907"/>
    <cellStyle name="注释 3 10 3 3" xfId="45908"/>
    <cellStyle name="注释 3 10 3 4" xfId="45909"/>
    <cellStyle name="注释 3 10 3 5" xfId="45910"/>
    <cellStyle name="注释 3 10 3 6" xfId="45911"/>
    <cellStyle name="注释 3 10 3 7" xfId="45912"/>
    <cellStyle name="注释 3 10 3 9" xfId="45913"/>
    <cellStyle name="注释 3 10 4" xfId="45914"/>
    <cellStyle name="注释 3 10 5" xfId="45915"/>
    <cellStyle name="注释 3 10 6" xfId="45916"/>
    <cellStyle name="注释 3 10 7" xfId="45917"/>
    <cellStyle name="注释 3 10 8" xfId="45918"/>
    <cellStyle name="注释 3 10 9" xfId="45919"/>
    <cellStyle name="注释 3 11" xfId="45920"/>
    <cellStyle name="注释 3 11 2" xfId="45921"/>
    <cellStyle name="注释 3 12" xfId="45922"/>
    <cellStyle name="注释 3 13" xfId="45923"/>
    <cellStyle name="注释 3 2 10 2" xfId="45924"/>
    <cellStyle name="注释 3 2 2 10" xfId="45925"/>
    <cellStyle name="注释 3 2 2 2" xfId="45926"/>
    <cellStyle name="注释 3 2 2 2 2" xfId="45927"/>
    <cellStyle name="注释 3 2 2 2 2 2" xfId="45928"/>
    <cellStyle name="注释 3 2 2 2 2 2 2" xfId="45929"/>
    <cellStyle name="注释 3 2 2 2 2 3" xfId="45930"/>
    <cellStyle name="注释 3 2 2 2 3" xfId="45931"/>
    <cellStyle name="注释 3 2 2 2 3 10" xfId="45932"/>
    <cellStyle name="注释 3 2 2 2 3 10 2" xfId="45933"/>
    <cellStyle name="注释 3 2 2 2 3 10 3" xfId="45934"/>
    <cellStyle name="注释 3 2 2 2 3 11" xfId="45935"/>
    <cellStyle name="注释 3 2 2 2 3 12" xfId="45936"/>
    <cellStyle name="注释 3 2 2 2 3 13" xfId="45937"/>
    <cellStyle name="注释 3 2 2 2 3 2" xfId="45938"/>
    <cellStyle name="注释 3 2 2 2 3 2 2" xfId="45939"/>
    <cellStyle name="注释 3 2 2 2 3 3" xfId="45940"/>
    <cellStyle name="注释 3 2 2 2 3 3 10" xfId="45941"/>
    <cellStyle name="注释 3 2 2 2 3 3 11" xfId="45942"/>
    <cellStyle name="注释 3 2 2 2 3 3 11 2" xfId="45943"/>
    <cellStyle name="注释 3 2 2 2 3 3 12" xfId="45944"/>
    <cellStyle name="注释 3 2 2 2 3 3 2" xfId="45945"/>
    <cellStyle name="注释 3 2 2 2 3 3 2 10" xfId="45946"/>
    <cellStyle name="注释 3 2 2 2 3 3 2 11" xfId="45947"/>
    <cellStyle name="注释 3 2 2 2 3 3 2 2" xfId="45948"/>
    <cellStyle name="注释 3 2 2 2 3 3 2 3" xfId="45949"/>
    <cellStyle name="注释 3 2 2 2 3 3 2 4" xfId="45950"/>
    <cellStyle name="注释 3 2 2 2 3 3 2 5" xfId="45951"/>
    <cellStyle name="注释 3 2 2 2 3 3 2 6" xfId="45952"/>
    <cellStyle name="注释 3 2 2 2 3 3 2 7" xfId="45953"/>
    <cellStyle name="注释 3 2 2 2 3 3 2 8" xfId="45954"/>
    <cellStyle name="注释 3 2 2 2 3 3 2 9" xfId="45955"/>
    <cellStyle name="注释 3 2 2 2 3 3 7" xfId="45956"/>
    <cellStyle name="注释 3 2 2 2 3 3 8" xfId="45957"/>
    <cellStyle name="注释 3 2 2 2 3 3 9" xfId="45958"/>
    <cellStyle name="注释 3 2 2 2 3 4" xfId="45959"/>
    <cellStyle name="注释 3 2 2 2 3 5" xfId="45960"/>
    <cellStyle name="注释 3 2 2 2 3 6" xfId="45961"/>
    <cellStyle name="注释 3 2 2 2 3 7" xfId="45962"/>
    <cellStyle name="注释 3 2 2 2 3 8" xfId="45963"/>
    <cellStyle name="注释 3 2 2 2 4" xfId="45964"/>
    <cellStyle name="注释 3 2 2 2 4 2" xfId="45965"/>
    <cellStyle name="注释 3 2 2 2 5" xfId="45966"/>
    <cellStyle name="注释 3 2 2 3" xfId="45967"/>
    <cellStyle name="注释 3 2 2 3 2" xfId="45968"/>
    <cellStyle name="注释 3 2 2 3 2 2" xfId="45969"/>
    <cellStyle name="注释 3 2 2 3 2 2 2" xfId="45970"/>
    <cellStyle name="注释 3 2 2 3 2 3" xfId="45971"/>
    <cellStyle name="注释 3 2 2 3 3" xfId="45972"/>
    <cellStyle name="注释 3 2 2 3 3 10" xfId="45973"/>
    <cellStyle name="注释 3 2 2 3 3 11" xfId="45974"/>
    <cellStyle name="注释 3 2 2 3 3 2" xfId="45975"/>
    <cellStyle name="注释 3 2 2 3 3 2 2" xfId="45976"/>
    <cellStyle name="注释 3 2 2 3 3 3" xfId="45977"/>
    <cellStyle name="注释 3 2 2 3 3 3 10" xfId="45978"/>
    <cellStyle name="注释 3 2 2 3 3 3 11" xfId="45979"/>
    <cellStyle name="注释 3 2 2 3 3 3 12" xfId="45980"/>
    <cellStyle name="注释 3 2 2 3 3 3 13" xfId="45981"/>
    <cellStyle name="注释 3 2 2 3 3 3 2" xfId="45982"/>
    <cellStyle name="注释 3 2 2 3 3 3 3" xfId="45983"/>
    <cellStyle name="注释 3 2 2 3 3 3 4" xfId="45984"/>
    <cellStyle name="注释 3 2 2 3 3 3 5" xfId="45985"/>
    <cellStyle name="注释 3 2 2 3 3 3 6" xfId="45986"/>
    <cellStyle name="注释 3 2 2 3 3 3 7" xfId="45987"/>
    <cellStyle name="注释 3 2 2 3 3 3 8" xfId="45988"/>
    <cellStyle name="注释 3 2 2 3 3 3 9" xfId="45989"/>
    <cellStyle name="注释 3 2 2 3 3 4" xfId="45990"/>
    <cellStyle name="注释 3 2 2 3 3 4 2" xfId="45991"/>
    <cellStyle name="注释 3 2 2 3 3 4 3" xfId="45992"/>
    <cellStyle name="注释 3 2 2 3 3 5" xfId="45993"/>
    <cellStyle name="注释 3 2 2 3 3 6" xfId="45994"/>
    <cellStyle name="注释 3 2 2 3 3 6 2" xfId="45995"/>
    <cellStyle name="注释 3 2 2 3 3 6 3" xfId="45996"/>
    <cellStyle name="注释 3 2 2 3 3 7" xfId="45997"/>
    <cellStyle name="注释 3 2 2 3 3 8" xfId="45998"/>
    <cellStyle name="注释 3 2 2 3 4" xfId="45999"/>
    <cellStyle name="注释 3 2 2 3 4 2" xfId="46000"/>
    <cellStyle name="注释 3 2 2 3 5" xfId="46001"/>
    <cellStyle name="注释 3 2 2 4" xfId="46002"/>
    <cellStyle name="注释 3 2 2 4 2" xfId="46003"/>
    <cellStyle name="注释 3 2 2 4 2 2" xfId="46004"/>
    <cellStyle name="注释 3 2 2 4 2 2 2" xfId="46005"/>
    <cellStyle name="注释 3 2 2 4 3" xfId="46006"/>
    <cellStyle name="注释 3 2 2 4 3 2" xfId="46007"/>
    <cellStyle name="注释 3 2 2 4 3 4" xfId="46008"/>
    <cellStyle name="注释 3 2 2 4 4" xfId="46009"/>
    <cellStyle name="注释 3 2 2 5" xfId="46010"/>
    <cellStyle name="注释 3 2 2 5 2 2" xfId="46011"/>
    <cellStyle name="注释 3 2 2 5 3" xfId="46012"/>
    <cellStyle name="注释 3 2 2 6" xfId="46013"/>
    <cellStyle name="注释 3 2 2 6 10" xfId="46014"/>
    <cellStyle name="注释 3 2 2 6 11" xfId="46015"/>
    <cellStyle name="注释 3 2 2 6 12" xfId="46016"/>
    <cellStyle name="注释 3 2 2 6 2" xfId="46017"/>
    <cellStyle name="注释 3 2 2 6 2 2" xfId="46018"/>
    <cellStyle name="注释 3 2 2 6 3" xfId="46019"/>
    <cellStyle name="注释 3 2 2 6 3 10" xfId="46020"/>
    <cellStyle name="注释 3 2 2 6 3 11" xfId="46021"/>
    <cellStyle name="注释 3 2 2 6 3 12" xfId="46022"/>
    <cellStyle name="注释 3 2 2 6 3 13" xfId="46023"/>
    <cellStyle name="注释 3 2 2 6 3 2" xfId="46024"/>
    <cellStyle name="注释 3 2 2 6 3 2 10" xfId="46025"/>
    <cellStyle name="注释 3 2 2 6 3 2 11" xfId="46026"/>
    <cellStyle name="注释 3 2 2 6 3 2 2" xfId="46027"/>
    <cellStyle name="注释 3 2 2 6 3 2 3" xfId="46028"/>
    <cellStyle name="注释 3 2 2 6 3 2 4" xfId="46029"/>
    <cellStyle name="注释 3 2 2 6 3 2 5" xfId="46030"/>
    <cellStyle name="注释 3 2 2 6 3 2 6" xfId="46031"/>
    <cellStyle name="注释 3 2 2 6 3 2 7" xfId="46032"/>
    <cellStyle name="注释 3 2 2 6 3 3" xfId="46033"/>
    <cellStyle name="注释 3 2 2 6 3 4" xfId="46034"/>
    <cellStyle name="注释 3 2 2 6 3 5" xfId="46035"/>
    <cellStyle name="注释 3 2 2 6 3 6" xfId="46036"/>
    <cellStyle name="注释 3 2 2 6 3 7" xfId="46037"/>
    <cellStyle name="注释 3 2 2 6 3 8" xfId="46038"/>
    <cellStyle name="注释 3 2 2 6 3 9" xfId="46039"/>
    <cellStyle name="注释 3 2 2 6 4" xfId="46040"/>
    <cellStyle name="注释 3 2 2 6 5" xfId="46041"/>
    <cellStyle name="注释 3 2 2 6 6" xfId="46042"/>
    <cellStyle name="注释 3 2 2 6 7" xfId="46043"/>
    <cellStyle name="注释 3 2 2 7" xfId="46044"/>
    <cellStyle name="注释 3 2 2 7 10" xfId="46045"/>
    <cellStyle name="注释 3 2 2 7 11" xfId="46046"/>
    <cellStyle name="注释 3 2 2 7 12" xfId="46047"/>
    <cellStyle name="注释 3 2 2 7 13" xfId="46048"/>
    <cellStyle name="注释 3 2 2 7 2" xfId="46049"/>
    <cellStyle name="注释 3 2 2 7 2 2" xfId="46050"/>
    <cellStyle name="注释 3 2 2 7 3" xfId="46051"/>
    <cellStyle name="注释 3 2 2 7 3 10" xfId="46052"/>
    <cellStyle name="注释 3 2 2 7 3 11" xfId="46053"/>
    <cellStyle name="注释 3 2 2 7 3 2" xfId="46054"/>
    <cellStyle name="注释 3 2 2 7 3 3" xfId="46055"/>
    <cellStyle name="注释 3 2 2 7 3 4" xfId="46056"/>
    <cellStyle name="注释 3 2 2 7 3 5" xfId="46057"/>
    <cellStyle name="注释 3 2 2 7 3 6" xfId="46058"/>
    <cellStyle name="注释 3 2 2 7 3 7" xfId="46059"/>
    <cellStyle name="注释 3 2 2 7 3 8" xfId="46060"/>
    <cellStyle name="注释 3 2 2 7 3 9" xfId="46061"/>
    <cellStyle name="注释 3 2 2 7 4" xfId="46062"/>
    <cellStyle name="注释 3 2 2 7 5" xfId="46063"/>
    <cellStyle name="注释 3 2 2 7 6" xfId="46064"/>
    <cellStyle name="注释 3 2 2 7 7" xfId="46065"/>
    <cellStyle name="注释 3 2 2 8" xfId="46066"/>
    <cellStyle name="注释 3 2 2 8 11" xfId="46067"/>
    <cellStyle name="注释 3 2 2 8 12" xfId="46068"/>
    <cellStyle name="注释 3 2 2 8 13" xfId="46069"/>
    <cellStyle name="注释 3 2 2 8 2" xfId="46070"/>
    <cellStyle name="注释 3 2 2 8 2 2" xfId="46071"/>
    <cellStyle name="注释 3 2 2 8 3" xfId="46072"/>
    <cellStyle name="注释 3 2 2 8 3 10" xfId="46073"/>
    <cellStyle name="注释 3 2 2 8 3 11" xfId="46074"/>
    <cellStyle name="注释 3 2 2 8 3 12" xfId="46075"/>
    <cellStyle name="注释 3 2 2 8 3 2" xfId="46076"/>
    <cellStyle name="注释 3 2 2 8 3 2 10" xfId="46077"/>
    <cellStyle name="注释 3 2 2 8 3 2 11" xfId="46078"/>
    <cellStyle name="注释 3 2 2 8 3 2 2" xfId="46079"/>
    <cellStyle name="注释 3 2 2 8 3 2 3" xfId="46080"/>
    <cellStyle name="注释 3 2 2 8 3 2 4" xfId="46081"/>
    <cellStyle name="注释 3 2 2 8 3 2 5" xfId="46082"/>
    <cellStyle name="注释 3 2 2 8 3 2 6" xfId="46083"/>
    <cellStyle name="注释 3 2 2 8 3 2 7" xfId="46084"/>
    <cellStyle name="注释 3 2 2 8 3 2 8" xfId="46085"/>
    <cellStyle name="注释 3 2 2 8 3 2 9" xfId="46086"/>
    <cellStyle name="注释 3 2 2 8 3 3" xfId="46087"/>
    <cellStyle name="注释 3 2 2 8 3 4" xfId="46088"/>
    <cellStyle name="注释 3 2 2 8 3 5" xfId="46089"/>
    <cellStyle name="注释 3 2 2 8 3 6" xfId="46090"/>
    <cellStyle name="注释 3 2 2 8 3 7" xfId="46091"/>
    <cellStyle name="注释 3 2 2 8 3 8" xfId="46092"/>
    <cellStyle name="注释 3 2 2 8 3 9" xfId="46093"/>
    <cellStyle name="注释 3 2 2 8 4" xfId="46094"/>
    <cellStyle name="注释 3 2 2 8 5" xfId="46095"/>
    <cellStyle name="注释 3 2 2 8 6" xfId="46096"/>
    <cellStyle name="注释 3 2 2 8 7" xfId="46097"/>
    <cellStyle name="注释 3 2 2 8 8" xfId="46098"/>
    <cellStyle name="注释 3 2 2 8 9" xfId="46099"/>
    <cellStyle name="注释 3 2 2 9" xfId="46100"/>
    <cellStyle name="注释 3 2 2 9 2" xfId="46101"/>
    <cellStyle name="注释 3 2 3" xfId="46102"/>
    <cellStyle name="注释 3 2 3 2" xfId="46103"/>
    <cellStyle name="注释 3 2 3 2 2" xfId="46104"/>
    <cellStyle name="注释 3 9 8" xfId="46105"/>
    <cellStyle name="注释 3 2 3 2 2 2" xfId="46106"/>
    <cellStyle name="注释 3 2 3 2 3" xfId="46107"/>
    <cellStyle name="注释 3 9 9" xfId="46108"/>
    <cellStyle name="注释 3 2 3 3" xfId="46109"/>
    <cellStyle name="注释 3 2 3 3 10" xfId="46110"/>
    <cellStyle name="注释 3 2 3 3 11" xfId="46111"/>
    <cellStyle name="注释 3 2 3 3 12" xfId="46112"/>
    <cellStyle name="注释 3 2 3 3 13" xfId="46113"/>
    <cellStyle name="注释 3 2 3 3 2" xfId="46114"/>
    <cellStyle name="注释 3 2 3 3 2 2" xfId="46115"/>
    <cellStyle name="注释 3 2 3 3 2 2 2" xfId="46116"/>
    <cellStyle name="注释 3 2 3 3 2 2 3" xfId="46117"/>
    <cellStyle name="注释 3 2 3 3 3" xfId="46118"/>
    <cellStyle name="注释 3 2 3 3 3 2" xfId="46119"/>
    <cellStyle name="注释 3 2 3 3 3 2 10" xfId="46120"/>
    <cellStyle name="注释 3 2 3 3 3 2 11" xfId="46121"/>
    <cellStyle name="注释 3 2 3 3 3 2 2" xfId="46122"/>
    <cellStyle name="注释 3 2 3 3 3 2 3" xfId="46123"/>
    <cellStyle name="注释 3 2 3 3 3 2 4" xfId="46124"/>
    <cellStyle name="注释 3 2 3 3 3 2 5" xfId="46125"/>
    <cellStyle name="注释 3 2 3 3 3 2 6" xfId="46126"/>
    <cellStyle name="注释 3 2 3 3 3 2 7" xfId="46127"/>
    <cellStyle name="注释 3 2 3 3 3 2 8" xfId="46128"/>
    <cellStyle name="注释 3 2 3 3 3 2 9" xfId="46129"/>
    <cellStyle name="注释 3 2 3 3 3 3" xfId="46130"/>
    <cellStyle name="注释 3 2 3 3 3 5" xfId="46131"/>
    <cellStyle name="注释 3 2 3 3 3 6" xfId="46132"/>
    <cellStyle name="注释 3 2 3 3 3 7" xfId="46133"/>
    <cellStyle name="注释 3 2 3 3 3 8" xfId="46134"/>
    <cellStyle name="注释 3 2 3 3 4" xfId="46135"/>
    <cellStyle name="注释 3 2 3 3 5" xfId="46136"/>
    <cellStyle name="注释 3 2 3 3 6" xfId="46137"/>
    <cellStyle name="注释 3 2 3 3 7" xfId="46138"/>
    <cellStyle name="注释 3 2 3 3 8" xfId="46139"/>
    <cellStyle name="注释 3 2 3 4" xfId="46140"/>
    <cellStyle name="注释 3 2 3 4 2" xfId="46141"/>
    <cellStyle name="注释 3 2 3 5" xfId="46142"/>
    <cellStyle name="注释 3 2 4" xfId="46143"/>
    <cellStyle name="注释 3 2 4 2" xfId="46144"/>
    <cellStyle name="注释 3 2 4 2 2 2" xfId="46145"/>
    <cellStyle name="注释 3 2 4 3" xfId="46146"/>
    <cellStyle name="注释 3 2 4 3 10" xfId="46147"/>
    <cellStyle name="注释 3 2 4 3 11" xfId="46148"/>
    <cellStyle name="注释 3 2 4 3 12" xfId="46149"/>
    <cellStyle name="注释 3 2 4 3 13" xfId="46150"/>
    <cellStyle name="注释 3 2 4 3 2" xfId="46151"/>
    <cellStyle name="注释 3 2 4 3 2 2" xfId="46152"/>
    <cellStyle name="注释 3 2 4 3 3" xfId="46153"/>
    <cellStyle name="注释 3 2 4 3 3 10" xfId="46154"/>
    <cellStyle name="注释 3 2 4 3 3 11" xfId="46155"/>
    <cellStyle name="注释 3 2 4 3 3 2" xfId="46156"/>
    <cellStyle name="注释 3 2 4 3 3 3" xfId="46157"/>
    <cellStyle name="注释 3 2 4 3 3 4" xfId="46158"/>
    <cellStyle name="注释 3 2 4 3 3 5" xfId="46159"/>
    <cellStyle name="注释 3 2 4 3 3 6" xfId="46160"/>
    <cellStyle name="注释 3 2 4 3 3 7" xfId="46161"/>
    <cellStyle name="注释 3 2 4 3 3 8" xfId="46162"/>
    <cellStyle name="注释 3 2 4 3 4" xfId="46163"/>
    <cellStyle name="注释 3 2 4 3 5" xfId="46164"/>
    <cellStyle name="注释 3 2 4 3 6" xfId="46165"/>
    <cellStyle name="注释 3 2 4 3 7" xfId="46166"/>
    <cellStyle name="注释 3 2 4 3 8" xfId="46167"/>
    <cellStyle name="注释 3 2 4 4" xfId="46168"/>
    <cellStyle name="注释 3 2 4 4 2" xfId="46169"/>
    <cellStyle name="注释 3 2 4 5" xfId="46170"/>
    <cellStyle name="注释 3 2 5" xfId="46171"/>
    <cellStyle name="注释 3 2 5 2" xfId="46172"/>
    <cellStyle name="注释 3 2 5 2 2" xfId="46173"/>
    <cellStyle name="注释 3 2 5 2 2 2" xfId="46174"/>
    <cellStyle name="注释 3 2 5 2 3" xfId="46175"/>
    <cellStyle name="注释 3 2 5 3" xfId="46176"/>
    <cellStyle name="注释 3 2 5 3 2" xfId="46177"/>
    <cellStyle name="注释 3 2 5 4" xfId="46178"/>
    <cellStyle name="注释 3 2 6" xfId="46179"/>
    <cellStyle name="注释 3 2 6 2" xfId="46180"/>
    <cellStyle name="注释 3 2 6 2 2" xfId="46181"/>
    <cellStyle name="注释 3 2 6 3" xfId="46182"/>
    <cellStyle name="注释 3 2 7 10" xfId="46183"/>
    <cellStyle name="注释 3 2 7 11" xfId="46184"/>
    <cellStyle name="注释 3 2 7 14" xfId="46185"/>
    <cellStyle name="注释 3 2 7 15" xfId="46186"/>
    <cellStyle name="注释 3 2 7 2 2 2" xfId="46187"/>
    <cellStyle name="注释 3 2 7 2 2 3" xfId="46188"/>
    <cellStyle name="注释 3 2 7 2 4" xfId="46189"/>
    <cellStyle name="注释 3 2 7 3 12" xfId="46190"/>
    <cellStyle name="注释 3 2 7 3 13" xfId="46191"/>
    <cellStyle name="注释 3 2 7 3 14" xfId="46192"/>
    <cellStyle name="注释 3 2 7 3 2" xfId="46193"/>
    <cellStyle name="注释 3 2 7 3 2 10" xfId="46194"/>
    <cellStyle name="注释 3 2 7 3 2 2" xfId="46195"/>
    <cellStyle name="注释 3 2 7 3 2 3" xfId="46196"/>
    <cellStyle name="注释 3 2 7 3 2 4" xfId="46197"/>
    <cellStyle name="注释 3 2 7 3 2 5" xfId="46198"/>
    <cellStyle name="注释 3 2 7 3 2 6" xfId="46199"/>
    <cellStyle name="注释 3 2 7 3 2 7" xfId="46200"/>
    <cellStyle name="注释 3 2 7 3 2 9" xfId="46201"/>
    <cellStyle name="注释 3 2 7 3 3" xfId="46202"/>
    <cellStyle name="注释 3 2 7 3 3 2" xfId="46203"/>
    <cellStyle name="注释 3 2 7 3 3 3" xfId="46204"/>
    <cellStyle name="注释 3 2 7 3 4" xfId="46205"/>
    <cellStyle name="注释 3 2 7 3 5" xfId="46206"/>
    <cellStyle name="注释 3 2 7 3 6" xfId="46207"/>
    <cellStyle name="注释 3 2 7 3 7" xfId="46208"/>
    <cellStyle name="注释 3 2 7 3 8" xfId="46209"/>
    <cellStyle name="注释 3 2 7 5" xfId="46210"/>
    <cellStyle name="注释 3 2 7 6" xfId="46211"/>
    <cellStyle name="注释 3 2 7 7" xfId="46212"/>
    <cellStyle name="注释 3 2 7 8" xfId="46213"/>
    <cellStyle name="注释 3 2 7 9" xfId="46214"/>
    <cellStyle name="注释 3 2 8 10" xfId="46215"/>
    <cellStyle name="注释 3 2 8 13" xfId="46216"/>
    <cellStyle name="注释 3 2 8 14" xfId="46217"/>
    <cellStyle name="注释 3 2 8 2" xfId="46218"/>
    <cellStyle name="注释 3 2 8 2 2" xfId="46219"/>
    <cellStyle name="注释 3 2 8 2 3" xfId="46220"/>
    <cellStyle name="注释 3 2 8 2 4" xfId="46221"/>
    <cellStyle name="注释 3 2 8 3" xfId="46222"/>
    <cellStyle name="注释 3 2 8 3 10" xfId="46223"/>
    <cellStyle name="注释 3 2 8 3 11" xfId="46224"/>
    <cellStyle name="注释 3 2 8 3 2" xfId="46225"/>
    <cellStyle name="注释 3 2 8 3 3" xfId="46226"/>
    <cellStyle name="注释 3 2 8 3 4" xfId="46227"/>
    <cellStyle name="注释 3 2 8 3 5" xfId="46228"/>
    <cellStyle name="注释 3 2 8 3 6" xfId="46229"/>
    <cellStyle name="注释 3 2 8 3 7" xfId="46230"/>
    <cellStyle name="注释 3 2 8 3 8" xfId="46231"/>
    <cellStyle name="注释 3 2 8 3 9" xfId="46232"/>
    <cellStyle name="注释 3 2 8 4" xfId="46233"/>
    <cellStyle name="注释 3 2 8 5" xfId="46234"/>
    <cellStyle name="注释 3 2 8 6" xfId="46235"/>
    <cellStyle name="注释 3 2 8 7" xfId="46236"/>
    <cellStyle name="注释 3 2 8 8" xfId="46237"/>
    <cellStyle name="注释 3 2 8 9" xfId="46238"/>
    <cellStyle name="注释 3 2 9 10" xfId="46239"/>
    <cellStyle name="注释 3 2 9 11 2" xfId="46240"/>
    <cellStyle name="注释 3 2 9 11 3" xfId="46241"/>
    <cellStyle name="注释 3 2 9 12 2" xfId="46242"/>
    <cellStyle name="注释 3 2 9 12 3" xfId="46243"/>
    <cellStyle name="注释 3 2 9 13" xfId="46244"/>
    <cellStyle name="注释 3 2 9 13 2" xfId="46245"/>
    <cellStyle name="注释 3 2 9 13 3" xfId="46246"/>
    <cellStyle name="注释 3 2 9 14" xfId="46247"/>
    <cellStyle name="注释 3 2 9 2" xfId="46248"/>
    <cellStyle name="注释 3 2 9 3" xfId="46249"/>
    <cellStyle name="注释 3 2 9 3 10" xfId="46250"/>
    <cellStyle name="注释 3 2 9 3 11" xfId="46251"/>
    <cellStyle name="注释 3 2 9 3 12" xfId="46252"/>
    <cellStyle name="注释 3 2 9 3 2" xfId="46253"/>
    <cellStyle name="注释 3 2 9 3 2 10" xfId="46254"/>
    <cellStyle name="注释 3 2 9 3 2 11" xfId="46255"/>
    <cellStyle name="注释 3 2 9 3 2 2" xfId="46256"/>
    <cellStyle name="注释 3 2 9 3 2 3" xfId="46257"/>
    <cellStyle name="注释 3 2 9 3 2 4" xfId="46258"/>
    <cellStyle name="注释 3 2 9 3 2 5" xfId="46259"/>
    <cellStyle name="注释 3 2 9 3 2 6" xfId="46260"/>
    <cellStyle name="注释 3 2 9 3 2 7" xfId="46261"/>
    <cellStyle name="注释 3 2 9 3 2 8" xfId="46262"/>
    <cellStyle name="注释 3 2 9 3 2 9" xfId="46263"/>
    <cellStyle name="注释 3 2 9 3 3" xfId="46264"/>
    <cellStyle name="注释 3 2 9 3 7" xfId="46265"/>
    <cellStyle name="注释 3 2 9 3 8" xfId="46266"/>
    <cellStyle name="注释 3 2 9 3 9" xfId="46267"/>
    <cellStyle name="注释 3 2 9 5" xfId="46268"/>
    <cellStyle name="注释 3 2 9 6" xfId="46269"/>
    <cellStyle name="注释 3 2 9 7" xfId="46270"/>
    <cellStyle name="注释 3 2 9 8" xfId="46271"/>
    <cellStyle name="注释 3 2 9 9" xfId="46272"/>
    <cellStyle name="注释 3 3 2" xfId="46273"/>
    <cellStyle name="注释 3 3 2 2" xfId="46274"/>
    <cellStyle name="注释 3 3 2 2 2" xfId="46275"/>
    <cellStyle name="注释 3 3 2 2 2 2" xfId="46276"/>
    <cellStyle name="注释 3 3 2 2 3" xfId="46277"/>
    <cellStyle name="注释 3 3 2 3" xfId="46278"/>
    <cellStyle name="注释 3 3 2 3 10" xfId="46279"/>
    <cellStyle name="注释 3 3 2 3 2" xfId="46280"/>
    <cellStyle name="注释 3 3 2 3 2 2" xfId="46281"/>
    <cellStyle name="注释 3 3 2 3 3" xfId="46282"/>
    <cellStyle name="注释 3 3 2 3 3 10" xfId="46283"/>
    <cellStyle name="注释 3 3 2 3 3 11" xfId="46284"/>
    <cellStyle name="注释 3 3 2 3 3 12" xfId="46285"/>
    <cellStyle name="注释 3 3 2 3 3 2" xfId="46286"/>
    <cellStyle name="注释 3 3 2 3 3 2 2" xfId="46287"/>
    <cellStyle name="注释 3 3 2 3 3 2 3" xfId="46288"/>
    <cellStyle name="注释 3 3 2 3 3 2 5" xfId="46289"/>
    <cellStyle name="注释 3 3 2 3 3 3" xfId="46290"/>
    <cellStyle name="注释 3 3 2 3 3 4" xfId="46291"/>
    <cellStyle name="注释 3 3 2 3 3 5" xfId="46292"/>
    <cellStyle name="注释 3 3 2 3 3 6" xfId="46293"/>
    <cellStyle name="注释 3 3 2 3 3 7" xfId="46294"/>
    <cellStyle name="注释 3 3 2 3 3 8" xfId="46295"/>
    <cellStyle name="注释 3 3 2 3 3 9" xfId="46296"/>
    <cellStyle name="注释 3 3 2 3 4" xfId="46297"/>
    <cellStyle name="注释 3 3 2 3 5" xfId="46298"/>
    <cellStyle name="注释 3 3 2 3 6" xfId="46299"/>
    <cellStyle name="注释 3 3 2 3 7" xfId="46300"/>
    <cellStyle name="注释 3 3 2 3 8" xfId="46301"/>
    <cellStyle name="注释 3 3 2 4" xfId="46302"/>
    <cellStyle name="注释 3 3 2 4 2" xfId="46303"/>
    <cellStyle name="注释 3 3 2 5" xfId="46304"/>
    <cellStyle name="注释 3 3 3" xfId="46305"/>
    <cellStyle name="注释 3 3 3 2" xfId="46306"/>
    <cellStyle name="注释 3 3 3 2 2" xfId="46307"/>
    <cellStyle name="注释 3 3 3 2 2 2" xfId="46308"/>
    <cellStyle name="注释 3 3 3 2 3" xfId="46309"/>
    <cellStyle name="注释 3 3 3 3" xfId="46310"/>
    <cellStyle name="注释 3 3 3 3 10" xfId="46311"/>
    <cellStyle name="注释 3 3 3 3 2" xfId="46312"/>
    <cellStyle name="注释 3 3 3 3 2 2" xfId="46313"/>
    <cellStyle name="注释 3 3 3 3 3" xfId="46314"/>
    <cellStyle name="注释 3 3 3 3 3 10" xfId="46315"/>
    <cellStyle name="注释 3 3 3 3 3 11" xfId="46316"/>
    <cellStyle name="注释 3 3 3 3 3 2" xfId="46317"/>
    <cellStyle name="注释 3 3 3 3 3 3" xfId="46318"/>
    <cellStyle name="注释 3 3 3 3 3 4" xfId="46319"/>
    <cellStyle name="注释 3 3 3 3 3 5" xfId="46320"/>
    <cellStyle name="注释 3 3 3 3 3 6" xfId="46321"/>
    <cellStyle name="注释 3 3 3 3 3 7" xfId="46322"/>
    <cellStyle name="注释 3 3 3 3 3 8" xfId="46323"/>
    <cellStyle name="注释 3 3 3 3 4" xfId="46324"/>
    <cellStyle name="注释 3 3 3 3 4 2" xfId="46325"/>
    <cellStyle name="注释 3 3 3 3 4 3" xfId="46326"/>
    <cellStyle name="注释 3 3 3 3 5" xfId="46327"/>
    <cellStyle name="注释 3 3 3 3 6" xfId="46328"/>
    <cellStyle name="注释 3 3 3 3 7" xfId="46329"/>
    <cellStyle name="注释 3 3 3 3 8" xfId="46330"/>
    <cellStyle name="注释 3 3 3 4" xfId="46331"/>
    <cellStyle name="注释 3 3 3 4 2" xfId="46332"/>
    <cellStyle name="注释 3 3 3 5" xfId="46333"/>
    <cellStyle name="注释 3 3 4" xfId="46334"/>
    <cellStyle name="注释 3 3 4 2" xfId="46335"/>
    <cellStyle name="注释 3 3 4 2 2" xfId="46336"/>
    <cellStyle name="注释 3 3 4 2 2 2" xfId="46337"/>
    <cellStyle name="注释 3 3 4 2 3" xfId="46338"/>
    <cellStyle name="注释 3 3 4 3" xfId="46339"/>
    <cellStyle name="注释 3 3 4 3 2" xfId="46340"/>
    <cellStyle name="注释 3 3 4 4" xfId="46341"/>
    <cellStyle name="注释 3 3 5" xfId="46342"/>
    <cellStyle name="注释 3 3 5 2" xfId="46343"/>
    <cellStyle name="注释 3 3 5 2 2" xfId="46344"/>
    <cellStyle name="注释 3 3 5 3" xfId="46345"/>
    <cellStyle name="注释 3 3 6" xfId="46346"/>
    <cellStyle name="注释 3 3 6 10" xfId="46347"/>
    <cellStyle name="注释 3 3 6 11" xfId="46348"/>
    <cellStyle name="注释 3 3 6 12" xfId="46349"/>
    <cellStyle name="注释 3 3 6 13" xfId="46350"/>
    <cellStyle name="注释 3 3 6 2" xfId="46351"/>
    <cellStyle name="注释 3 3 6 2 2" xfId="46352"/>
    <cellStyle name="注释 3 3 6 3" xfId="46353"/>
    <cellStyle name="注释 3 3 6 3 10" xfId="46354"/>
    <cellStyle name="注释 3 3 6 3 11" xfId="46355"/>
    <cellStyle name="注释 3 3 6 3 12" xfId="46356"/>
    <cellStyle name="注释 3 3 6 3 2" xfId="46357"/>
    <cellStyle name="注释 3 3 6 3 2 10" xfId="46358"/>
    <cellStyle name="注释 3 3 6 3 2 11" xfId="46359"/>
    <cellStyle name="注释 3 3 6 3 2 2" xfId="46360"/>
    <cellStyle name="注释 3 3 6 3 2 3" xfId="46361"/>
    <cellStyle name="注释 3 3 6 3 2 4" xfId="46362"/>
    <cellStyle name="注释 3 3 6 3 2 5" xfId="46363"/>
    <cellStyle name="注释 3 3 6 3 2 6" xfId="46364"/>
    <cellStyle name="注释 3 3 6 3 2 7" xfId="46365"/>
    <cellStyle name="注释 3 3 6 3 2 8" xfId="46366"/>
    <cellStyle name="注释 3 3 6 3 2 9" xfId="46367"/>
    <cellStyle name="注释 3 3 6 3 3" xfId="46368"/>
    <cellStyle name="注释 3 3 6 3 4" xfId="46369"/>
    <cellStyle name="注释 3 3 6 3 5" xfId="46370"/>
    <cellStyle name="注释 3 3 6 3 6" xfId="46371"/>
    <cellStyle name="注释 3 3 6 3 7" xfId="46372"/>
    <cellStyle name="注释 3 3 6 3 8" xfId="46373"/>
    <cellStyle name="注释 3 3 6 3 9" xfId="46374"/>
    <cellStyle name="注释 3 3 6 4" xfId="46375"/>
    <cellStyle name="注释 3 3 6 7" xfId="46376"/>
    <cellStyle name="注释 3 3 6 8" xfId="46377"/>
    <cellStyle name="注释 3 3 6 9" xfId="46378"/>
    <cellStyle name="注释 3 3 7 14" xfId="46379"/>
    <cellStyle name="注释 3 3 7 15" xfId="46380"/>
    <cellStyle name="注释 3 3 7 2 4" xfId="46381"/>
    <cellStyle name="注释 3 3 7 3 10" xfId="46382"/>
    <cellStyle name="注释 3 3 7 3 11" xfId="46383"/>
    <cellStyle name="注释 3 3 7 3 2" xfId="46384"/>
    <cellStyle name="注释 3 3 7 3 3" xfId="46385"/>
    <cellStyle name="注释 3 3 7 3 4" xfId="46386"/>
    <cellStyle name="注释 3 3 7 3 5" xfId="46387"/>
    <cellStyle name="注释 3 3 7 3 6" xfId="46388"/>
    <cellStyle name="注释 3 3 7 3 7" xfId="46389"/>
    <cellStyle name="注释 3 3 7 3 8" xfId="46390"/>
    <cellStyle name="注释 3 3 7 3 9" xfId="46391"/>
    <cellStyle name="注释 3 3 7 5" xfId="46392"/>
    <cellStyle name="注释 3 3 7 6" xfId="46393"/>
    <cellStyle name="注释 3 3 7 7" xfId="46394"/>
    <cellStyle name="注释 3 3 7 8" xfId="46395"/>
    <cellStyle name="注释 3 3 7 9" xfId="46396"/>
    <cellStyle name="注释 3 3 8 10" xfId="46397"/>
    <cellStyle name="注释 3 3 8 11" xfId="46398"/>
    <cellStyle name="注释 3 3 8 13" xfId="46399"/>
    <cellStyle name="注释 3 3 8 14" xfId="46400"/>
    <cellStyle name="注释 3 3 8 15" xfId="46401"/>
    <cellStyle name="注释 3 3 8 2" xfId="46402"/>
    <cellStyle name="注释 3 3 8 2 2" xfId="46403"/>
    <cellStyle name="注释 3 3 8 3" xfId="46404"/>
    <cellStyle name="注释 3 3 8 3 10" xfId="46405"/>
    <cellStyle name="注释 3 3 8 3 11" xfId="46406"/>
    <cellStyle name="注释 3 3 8 3 12" xfId="46407"/>
    <cellStyle name="注释 3 3 8 3 2" xfId="46408"/>
    <cellStyle name="注释 3 3 8 3 2 10" xfId="46409"/>
    <cellStyle name="注释 3 3 8 3 2 11" xfId="46410"/>
    <cellStyle name="注释 3 3 8 3 2 2" xfId="46411"/>
    <cellStyle name="注释 3 3 8 3 2 3" xfId="46412"/>
    <cellStyle name="注释 3 3 8 3 2 4" xfId="46413"/>
    <cellStyle name="注释 3 3 8 3 2 5" xfId="46414"/>
    <cellStyle name="注释 3 3 8 3 2 6" xfId="46415"/>
    <cellStyle name="注释 3 3 8 3 2 7" xfId="46416"/>
    <cellStyle name="注释 3 3 8 3 2 8" xfId="46417"/>
    <cellStyle name="注释 3 3 8 3 2 9" xfId="46418"/>
    <cellStyle name="注释 3 3 8 3 3" xfId="46419"/>
    <cellStyle name="注释 3 3 8 3 3 2" xfId="46420"/>
    <cellStyle name="注释 3 3 8 3 3 3" xfId="46421"/>
    <cellStyle name="注释 3 3 8 3 4" xfId="46422"/>
    <cellStyle name="注释 3 3 8 3 5" xfId="46423"/>
    <cellStyle name="注释 3 3 8 3 6" xfId="46424"/>
    <cellStyle name="注释 3 3 8 3 6 2" xfId="46425"/>
    <cellStyle name="注释 3 3 8 3 6 3" xfId="46426"/>
    <cellStyle name="注释 3 3 8 3 7" xfId="46427"/>
    <cellStyle name="注释 3 3 8 3 8" xfId="46428"/>
    <cellStyle name="注释 3 3 8 3 9" xfId="46429"/>
    <cellStyle name="注释 3 3 8 4" xfId="46430"/>
    <cellStyle name="注释 3 3 8 5" xfId="46431"/>
    <cellStyle name="注释 3 3 8 6" xfId="46432"/>
    <cellStyle name="注释 3 3 8 7" xfId="46433"/>
    <cellStyle name="注释 3 3 8 8" xfId="46434"/>
    <cellStyle name="注释 3 3 8 9" xfId="46435"/>
    <cellStyle name="注释 3 3 9 2" xfId="46436"/>
    <cellStyle name="注释 3 4" xfId="46437"/>
    <cellStyle name="注释 3 4 2" xfId="46438"/>
    <cellStyle name="注释 3 4 2 2" xfId="46439"/>
    <cellStyle name="注释 3 4 2 2 2" xfId="46440"/>
    <cellStyle name="注释 3 4 2 3" xfId="46441"/>
    <cellStyle name="注释 3 4 3" xfId="46442"/>
    <cellStyle name="注释 3 4 3 10" xfId="46443"/>
    <cellStyle name="注释 3 4 3 11" xfId="46444"/>
    <cellStyle name="注释 3 4 3 12" xfId="46445"/>
    <cellStyle name="注释 3 4 3 13" xfId="46446"/>
    <cellStyle name="注释 3 4 3 2" xfId="46447"/>
    <cellStyle name="注释 3 4 3 2 2" xfId="46448"/>
    <cellStyle name="注释 3 4 3 3" xfId="46449"/>
    <cellStyle name="注释 3 4 3 3 10" xfId="46450"/>
    <cellStyle name="注释 3 4 3 3 11" xfId="46451"/>
    <cellStyle name="注释 3 4 3 3 12" xfId="46452"/>
    <cellStyle name="注释 3 4 3 3 2" xfId="46453"/>
    <cellStyle name="注释 3 4 3 3 2 10" xfId="46454"/>
    <cellStyle name="注释 3 4 3 3 2 11" xfId="46455"/>
    <cellStyle name="注释 3 4 3 3 2 12" xfId="46456"/>
    <cellStyle name="注释 3 4 3 3 2 13" xfId="46457"/>
    <cellStyle name="注释 3 4 3 3 2 2" xfId="46458"/>
    <cellStyle name="注释 3 4 3 3 2 3" xfId="46459"/>
    <cellStyle name="注释 3 4 3 3 2 4" xfId="46460"/>
    <cellStyle name="注释 3 4 3 3 2 5" xfId="46461"/>
    <cellStyle name="注释 3 4 3 3 2 6" xfId="46462"/>
    <cellStyle name="注释 3 4 3 3 2 7" xfId="46463"/>
    <cellStyle name="注释 3 4 3 3 2 8" xfId="46464"/>
    <cellStyle name="注释 3 4 3 3 2 9" xfId="46465"/>
    <cellStyle name="注释 3 4 3 3 3" xfId="46466"/>
    <cellStyle name="注释 3 4 3 3 4" xfId="46467"/>
    <cellStyle name="注释 3 4 3 3 5" xfId="46468"/>
    <cellStyle name="注释 3 4 3 3 6" xfId="46469"/>
    <cellStyle name="注释 3 4 3 3 7" xfId="46470"/>
    <cellStyle name="注释 3 4 3 3 8" xfId="46471"/>
    <cellStyle name="注释 3 4 3 4" xfId="46472"/>
    <cellStyle name="注释 3 4 3 5" xfId="46473"/>
    <cellStyle name="注释 3 4 3 6" xfId="46474"/>
    <cellStyle name="注释 3 4 3 7" xfId="46475"/>
    <cellStyle name="注释 3 4 3 7 2" xfId="46476"/>
    <cellStyle name="注释 3 4 3 7 3" xfId="46477"/>
    <cellStyle name="注释 3 4 3 8" xfId="46478"/>
    <cellStyle name="注释 3 4 3 9" xfId="46479"/>
    <cellStyle name="注释 3 4 4" xfId="46480"/>
    <cellStyle name="注释 3 4 4 2" xfId="46481"/>
    <cellStyle name="注释 3 4 5" xfId="46482"/>
    <cellStyle name="注释 3 5" xfId="46483"/>
    <cellStyle name="注释 3 5 2" xfId="46484"/>
    <cellStyle name="注释 3 5 2 2" xfId="46485"/>
    <cellStyle name="注释 3 5 2 2 2" xfId="46486"/>
    <cellStyle name="注释 3 5 2 3" xfId="46487"/>
    <cellStyle name="注释 3 5 3" xfId="46488"/>
    <cellStyle name="注释 3 5 3 10" xfId="46489"/>
    <cellStyle name="注释 3 5 3 11" xfId="46490"/>
    <cellStyle name="注释 3 5 3 12" xfId="46491"/>
    <cellStyle name="注释 3 5 3 2" xfId="46492"/>
    <cellStyle name="注释 3 5 3 2 2" xfId="46493"/>
    <cellStyle name="注释 3 5 3 2 3" xfId="46494"/>
    <cellStyle name="注释 3 5 3 2 4" xfId="46495"/>
    <cellStyle name="注释 3 5 3 3" xfId="46496"/>
    <cellStyle name="注释 3 5 3 3 10" xfId="46497"/>
    <cellStyle name="注释 3 5 3 3 11" xfId="46498"/>
    <cellStyle name="注释 3 5 3 3 2" xfId="46499"/>
    <cellStyle name="注释 3 5 3 3 3" xfId="46500"/>
    <cellStyle name="注释 3 5 3 3 4" xfId="46501"/>
    <cellStyle name="注释 3 5 3 3 5" xfId="46502"/>
    <cellStyle name="注释 3 5 3 3 6" xfId="46503"/>
    <cellStyle name="注释 3 5 3 3 8" xfId="46504"/>
    <cellStyle name="注释 3 5 3 4" xfId="46505"/>
    <cellStyle name="注释 3 5 3 5" xfId="46506"/>
    <cellStyle name="注释 3 5 3 6" xfId="46507"/>
    <cellStyle name="注释 3 5 3 7" xfId="46508"/>
    <cellStyle name="注释 3 5 3 8" xfId="46509"/>
    <cellStyle name="注释 3 5 3 9" xfId="46510"/>
    <cellStyle name="注释 3 5 4" xfId="46511"/>
    <cellStyle name="注释 3 5 4 2" xfId="46512"/>
    <cellStyle name="注释 3 5 5" xfId="46513"/>
    <cellStyle name="注释 3 6" xfId="46514"/>
    <cellStyle name="注释 3 6 2" xfId="46515"/>
    <cellStyle name="注释 3 6 2 2" xfId="46516"/>
    <cellStyle name="注释 3 6 2 2 2" xfId="46517"/>
    <cellStyle name="注释 3 6 2 3" xfId="46518"/>
    <cellStyle name="注释 3 6 3" xfId="46519"/>
    <cellStyle name="注释 3 6 3 2" xfId="46520"/>
    <cellStyle name="注释 3 6 4" xfId="46521"/>
    <cellStyle name="注释 3 7" xfId="46522"/>
    <cellStyle name="注释 3 7 2" xfId="46523"/>
    <cellStyle name="注释 3 7 2 2" xfId="46524"/>
    <cellStyle name="注释 3 7 3" xfId="46525"/>
    <cellStyle name="注释 3 8" xfId="46526"/>
    <cellStyle name="注释 3 8 10" xfId="46527"/>
    <cellStyle name="注释 3 8 11" xfId="46528"/>
    <cellStyle name="注释 3 8 12" xfId="46529"/>
    <cellStyle name="注释 3 8 13" xfId="46530"/>
    <cellStyle name="注释 3 8 2" xfId="46531"/>
    <cellStyle name="注释 3 8 2 2" xfId="46532"/>
    <cellStyle name="注释 3 8 3" xfId="46533"/>
    <cellStyle name="注释 3 8 3 10" xfId="46534"/>
    <cellStyle name="注释 3 8 3 11" xfId="46535"/>
    <cellStyle name="注释 3 8 3 12" xfId="46536"/>
    <cellStyle name="注释 3 8 3 2" xfId="46537"/>
    <cellStyle name="注释 3 8 3 2 10" xfId="46538"/>
    <cellStyle name="注释 3 8 3 2 11" xfId="46539"/>
    <cellStyle name="注释 3 8 3 2 2" xfId="46540"/>
    <cellStyle name="注释 3 8 3 2 3" xfId="46541"/>
    <cellStyle name="注释 3 8 3 2 4" xfId="46542"/>
    <cellStyle name="注释 3 8 3 2 5" xfId="46543"/>
    <cellStyle name="注释 3 8 3 3" xfId="46544"/>
    <cellStyle name="注释 3 8 3 4" xfId="46545"/>
    <cellStyle name="注释 3 8 3 5" xfId="46546"/>
    <cellStyle name="注释 3 8 3 6" xfId="46547"/>
    <cellStyle name="注释 3 8 3 6 2" xfId="46548"/>
    <cellStyle name="注释 3 8 3 7" xfId="46549"/>
    <cellStyle name="注释 3 8 3 8" xfId="46550"/>
    <cellStyle name="注释 3 8 3 9" xfId="46551"/>
    <cellStyle name="注释 3 8 4" xfId="46552"/>
    <cellStyle name="注释 3 8 5" xfId="46553"/>
    <cellStyle name="注释 3 8 6" xfId="46554"/>
    <cellStyle name="注释 3 8 7" xfId="46555"/>
    <cellStyle name="注释 3 8 8" xfId="46556"/>
    <cellStyle name="注释 3 8 9" xfId="46557"/>
    <cellStyle name="注释 3 9" xfId="46558"/>
    <cellStyle name="注释 3 9 10" xfId="46559"/>
    <cellStyle name="注释 3 9 11" xfId="46560"/>
    <cellStyle name="注释 3 9 12" xfId="46561"/>
    <cellStyle name="注释 3 9 13" xfId="46562"/>
    <cellStyle name="注释 3 9 2" xfId="46563"/>
    <cellStyle name="注释 3 9 2 2" xfId="46564"/>
    <cellStyle name="注释 3 9 3" xfId="46565"/>
    <cellStyle name="注释 3 9 3 10" xfId="46566"/>
    <cellStyle name="注释 3 9 3 11" xfId="46567"/>
    <cellStyle name="注释 3 9 3 2" xfId="46568"/>
    <cellStyle name="注释 3 9 3 3" xfId="46569"/>
    <cellStyle name="注释 3 9 3 4" xfId="46570"/>
    <cellStyle name="注释 3 9 3 5" xfId="46571"/>
    <cellStyle name="注释 3 9 3 6" xfId="46572"/>
    <cellStyle name="注释 3 9 3 7" xfId="46573"/>
    <cellStyle name="注释 3 9 3 8" xfId="46574"/>
    <cellStyle name="注释 3 9 3 9" xfId="46575"/>
    <cellStyle name="注释 3 9 4" xfId="46576"/>
    <cellStyle name="注释 3 9 5" xfId="46577"/>
    <cellStyle name="注释 3 9 6" xfId="46578"/>
    <cellStyle name="注释 3 9 7" xfId="46579"/>
    <cellStyle name="注释 4 10" xfId="46580"/>
    <cellStyle name="注释 4 10 10" xfId="46581"/>
    <cellStyle name="注释 4 10 11" xfId="46582"/>
    <cellStyle name="注释 4 10 12" xfId="46583"/>
    <cellStyle name="注释 4 10 13" xfId="46584"/>
    <cellStyle name="注释 4 10 2" xfId="46585"/>
    <cellStyle name="注释 4 10 2 2" xfId="46586"/>
    <cellStyle name="注释 4 10 3" xfId="46587"/>
    <cellStyle name="注释 4 10 3 2" xfId="46588"/>
    <cellStyle name="注释 4 10 3 2 10" xfId="46589"/>
    <cellStyle name="注释 4 10 3 2 11" xfId="46590"/>
    <cellStyle name="注释 4 10 3 2 2" xfId="46591"/>
    <cellStyle name="注释 4 10 3 2 3" xfId="46592"/>
    <cellStyle name="注释 4 10 3 2 4" xfId="46593"/>
    <cellStyle name="注释 4 10 3 2 5" xfId="46594"/>
    <cellStyle name="注释 4 10 3 2 6" xfId="46595"/>
    <cellStyle name="注释 4 10 3 2 7" xfId="46596"/>
    <cellStyle name="注释 4 10 3 2 8" xfId="46597"/>
    <cellStyle name="注释 4 10 3 3" xfId="46598"/>
    <cellStyle name="注释 4 10 3 4" xfId="46599"/>
    <cellStyle name="注释 4 10 3 5" xfId="46600"/>
    <cellStyle name="注释 4 10 3 6" xfId="46601"/>
    <cellStyle name="注释 4 10 3 7" xfId="46602"/>
    <cellStyle name="注释 4 10 3 8" xfId="46603"/>
    <cellStyle name="注释 4 10 3 9" xfId="46604"/>
    <cellStyle name="注释 4 10 5 2" xfId="46605"/>
    <cellStyle name="注释 4 10 5 3" xfId="46606"/>
    <cellStyle name="注释 4 10 7" xfId="46607"/>
    <cellStyle name="注释 4 10 8" xfId="46608"/>
    <cellStyle name="注释 4 10 9" xfId="46609"/>
    <cellStyle name="注释 4 11" xfId="46610"/>
    <cellStyle name="注释 4 11 2" xfId="46611"/>
    <cellStyle name="注释 4 12" xfId="46612"/>
    <cellStyle name="注释 4 2 10" xfId="46613"/>
    <cellStyle name="注释 4 2 10 2" xfId="46614"/>
    <cellStyle name="注释 4 2 11" xfId="46615"/>
    <cellStyle name="注释 4 2 2 10" xfId="46616"/>
    <cellStyle name="注释 4 2 2 2" xfId="46617"/>
    <cellStyle name="注释 4 2 2 2 2" xfId="46618"/>
    <cellStyle name="注释 4 2 2 2 2 2" xfId="46619"/>
    <cellStyle name="注释 4 2 2 2 2 2 2" xfId="46620"/>
    <cellStyle name="注释 4 2 2 2 2 3" xfId="46621"/>
    <cellStyle name="注释 4 2 2 2 2 3 2" xfId="46622"/>
    <cellStyle name="注释 4 2 2 2 2 3 3" xfId="46623"/>
    <cellStyle name="注释 4 2 2 2 3" xfId="46624"/>
    <cellStyle name="注释 4 2 2 2 3 10" xfId="46625"/>
    <cellStyle name="注释 4 2 2 2 3 11" xfId="46626"/>
    <cellStyle name="注释 4 2 2 2 3 13" xfId="46627"/>
    <cellStyle name="注释 4 2 2 2 3 2" xfId="46628"/>
    <cellStyle name="注释 4 2 2 2 3 2 2" xfId="46629"/>
    <cellStyle name="注释 4 2 2 2 3 3" xfId="46630"/>
    <cellStyle name="注释 4 2 2 2 3 3 10" xfId="46631"/>
    <cellStyle name="注释 4 2 2 2 3 3 10 2" xfId="46632"/>
    <cellStyle name="注释 4 2 2 2 3 3 11" xfId="46633"/>
    <cellStyle name="注释 4 2 2 2 3 3 12" xfId="46634"/>
    <cellStyle name="注释 4 2 2 2 3 3 2" xfId="46635"/>
    <cellStyle name="注释 4 2 2 2 3 3 2 10" xfId="46636"/>
    <cellStyle name="注释 4 2 2 2 3 3 2 11" xfId="46637"/>
    <cellStyle name="注释 4 2 2 2 3 3 2 2" xfId="46638"/>
    <cellStyle name="注释 4 2 2 2 3 3 2 3" xfId="46639"/>
    <cellStyle name="注释 4 2 2 2 3 3 2 4" xfId="46640"/>
    <cellStyle name="注释 4 2 2 2 3 3 2 5" xfId="46641"/>
    <cellStyle name="注释 4 2 2 2 3 3 2 6" xfId="46642"/>
    <cellStyle name="注释 4 2 2 2 3 3 2 7" xfId="46643"/>
    <cellStyle name="注释 4 2 2 2 3 3 2 8" xfId="46644"/>
    <cellStyle name="注释 4 2 2 2 3 3 2 9" xfId="46645"/>
    <cellStyle name="注释 4 2 2 2 3 3 3" xfId="46646"/>
    <cellStyle name="注释 4 2 2 2 3 3 4" xfId="46647"/>
    <cellStyle name="注释 4 2 2 2 3 3 5" xfId="46648"/>
    <cellStyle name="注释 4 2 2 2 3 3 6" xfId="46649"/>
    <cellStyle name="注释 4 2 2 2 3 3 7" xfId="46650"/>
    <cellStyle name="注释 4 2 2 2 3 3 8" xfId="46651"/>
    <cellStyle name="注释 4 2 2 2 3 3 9" xfId="46652"/>
    <cellStyle name="注释 4 2 2 2 3 4" xfId="46653"/>
    <cellStyle name="注释 4 2 2 2 3 5" xfId="46654"/>
    <cellStyle name="注释 4 2 2 2 3 6" xfId="46655"/>
    <cellStyle name="注释 4 2 2 2 3 7" xfId="46656"/>
    <cellStyle name="注释 4 2 2 2 3 9" xfId="46657"/>
    <cellStyle name="注释 4 2 2 2 4" xfId="46658"/>
    <cellStyle name="注释 4 2 2 2 4 2" xfId="46659"/>
    <cellStyle name="注释 4 2 2 2 5" xfId="46660"/>
    <cellStyle name="注释 4 2 2 3" xfId="46661"/>
    <cellStyle name="注释 4 2 2 3 2" xfId="46662"/>
    <cellStyle name="注释 4 2 2 3 2 2" xfId="46663"/>
    <cellStyle name="注释 4 2 2 3 2 2 2" xfId="46664"/>
    <cellStyle name="注释 4 2 2 3 2 3" xfId="46665"/>
    <cellStyle name="注释 4 2 2 3 2 3 2" xfId="46666"/>
    <cellStyle name="注释 4 2 2 3 2 3 3" xfId="46667"/>
    <cellStyle name="注释 4 2 2 3 3" xfId="46668"/>
    <cellStyle name="注释 4 2 2 3 3 10" xfId="46669"/>
    <cellStyle name="注释 4 2 2 3 3 10 2" xfId="46670"/>
    <cellStyle name="注释 4 2 2 3 3 10 3" xfId="46671"/>
    <cellStyle name="注释 4 2 2 3 3 11 2" xfId="46672"/>
    <cellStyle name="注释 4 2 2 3 3 11 3" xfId="46673"/>
    <cellStyle name="注释 4 2 2 3 3 12" xfId="46674"/>
    <cellStyle name="注释 4 2 2 3 3 2" xfId="46675"/>
    <cellStyle name="注释 4 2 2 3 3 2 2" xfId="46676"/>
    <cellStyle name="注释 4 2 2 3 3 3" xfId="46677"/>
    <cellStyle name="注释 4 2 2 3 3 3 10" xfId="46678"/>
    <cellStyle name="注释 4 2 2 3 3 3 11" xfId="46679"/>
    <cellStyle name="注释 4 2 2 3 3 3 12" xfId="46680"/>
    <cellStyle name="注释 4 2 2 3 3 3 13" xfId="46681"/>
    <cellStyle name="注释 4 2 2 3 3 3 2" xfId="46682"/>
    <cellStyle name="注释 4 2 2 3 3 3 3" xfId="46683"/>
    <cellStyle name="注释 4 2 2 3 3 3 4" xfId="46684"/>
    <cellStyle name="注释 4 2 2 3 3 3 5" xfId="46685"/>
    <cellStyle name="注释 4 2 2 3 3 3 7" xfId="46686"/>
    <cellStyle name="注释 4 2 2 3 3 3 8" xfId="46687"/>
    <cellStyle name="注释 4 2 2 3 3 3 9" xfId="46688"/>
    <cellStyle name="注释 4 2 2 3 3 4" xfId="46689"/>
    <cellStyle name="注释 4 2 2 3 3 5" xfId="46690"/>
    <cellStyle name="注释 4 2 2 3 3 6" xfId="46691"/>
    <cellStyle name="注释 4 2 2 3 3 8" xfId="46692"/>
    <cellStyle name="注释 4 2 2 3 3 9" xfId="46693"/>
    <cellStyle name="注释 4 2 2 3 4" xfId="46694"/>
    <cellStyle name="注释 4 2 2 3 4 2" xfId="46695"/>
    <cellStyle name="注释 4 2 2 3 4 3" xfId="46696"/>
    <cellStyle name="注释 4 2 2 3 4 4" xfId="46697"/>
    <cellStyle name="注释 4 2 2 3 5" xfId="46698"/>
    <cellStyle name="注释 4 2 2 4" xfId="46699"/>
    <cellStyle name="注释 4 2 2 4 2" xfId="46700"/>
    <cellStyle name="注释 4 2 2 4 2 2" xfId="46701"/>
    <cellStyle name="注释 4 2 2 4 2 2 2" xfId="46702"/>
    <cellStyle name="注释 4 2 2 4 2 3" xfId="46703"/>
    <cellStyle name="注释 4 2 2 4 3" xfId="46704"/>
    <cellStyle name="注释 4 2 2 4 3 2" xfId="46705"/>
    <cellStyle name="注释 4 2 2 4 3 2 2" xfId="46706"/>
    <cellStyle name="注释 4 2 2 4 3 2 3" xfId="46707"/>
    <cellStyle name="注释 4 2 2 4 3 3" xfId="46708"/>
    <cellStyle name="注释 4 2 2 4 3 4" xfId="46709"/>
    <cellStyle name="注释 4 2 2 4 4" xfId="46710"/>
    <cellStyle name="注释 4 2 2 4 4 2" xfId="46711"/>
    <cellStyle name="注释 4 2 2 4 4 3" xfId="46712"/>
    <cellStyle name="注释 4 2 2 5" xfId="46713"/>
    <cellStyle name="注释 4 2 2 5 2" xfId="46714"/>
    <cellStyle name="注释 4 2 2 5 2 2" xfId="46715"/>
    <cellStyle name="注释 4 2 2 5 3" xfId="46716"/>
    <cellStyle name="注释 4 2 2 5 4" xfId="46717"/>
    <cellStyle name="注释 4 2 2 5 5" xfId="46718"/>
    <cellStyle name="注释 4 2 2 6" xfId="46719"/>
    <cellStyle name="注释 4 2 2 6 12" xfId="46720"/>
    <cellStyle name="注释 4 2 2 6 13" xfId="46721"/>
    <cellStyle name="注释 4 2 2 6 2" xfId="46722"/>
    <cellStyle name="注释 4 2 2 6 2 2" xfId="46723"/>
    <cellStyle name="注释 4 2 2 6 3" xfId="46724"/>
    <cellStyle name="注释 4 2 2 6 3 2" xfId="46725"/>
    <cellStyle name="注释 4 2 2 6 3 2 10" xfId="46726"/>
    <cellStyle name="注释 4 2 2 6 3 2 11" xfId="46727"/>
    <cellStyle name="注释 4 2 2 6 3 2 2" xfId="46728"/>
    <cellStyle name="注释 4 2 2 6 3 2 3" xfId="46729"/>
    <cellStyle name="注释 4 2 2 6 3 2 4" xfId="46730"/>
    <cellStyle name="注释 4 2 2 6 3 2 5" xfId="46731"/>
    <cellStyle name="注释 4 2 2 6 3 2 6" xfId="46732"/>
    <cellStyle name="注释 4 2 2 6 3 2 7" xfId="46733"/>
    <cellStyle name="注释 4 2 2 6 3 2 8" xfId="46734"/>
    <cellStyle name="注释 4 2 2 6 3 3" xfId="46735"/>
    <cellStyle name="注释 4 2 2 6 3 4" xfId="46736"/>
    <cellStyle name="注释 4 2 2 6 3 5" xfId="46737"/>
    <cellStyle name="注释 4 2 2 6 3 6" xfId="46738"/>
    <cellStyle name="注释 4 2 2 6 3 7" xfId="46739"/>
    <cellStyle name="注释 4 2 2 6 3 8" xfId="46740"/>
    <cellStyle name="注释 4 2 2 6 3 9" xfId="46741"/>
    <cellStyle name="注释 4 2 2 6 4" xfId="46742"/>
    <cellStyle name="注释 4 2 2 6 5" xfId="46743"/>
    <cellStyle name="注释 4 2 2 6 6" xfId="46744"/>
    <cellStyle name="注释 4 2 2 6 7" xfId="46745"/>
    <cellStyle name="注释 4 2 2 7" xfId="46746"/>
    <cellStyle name="注释 4 2 2 7 10" xfId="46747"/>
    <cellStyle name="注释 4 2 2 7 11" xfId="46748"/>
    <cellStyle name="注释 4 2 2 7 12" xfId="46749"/>
    <cellStyle name="注释 4 2 2 7 13" xfId="46750"/>
    <cellStyle name="注释 4 2 2 7 2 2" xfId="46751"/>
    <cellStyle name="注释 4 2 2 7 3" xfId="46752"/>
    <cellStyle name="注释 4 2 2 7 3 10" xfId="46753"/>
    <cellStyle name="注释 4 2 2 7 3 11" xfId="46754"/>
    <cellStyle name="注释 4 2 2 7 3 2" xfId="46755"/>
    <cellStyle name="注释 4 2 2 7 3 4" xfId="46756"/>
    <cellStyle name="注释 4 2 2 7 3 5" xfId="46757"/>
    <cellStyle name="注释 4 2 2 7 3 6" xfId="46758"/>
    <cellStyle name="注释 4 2 2 7 3 7" xfId="46759"/>
    <cellStyle name="注释 4 2 2 7 3 8" xfId="46760"/>
    <cellStyle name="注释 4 2 2 7 3 9" xfId="46761"/>
    <cellStyle name="注释 4 2 2 7 4" xfId="46762"/>
    <cellStyle name="注释 4 2 2 7 5" xfId="46763"/>
    <cellStyle name="注释 4 2 2 7 6" xfId="46764"/>
    <cellStyle name="注释 4 2 2 7 7" xfId="46765"/>
    <cellStyle name="注释 4 2 2 8" xfId="46766"/>
    <cellStyle name="注释 4 2 2 8 10" xfId="46767"/>
    <cellStyle name="注释 4 2 2 8 11" xfId="46768"/>
    <cellStyle name="注释 4 2 2 8 11 2" xfId="46769"/>
    <cellStyle name="注释 4 2 2 8 11 3" xfId="46770"/>
    <cellStyle name="注释 4 2 2 8 12" xfId="46771"/>
    <cellStyle name="注释 4 2 2 8 12 2" xfId="46772"/>
    <cellStyle name="注释 4 2 2 8 12 3" xfId="46773"/>
    <cellStyle name="注释 4 2 2 8 13" xfId="46774"/>
    <cellStyle name="注释 4 2 2 8 13 2" xfId="46775"/>
    <cellStyle name="注释 4 2 2 8 13 3" xfId="46776"/>
    <cellStyle name="注释 4 2 2 8 2" xfId="46777"/>
    <cellStyle name="注释 4 2 2 8 2 2" xfId="46778"/>
    <cellStyle name="注释 4 2 2 8 3" xfId="46779"/>
    <cellStyle name="注释 4 2 2 8 3 10" xfId="46780"/>
    <cellStyle name="注释 4 2 2 8 3 11" xfId="46781"/>
    <cellStyle name="注释 4 2 2 8 3 12" xfId="46782"/>
    <cellStyle name="注释 4 2 2 8 3 2" xfId="46783"/>
    <cellStyle name="注释 4 2 2 8 3 2 10" xfId="46784"/>
    <cellStyle name="注释 4 2 2 8 3 2 2" xfId="46785"/>
    <cellStyle name="注释 4 2 2 8 3 2 3" xfId="46786"/>
    <cellStyle name="注释 4 2 2 8 3 2 4" xfId="46787"/>
    <cellStyle name="注释 4 2 2 8 3 2 5" xfId="46788"/>
    <cellStyle name="注释 4 2 2 8 3 2 6" xfId="46789"/>
    <cellStyle name="注释 4 2 2 8 3 2 7" xfId="46790"/>
    <cellStyle name="注释 4 2 2 8 3 2 8" xfId="46791"/>
    <cellStyle name="注释 4 2 2 8 3 4" xfId="46792"/>
    <cellStyle name="注释 4 2 2 8 3 5" xfId="46793"/>
    <cellStyle name="注释 4 2 2 8 3 6" xfId="46794"/>
    <cellStyle name="注释 4 2 2 8 3 7" xfId="46795"/>
    <cellStyle name="注释 4 2 2 8 3 8" xfId="46796"/>
    <cellStyle name="注释 4 2 2 8 3 9" xfId="46797"/>
    <cellStyle name="注释 4 2 2 8 4" xfId="46798"/>
    <cellStyle name="注释 4 2 2 9" xfId="46799"/>
    <cellStyle name="注释 4 2 2 9 2" xfId="46800"/>
    <cellStyle name="注释 4 2 3 3 10" xfId="46801"/>
    <cellStyle name="注释 4 2 3 3 11" xfId="46802"/>
    <cellStyle name="注释 4 2 3 3 12" xfId="46803"/>
    <cellStyle name="注释 4 2 3 3 13" xfId="46804"/>
    <cellStyle name="注释 4 2 3 3 3" xfId="46805"/>
    <cellStyle name="注释 4 2 3 3 3 10" xfId="46806"/>
    <cellStyle name="注释 4 2 3 3 3 11" xfId="46807"/>
    <cellStyle name="注释 4 2 3 3 3 12" xfId="46808"/>
    <cellStyle name="注释 4 2 3 3 3 2" xfId="46809"/>
    <cellStyle name="注释 4 2 3 3 3 2 10" xfId="46810"/>
    <cellStyle name="注释 4 2 3 3 3 2 2" xfId="46811"/>
    <cellStyle name="注释 4 2 3 3 3 2 3" xfId="46812"/>
    <cellStyle name="注释 4 2 3 3 3 2 4" xfId="46813"/>
    <cellStyle name="注释 4 2 3 3 3 3" xfId="46814"/>
    <cellStyle name="注释 4 2 3 3 3 3 2" xfId="46815"/>
    <cellStyle name="注释 4 2 3 3 3 3 3" xfId="46816"/>
    <cellStyle name="注释 4 2 3 3 3 4" xfId="46817"/>
    <cellStyle name="注释 4 2 3 3 3 5" xfId="46818"/>
    <cellStyle name="注释 4 2 3 3 3 6" xfId="46819"/>
    <cellStyle name="注释 4 2 3 3 3 7" xfId="46820"/>
    <cellStyle name="注释 4 2 3 3 3 8" xfId="46821"/>
    <cellStyle name="注释 4 2 3 3 3 9" xfId="46822"/>
    <cellStyle name="注释 4 2 3 3 4" xfId="46823"/>
    <cellStyle name="注释 4 2 3 3 5" xfId="46824"/>
    <cellStyle name="注释 4 2 3 3 6" xfId="46825"/>
    <cellStyle name="注释 4 2 3 3 7" xfId="46826"/>
    <cellStyle name="注释 4 2 3 3 8" xfId="46827"/>
    <cellStyle name="注释 4 2 4 2" xfId="46828"/>
    <cellStyle name="注释 4 2 4 2 2" xfId="46829"/>
    <cellStyle name="注释 4 2 4 2 2 2" xfId="46830"/>
    <cellStyle name="注释 4 2 4 2 3" xfId="46831"/>
    <cellStyle name="注释 4 2 4 3" xfId="46832"/>
    <cellStyle name="注释 4 2 4 3 10" xfId="46833"/>
    <cellStyle name="注释 4 2 4 3 11" xfId="46834"/>
    <cellStyle name="注释 4 2 4 3 11 2" xfId="46835"/>
    <cellStyle name="注释 4 2 4 3 11 3" xfId="46836"/>
    <cellStyle name="注释 4 2 4 3 12" xfId="46837"/>
    <cellStyle name="注释 4 2 4 3 13" xfId="46838"/>
    <cellStyle name="注释 4 2 4 3 2" xfId="46839"/>
    <cellStyle name="注释 4 2 4 3 2 2" xfId="46840"/>
    <cellStyle name="注释 4 2 4 3 3" xfId="46841"/>
    <cellStyle name="注释 4 2 4 3 3 10" xfId="46842"/>
    <cellStyle name="注释 4 2 4 3 3 11" xfId="46843"/>
    <cellStyle name="注释 4 2 4 3 3 2" xfId="46844"/>
    <cellStyle name="注释 4 2 4 3 3 3" xfId="46845"/>
    <cellStyle name="注释 4 2 4 3 3 4" xfId="46846"/>
    <cellStyle name="注释 4 2 4 3 3 5" xfId="46847"/>
    <cellStyle name="注释 4 2 4 3 3 6" xfId="46848"/>
    <cellStyle name="注释 4 2 4 3 3 7" xfId="46849"/>
    <cellStyle name="注释 4 2 4 3 3 8" xfId="46850"/>
    <cellStyle name="注释 4 2 4 3 3 9" xfId="46851"/>
    <cellStyle name="注释 4 2 4 3 4" xfId="46852"/>
    <cellStyle name="注释 4 2 4 3 5" xfId="46853"/>
    <cellStyle name="注释 4 2 4 3 8" xfId="46854"/>
    <cellStyle name="注释 4 2 4 4" xfId="46855"/>
    <cellStyle name="注释 4 2 4 4 2" xfId="46856"/>
    <cellStyle name="注释 4 2 4 5" xfId="46857"/>
    <cellStyle name="注释 4 2 5" xfId="46858"/>
    <cellStyle name="注释 4 2 5 2" xfId="46859"/>
    <cellStyle name="注释 4 2 5 2 2" xfId="46860"/>
    <cellStyle name="注释 4 2 5 2 2 2" xfId="46861"/>
    <cellStyle name="注释 4 2 5 2 3" xfId="46862"/>
    <cellStyle name="注释 4 2 5 3" xfId="46863"/>
    <cellStyle name="注释 4 2 5 3 2" xfId="46864"/>
    <cellStyle name="注释 4 2 5 4" xfId="46865"/>
    <cellStyle name="注释 4 2 6" xfId="46866"/>
    <cellStyle name="注释 4 2 6 2" xfId="46867"/>
    <cellStyle name="注释 4 2 6 2 2" xfId="46868"/>
    <cellStyle name="注释 4 2 6 3" xfId="46869"/>
    <cellStyle name="注释 4 2 7 10" xfId="46870"/>
    <cellStyle name="注释 4 2 7 11" xfId="46871"/>
    <cellStyle name="注释 4 2 7 12" xfId="46872"/>
    <cellStyle name="注释 4 2 7 13" xfId="46873"/>
    <cellStyle name="注释 4 2 7 14" xfId="46874"/>
    <cellStyle name="注释 4 2 7 15" xfId="46875"/>
    <cellStyle name="注释 4 2 7 2" xfId="46876"/>
    <cellStyle name="注释 4 2 7 2 2" xfId="46877"/>
    <cellStyle name="注释 4 2 7 2 2 2" xfId="46878"/>
    <cellStyle name="注释 4 2 7 2 2 3" xfId="46879"/>
    <cellStyle name="注释 4 2 7 2 3" xfId="46880"/>
    <cellStyle name="注释 4 2 7 2 4" xfId="46881"/>
    <cellStyle name="注释 4 2 7 3" xfId="46882"/>
    <cellStyle name="注释 4 2 7 3 10" xfId="46883"/>
    <cellStyle name="注释 4 2 7 3 11" xfId="46884"/>
    <cellStyle name="注释 4 2 7 3 12" xfId="46885"/>
    <cellStyle name="注释 4 2 7 3 13" xfId="46886"/>
    <cellStyle name="注释 4 2 7 3 14" xfId="46887"/>
    <cellStyle name="注释 4 2 7 3 2" xfId="46888"/>
    <cellStyle name="注释 4 2 7 3 2 10" xfId="46889"/>
    <cellStyle name="注释 4 2 7 3 2 11" xfId="46890"/>
    <cellStyle name="注释 4 2 7 3 2 2" xfId="46891"/>
    <cellStyle name="注释 4 2 7 3 2 3" xfId="46892"/>
    <cellStyle name="注释 4 2 7 3 2 4" xfId="46893"/>
    <cellStyle name="注释 4 2 7 3 2 5" xfId="46894"/>
    <cellStyle name="注释 4 2 7 3 2 6" xfId="46895"/>
    <cellStyle name="注释 4 2 7 3 2 7" xfId="46896"/>
    <cellStyle name="注释 4 2 7 3 2 8" xfId="46897"/>
    <cellStyle name="注释 4 2 7 3 2 9" xfId="46898"/>
    <cellStyle name="注释 4 2 7 3 3" xfId="46899"/>
    <cellStyle name="注释 4 2 7 3 4" xfId="46900"/>
    <cellStyle name="注释 4 2 7 3 5" xfId="46901"/>
    <cellStyle name="注释 4 2 7 3 6" xfId="46902"/>
    <cellStyle name="注释 4 2 7 3 7" xfId="46903"/>
    <cellStyle name="注释 4 2 7 4" xfId="46904"/>
    <cellStyle name="注释 4 2 7 5" xfId="46905"/>
    <cellStyle name="注释 4 2 7 6" xfId="46906"/>
    <cellStyle name="注释 4 2 7 7" xfId="46907"/>
    <cellStyle name="注释 4 2 7 8" xfId="46908"/>
    <cellStyle name="注释 4 2 7 9" xfId="46909"/>
    <cellStyle name="注释 4 2 8 10" xfId="46910"/>
    <cellStyle name="注释 4 2 8 11" xfId="46911"/>
    <cellStyle name="注释 4 2 8 12" xfId="46912"/>
    <cellStyle name="注释 4 2 8 13" xfId="46913"/>
    <cellStyle name="注释 4 2 8 14" xfId="46914"/>
    <cellStyle name="注释 4 2 8 15" xfId="46915"/>
    <cellStyle name="注释 4 2 8 2" xfId="46916"/>
    <cellStyle name="注释 4 2 8 2 2" xfId="46917"/>
    <cellStyle name="注释 4 2 8 2 3" xfId="46918"/>
    <cellStyle name="注释 4 2 8 2 4" xfId="46919"/>
    <cellStyle name="注释 4 2 8 3" xfId="46920"/>
    <cellStyle name="注释 4 2 8 3 2" xfId="46921"/>
    <cellStyle name="注释 4 2 8 3 3" xfId="46922"/>
    <cellStyle name="注释 4 2 8 3 4" xfId="46923"/>
    <cellStyle name="注释 4 2 8 3 5" xfId="46924"/>
    <cellStyle name="注释 4 2 8 3 6" xfId="46925"/>
    <cellStyle name="注释 4 2 8 3 7" xfId="46926"/>
    <cellStyle name="注释 4 2 8 4" xfId="46927"/>
    <cellStyle name="注释 4 2 8 5" xfId="46928"/>
    <cellStyle name="注释 4 2 8 6" xfId="46929"/>
    <cellStyle name="注释 4 2 8 7" xfId="46930"/>
    <cellStyle name="注释 4 2 8 8" xfId="46931"/>
    <cellStyle name="注释 4 2 8 9" xfId="46932"/>
    <cellStyle name="注释 4 2 9" xfId="46933"/>
    <cellStyle name="注释 4 2 9 10" xfId="46934"/>
    <cellStyle name="注释 4 2 9 11" xfId="46935"/>
    <cellStyle name="注释 4 2 9 12" xfId="46936"/>
    <cellStyle name="注释 4 2 9 13" xfId="46937"/>
    <cellStyle name="注释 4 2 9 14" xfId="46938"/>
    <cellStyle name="注释 4 2 9 15" xfId="46939"/>
    <cellStyle name="注释 4 2 9 2" xfId="46940"/>
    <cellStyle name="注释 4 2 9 3" xfId="46941"/>
    <cellStyle name="注释 4 2 9 3 10" xfId="46942"/>
    <cellStyle name="注释 4 2 9 3 2 10" xfId="46943"/>
    <cellStyle name="注释 4 2 9 3 2 11" xfId="46944"/>
    <cellStyle name="注释 4 2 9 3 2 3" xfId="46945"/>
    <cellStyle name="注释 4 2 9 3 2 4" xfId="46946"/>
    <cellStyle name="注释 4 2 9 3 2 5" xfId="46947"/>
    <cellStyle name="注释 4 2 9 3 2 6" xfId="46948"/>
    <cellStyle name="注释 4 2 9 3 2 7" xfId="46949"/>
    <cellStyle name="注释 4 2 9 3 2 8" xfId="46950"/>
    <cellStyle name="注释 4 2 9 3 2 9" xfId="46951"/>
    <cellStyle name="注释 4 2 9 3 5" xfId="46952"/>
    <cellStyle name="注释 4 2 9 3 6" xfId="46953"/>
    <cellStyle name="注释 4 2 9 3 7" xfId="46954"/>
    <cellStyle name="注释 4 2 9 3 9" xfId="46955"/>
    <cellStyle name="注释 4 2 9 4" xfId="46956"/>
    <cellStyle name="注释 4 2 9 5" xfId="46957"/>
    <cellStyle name="注释 4 2 9 6" xfId="46958"/>
    <cellStyle name="注释 4 2 9 7" xfId="46959"/>
    <cellStyle name="注释 4 2 9 8" xfId="46960"/>
    <cellStyle name="注释 4 2 9 9" xfId="46961"/>
    <cellStyle name="注释 4 3" xfId="46962"/>
    <cellStyle name="注释 4 3 10" xfId="46963"/>
    <cellStyle name="注释 4 3 2 2" xfId="46964"/>
    <cellStyle name="注释 4 3 2 2 2" xfId="46965"/>
    <cellStyle name="注释 4 3 2 2 2 2" xfId="46966"/>
    <cellStyle name="注释 4 3 2 2 3" xfId="46967"/>
    <cellStyle name="注释 4 3 2 3" xfId="46968"/>
    <cellStyle name="注释 4 3 2 3 11" xfId="46969"/>
    <cellStyle name="注释 4 3 2 3 12" xfId="46970"/>
    <cellStyle name="注释 4 3 2 3 13" xfId="46971"/>
    <cellStyle name="注释 4 3 2 3 2" xfId="46972"/>
    <cellStyle name="注释 4 3 2 3 2 2" xfId="46973"/>
    <cellStyle name="注释 4 3 2 3 3" xfId="46974"/>
    <cellStyle name="注释 4 3 2 3 3 10" xfId="46975"/>
    <cellStyle name="注释 4 3 2 3 3 10 2" xfId="46976"/>
    <cellStyle name="注释 4 3 2 3 3 10 3" xfId="46977"/>
    <cellStyle name="注释 4 3 2 3 3 11" xfId="46978"/>
    <cellStyle name="注释 4 3 2 3 3 11 2" xfId="46979"/>
    <cellStyle name="注释 4 3 2 3 3 11 3" xfId="46980"/>
    <cellStyle name="注释 4 3 2 3 3 12" xfId="46981"/>
    <cellStyle name="注释 4 3 2 3 3 2" xfId="46982"/>
    <cellStyle name="注释 4 3 2 3 3 2 10" xfId="46983"/>
    <cellStyle name="注释 4 3 2 3 3 2 11" xfId="46984"/>
    <cellStyle name="注释 4 3 2 3 3 2 2" xfId="46985"/>
    <cellStyle name="注释 4 3 2 3 3 2 3" xfId="46986"/>
    <cellStyle name="注释 4 3 2 3 3 2 4" xfId="46987"/>
    <cellStyle name="注释 4 3 2 3 3 2 5" xfId="46988"/>
    <cellStyle name="注释 4 3 2 3 3 2 7" xfId="46989"/>
    <cellStyle name="注释 4 3 2 3 3 2 8" xfId="46990"/>
    <cellStyle name="注释 4 3 2 3 3 2 9" xfId="46991"/>
    <cellStyle name="注释 4 3 2 3 3 3" xfId="46992"/>
    <cellStyle name="注释 4 3 2 3 3 3 2" xfId="46993"/>
    <cellStyle name="注释 4 3 2 3 3 3 3" xfId="46994"/>
    <cellStyle name="注释 4 3 2 3 3 4" xfId="46995"/>
    <cellStyle name="注释 4 3 2 3 3 5" xfId="46996"/>
    <cellStyle name="注释 4 3 2 3 3 6" xfId="46997"/>
    <cellStyle name="注释 4 3 2 3 3 7" xfId="46998"/>
    <cellStyle name="注释 4 3 2 3 3 8" xfId="46999"/>
    <cellStyle name="注释 4 3 2 3 3 9" xfId="47000"/>
    <cellStyle name="注释 4 3 2 3 4" xfId="47001"/>
    <cellStyle name="注释 4 3 2 3 5" xfId="47002"/>
    <cellStyle name="注释 4 3 2 3 6" xfId="47003"/>
    <cellStyle name="注释 4 3 2 3 7" xfId="47004"/>
    <cellStyle name="注释 4 3 2 3 7 2" xfId="47005"/>
    <cellStyle name="注释 4 3 2 3 7 3" xfId="47006"/>
    <cellStyle name="注释 4 3 2 3 8" xfId="47007"/>
    <cellStyle name="注释 4 3 2 4" xfId="47008"/>
    <cellStyle name="注释 4 3 2 4 2" xfId="47009"/>
    <cellStyle name="注释 4 3 2 5" xfId="47010"/>
    <cellStyle name="注释 4 3 3 2 3" xfId="47011"/>
    <cellStyle name="注释 4 3 3 3 10" xfId="47012"/>
    <cellStyle name="注释 4 3 3 3 11" xfId="47013"/>
    <cellStyle name="注释 4 3 3 3 12" xfId="47014"/>
    <cellStyle name="注释 4 3 3 3 13" xfId="47015"/>
    <cellStyle name="注释 4 3 3 3 2 2" xfId="47016"/>
    <cellStyle name="注释 4 3 3 3 3" xfId="47017"/>
    <cellStyle name="注释 4 3 3 3 3 10" xfId="47018"/>
    <cellStyle name="注释 4 3 3 3 3 11" xfId="47019"/>
    <cellStyle name="注释 4 3 3 3 3 2" xfId="47020"/>
    <cellStyle name="注释 4 3 3 3 3 3" xfId="47021"/>
    <cellStyle name="注释 4 3 3 3 3 4" xfId="47022"/>
    <cellStyle name="注释 4 3 3 3 3 5" xfId="47023"/>
    <cellStyle name="注释 4 3 3 3 3 6" xfId="47024"/>
    <cellStyle name="注释 4 3 3 3 3 7" xfId="47025"/>
    <cellStyle name="注释 4 3 3 3 3 8" xfId="47026"/>
    <cellStyle name="注释 4 3 3 3 3 9" xfId="47027"/>
    <cellStyle name="注释 4 3 3 3 4" xfId="47028"/>
    <cellStyle name="注释 4 3 3 3 5" xfId="47029"/>
    <cellStyle name="注释 4 3 3 3 6" xfId="47030"/>
    <cellStyle name="注释 4 3 3 3 7" xfId="47031"/>
    <cellStyle name="注释 4 3 3 3 8" xfId="47032"/>
    <cellStyle name="注释 4 3 3 4 2" xfId="47033"/>
    <cellStyle name="注释 4 3 3 5" xfId="47034"/>
    <cellStyle name="注释 4 3 4 2" xfId="47035"/>
    <cellStyle name="注释 4 3 4 2 2" xfId="47036"/>
    <cellStyle name="注释 4 3 4 2 2 2" xfId="47037"/>
    <cellStyle name="注释 4 3 4 2 3" xfId="47038"/>
    <cellStyle name="注释 4 3 4 3" xfId="47039"/>
    <cellStyle name="注释 4 3 4 3 2" xfId="47040"/>
    <cellStyle name="注释 4 3 4 4" xfId="47041"/>
    <cellStyle name="注释 4 3 5 2" xfId="47042"/>
    <cellStyle name="注释 4 3 5 2 2" xfId="47043"/>
    <cellStyle name="注释 4 3 5 3" xfId="47044"/>
    <cellStyle name="注释 4 3 6" xfId="47045"/>
    <cellStyle name="注释 4 3 6 10" xfId="47046"/>
    <cellStyle name="注释 4 3 6 11" xfId="47047"/>
    <cellStyle name="注释 4 3 6 12" xfId="47048"/>
    <cellStyle name="注释 4 3 6 13" xfId="47049"/>
    <cellStyle name="注释 4 3 6 2" xfId="47050"/>
    <cellStyle name="注释 4 3 6 2 2" xfId="47051"/>
    <cellStyle name="注释 6 3 3 3 11" xfId="47052"/>
    <cellStyle name="注释 4 3 6 3" xfId="47053"/>
    <cellStyle name="注释 4 3 6 3 10" xfId="47054"/>
    <cellStyle name="注释 4 3 6 3 11" xfId="47055"/>
    <cellStyle name="注释 4 3 6 3 12" xfId="47056"/>
    <cellStyle name="注释 4 3 6 3 2" xfId="47057"/>
    <cellStyle name="注释 4 3 6 3 2 10" xfId="47058"/>
    <cellStyle name="注释 4 3 6 3 2 11" xfId="47059"/>
    <cellStyle name="注释 4 3 6 3 2 2" xfId="47060"/>
    <cellStyle name="注释 4 3 6 3 2 3" xfId="47061"/>
    <cellStyle name="注释 4 3 6 3 2 4" xfId="47062"/>
    <cellStyle name="注释 4 3 6 3 2 5" xfId="47063"/>
    <cellStyle name="注释 4 3 6 3 2 6" xfId="47064"/>
    <cellStyle name="注释 4 3 6 3 2 7" xfId="47065"/>
    <cellStyle name="注释 4 3 6 3 2 8" xfId="47066"/>
    <cellStyle name="注释 4 3 6 3 2 9" xfId="47067"/>
    <cellStyle name="注释 4 3 6 3 3" xfId="47068"/>
    <cellStyle name="注释 4 3 6 3 4" xfId="47069"/>
    <cellStyle name="注释 4 3 6 3 5" xfId="47070"/>
    <cellStyle name="注释 4 3 6 3 6" xfId="47071"/>
    <cellStyle name="注释 4 3 6 3 7" xfId="47072"/>
    <cellStyle name="注释 4 3 6 3 8" xfId="47073"/>
    <cellStyle name="注释 4 3 6 3 9" xfId="47074"/>
    <cellStyle name="注释 4 3 6 3 9 2" xfId="47075"/>
    <cellStyle name="注释 4 3 6 4" xfId="47076"/>
    <cellStyle name="注释 4 3 6 5" xfId="47077"/>
    <cellStyle name="注释 4 3 6 6" xfId="47078"/>
    <cellStyle name="注释 4 3 6 7" xfId="47079"/>
    <cellStyle name="注释 4 3 6 8" xfId="47080"/>
    <cellStyle name="注释 4 3 7" xfId="47081"/>
    <cellStyle name="注释 4 3 7 10" xfId="47082"/>
    <cellStyle name="注释 4 3 7 11" xfId="47083"/>
    <cellStyle name="注释 4 3 7 12" xfId="47084"/>
    <cellStyle name="注释 4 3 7 13" xfId="47085"/>
    <cellStyle name="注释 4 3 7 15" xfId="47086"/>
    <cellStyle name="注释 4 3 7 2" xfId="47087"/>
    <cellStyle name="注释 4 3 7 2 2" xfId="47088"/>
    <cellStyle name="注释 4 3 7 2 2 2" xfId="47089"/>
    <cellStyle name="注释 4 3 7 2 2 3" xfId="47090"/>
    <cellStyle name="注释 4 3 7 2 3" xfId="47091"/>
    <cellStyle name="注释 4 3 7 2 4" xfId="47092"/>
    <cellStyle name="注释 4 3 7 3" xfId="47093"/>
    <cellStyle name="注释 4 3 7 3 11" xfId="47094"/>
    <cellStyle name="注释 4 3 7 3 2" xfId="47095"/>
    <cellStyle name="注释 4 3 7 3 3" xfId="47096"/>
    <cellStyle name="注释 4 3 7 3 4" xfId="47097"/>
    <cellStyle name="注释 4 3 7 3 5" xfId="47098"/>
    <cellStyle name="注释 4 3 7 3 6" xfId="47099"/>
    <cellStyle name="注释 4 3 7 3 7" xfId="47100"/>
    <cellStyle name="注释 4 3 7 4" xfId="47101"/>
    <cellStyle name="注释 4 3 7 5" xfId="47102"/>
    <cellStyle name="注释 4 3 7 6" xfId="47103"/>
    <cellStyle name="注释 4 3 7 7" xfId="47104"/>
    <cellStyle name="注释 4 3 7 8" xfId="47105"/>
    <cellStyle name="注释 4 3 8" xfId="47106"/>
    <cellStyle name="注释 4 3 8 10" xfId="47107"/>
    <cellStyle name="注释 4 3 8 11" xfId="47108"/>
    <cellStyle name="注释 4 3 8 11 2" xfId="47109"/>
    <cellStyle name="注释 4 3 8 11 3" xfId="47110"/>
    <cellStyle name="注释 4 3 8 12" xfId="47111"/>
    <cellStyle name="注释 4 3 8 12 2" xfId="47112"/>
    <cellStyle name="注释 4 3 8 12 3" xfId="47113"/>
    <cellStyle name="注释 4 3 8 13" xfId="47114"/>
    <cellStyle name="注释 4 3 8 13 2" xfId="47115"/>
    <cellStyle name="注释 4 3 8 13 3" xfId="47116"/>
    <cellStyle name="注释 4 3 8 14" xfId="47117"/>
    <cellStyle name="注释 4 3 8 15" xfId="47118"/>
    <cellStyle name="注释 4 3 8 2" xfId="47119"/>
    <cellStyle name="注释 4 3 8 2 2" xfId="47120"/>
    <cellStyle name="注释 4 3 8 3" xfId="47121"/>
    <cellStyle name="注释 4 3 8 3 10" xfId="47122"/>
    <cellStyle name="注释 4 3 8 3 10 2" xfId="47123"/>
    <cellStyle name="注释 4 3 8 3 10 3" xfId="47124"/>
    <cellStyle name="注释 4 3 8 3 11" xfId="47125"/>
    <cellStyle name="注释 4 3 8 3 11 2" xfId="47126"/>
    <cellStyle name="注释 4 3 8 3 11 3" xfId="47127"/>
    <cellStyle name="注释 4 3 8 3 12" xfId="47128"/>
    <cellStyle name="注释 4 3 8 3 12 2" xfId="47129"/>
    <cellStyle name="注释 4 3 8 3 12 3" xfId="47130"/>
    <cellStyle name="注释 4 3 8 3 2" xfId="47131"/>
    <cellStyle name="注释 4 3 8 3 2 10" xfId="47132"/>
    <cellStyle name="注释 4 3 8 3 2 11" xfId="47133"/>
    <cellStyle name="注释 4 3 8 3 2 12" xfId="47134"/>
    <cellStyle name="注释 4 3 8 3 2 13" xfId="47135"/>
    <cellStyle name="注释 4 3 8 3 2 2" xfId="47136"/>
    <cellStyle name="注释 4 3 8 3 2 3" xfId="47137"/>
    <cellStyle name="注释 4 3 8 3 2 4" xfId="47138"/>
    <cellStyle name="注释 4 3 8 3 2 5" xfId="47139"/>
    <cellStyle name="注释 4 3 8 3 2 7" xfId="47140"/>
    <cellStyle name="注释 4 3 8 3 2 8" xfId="47141"/>
    <cellStyle name="注释 4 3 8 3 2 9" xfId="47142"/>
    <cellStyle name="注释 4 3 8 3 3" xfId="47143"/>
    <cellStyle name="注释 4 3 8 3 4" xfId="47144"/>
    <cellStyle name="注释 4 3 8 3 5" xfId="47145"/>
    <cellStyle name="注释 4 3 8 3 6" xfId="47146"/>
    <cellStyle name="注释 4 3 8 3 7" xfId="47147"/>
    <cellStyle name="注释 4 3 8 4" xfId="47148"/>
    <cellStyle name="注释 4 3 8 5" xfId="47149"/>
    <cellStyle name="注释 4 3 8 6" xfId="47150"/>
    <cellStyle name="注释 4 3 8 7" xfId="47151"/>
    <cellStyle name="注释 4 3 8 8" xfId="47152"/>
    <cellStyle name="注释 4 3 9" xfId="47153"/>
    <cellStyle name="注释 4 3 9 2" xfId="47154"/>
    <cellStyle name="注释 4 3 9 3" xfId="47155"/>
    <cellStyle name="注释 4 3 9 4" xfId="47156"/>
    <cellStyle name="注释 4 4" xfId="47157"/>
    <cellStyle name="注释 4 4 2" xfId="47158"/>
    <cellStyle name="注释 4 4 2 2" xfId="47159"/>
    <cellStyle name="注释 4 4 2 2 2" xfId="47160"/>
    <cellStyle name="注释 4 4 2 3" xfId="47161"/>
    <cellStyle name="注释 4 4 3 10" xfId="47162"/>
    <cellStyle name="注释 4 4 3 3 12" xfId="47163"/>
    <cellStyle name="注释 4 4 3 3 2 10" xfId="47164"/>
    <cellStyle name="注释 4 4 3 3 2 11" xfId="47165"/>
    <cellStyle name="注释 4 4 3 3 2 3" xfId="47166"/>
    <cellStyle name="注释 4 4 3 3 2 4" xfId="47167"/>
    <cellStyle name="注释 4 4 3 3 2 5" xfId="47168"/>
    <cellStyle name="注释 4 4 3 3 2 6" xfId="47169"/>
    <cellStyle name="注释 4 4 3 3 2 7" xfId="47170"/>
    <cellStyle name="注释 4 4 3 3 2 8" xfId="47171"/>
    <cellStyle name="注释 4 4 3 3 2 9" xfId="47172"/>
    <cellStyle name="注释 4 4 3 3 3" xfId="47173"/>
    <cellStyle name="注释 4 4 3 3 4" xfId="47174"/>
    <cellStyle name="注释 4 4 3 3 5" xfId="47175"/>
    <cellStyle name="注释 4 4 3 3 6" xfId="47176"/>
    <cellStyle name="注释 4 4 3 9" xfId="47177"/>
    <cellStyle name="注释 4 4 4" xfId="47178"/>
    <cellStyle name="注释 4 4 4 2" xfId="47179"/>
    <cellStyle name="注释 4 4 5" xfId="47180"/>
    <cellStyle name="注释 4 4 6" xfId="47181"/>
    <cellStyle name="注释 4 5" xfId="47182"/>
    <cellStyle name="注释 4 5 2" xfId="47183"/>
    <cellStyle name="注释 4 5 2 2" xfId="47184"/>
    <cellStyle name="注释 4 5 2 2 2" xfId="47185"/>
    <cellStyle name="注释 4 5 2 3" xfId="47186"/>
    <cellStyle name="注释 4 5 3" xfId="47187"/>
    <cellStyle name="注释 4 5 3 10" xfId="47188"/>
    <cellStyle name="注释 4 5 3 11" xfId="47189"/>
    <cellStyle name="注释 4 5 3 12" xfId="47190"/>
    <cellStyle name="注释 4 5 3 13" xfId="47191"/>
    <cellStyle name="注释 4 5 3 2" xfId="47192"/>
    <cellStyle name="注释 4 5 3 2 2" xfId="47193"/>
    <cellStyle name="注释 4 5 3 3" xfId="47194"/>
    <cellStyle name="注释 4 5 3 3 2" xfId="47195"/>
    <cellStyle name="注释 4 5 3 3 3" xfId="47196"/>
    <cellStyle name="注释 4 5 3 3 4" xfId="47197"/>
    <cellStyle name="注释 4 5 3 3 5" xfId="47198"/>
    <cellStyle name="注释 4 5 3 3 6" xfId="47199"/>
    <cellStyle name="注释 4 5 3 3 7" xfId="47200"/>
    <cellStyle name="注释 4 5 3 3 8" xfId="47201"/>
    <cellStyle name="注释 4 5 3 4" xfId="47202"/>
    <cellStyle name="注释 4 5 3 5" xfId="47203"/>
    <cellStyle name="注释 4 5 3 6" xfId="47204"/>
    <cellStyle name="注释 4 5 3 7" xfId="47205"/>
    <cellStyle name="注释 4 5 3 8" xfId="47206"/>
    <cellStyle name="注释 4 5 3 9" xfId="47207"/>
    <cellStyle name="注释 4 5 4" xfId="47208"/>
    <cellStyle name="注释 4 5 4 2" xfId="47209"/>
    <cellStyle name="注释 4 5 5" xfId="47210"/>
    <cellStyle name="注释 4 6" xfId="47211"/>
    <cellStyle name="注释 4 6 2" xfId="47212"/>
    <cellStyle name="注释 4 6 2 2" xfId="47213"/>
    <cellStyle name="注释 4 6 2 2 2" xfId="47214"/>
    <cellStyle name="注释 4 6 2 3" xfId="47215"/>
    <cellStyle name="注释 4 6 3" xfId="47216"/>
    <cellStyle name="注释 4 6 3 2" xfId="47217"/>
    <cellStyle name="注释 4 6 4" xfId="47218"/>
    <cellStyle name="注释 4 7" xfId="47219"/>
    <cellStyle name="注释 4 7 2" xfId="47220"/>
    <cellStyle name="注释 4 7 2 2" xfId="47221"/>
    <cellStyle name="注释 4 7 3" xfId="47222"/>
    <cellStyle name="注释 4 8" xfId="47223"/>
    <cellStyle name="注释 4 8 10" xfId="47224"/>
    <cellStyle name="注释 4 8 11" xfId="47225"/>
    <cellStyle name="注释 4 8 12" xfId="47226"/>
    <cellStyle name="注释 4 8 13" xfId="47227"/>
    <cellStyle name="注释 4 8 2" xfId="47228"/>
    <cellStyle name="注释 4 8 2 2" xfId="47229"/>
    <cellStyle name="注释 4 8 3" xfId="47230"/>
    <cellStyle name="注释 4 8 3 10" xfId="47231"/>
    <cellStyle name="注释 4 8 3 2" xfId="47232"/>
    <cellStyle name="注释 4 8 3 2 10" xfId="47233"/>
    <cellStyle name="注释 4 8 3 2 11" xfId="47234"/>
    <cellStyle name="注释 4 8 3 2 2" xfId="47235"/>
    <cellStyle name="注释 4 8 3 2 3" xfId="47236"/>
    <cellStyle name="注释 4 8 3 2 4" xfId="47237"/>
    <cellStyle name="注释 4 8 3 2 5" xfId="47238"/>
    <cellStyle name="注释 4 8 3 2 8" xfId="47239"/>
    <cellStyle name="注释 4 8 3 2 9" xfId="47240"/>
    <cellStyle name="注释 4 8 3 3" xfId="47241"/>
    <cellStyle name="注释 4 8 3 4" xfId="47242"/>
    <cellStyle name="注释 4 8 3 5" xfId="47243"/>
    <cellStyle name="注释 4 8 3 6" xfId="47244"/>
    <cellStyle name="注释 4 8 3 7" xfId="47245"/>
    <cellStyle name="注释 4 8 3 8" xfId="47246"/>
    <cellStyle name="注释 4 8 3 9" xfId="47247"/>
    <cellStyle name="注释 4 8 4" xfId="47248"/>
    <cellStyle name="注释 4 8 5" xfId="47249"/>
    <cellStyle name="注释 4 8 6" xfId="47250"/>
    <cellStyle name="注释 4 8 7" xfId="47251"/>
    <cellStyle name="注释 4 8 8" xfId="47252"/>
    <cellStyle name="注释 4 8 9" xfId="47253"/>
    <cellStyle name="注释 4 9" xfId="47254"/>
    <cellStyle name="注释 4 9 10" xfId="47255"/>
    <cellStyle name="注释 4 9 11" xfId="47256"/>
    <cellStyle name="注释 4 9 2" xfId="47257"/>
    <cellStyle name="注释 4 9 2 2" xfId="47258"/>
    <cellStyle name="注释 4 9 3" xfId="47259"/>
    <cellStyle name="注释 4 9 3 10" xfId="47260"/>
    <cellStyle name="注释 4 9 3 11" xfId="47261"/>
    <cellStyle name="注释 4 9 3 2" xfId="47262"/>
    <cellStyle name="注释 4 9 3 3" xfId="47263"/>
    <cellStyle name="注释 4 9 3 9" xfId="47264"/>
    <cellStyle name="注释 4 9 4" xfId="47265"/>
    <cellStyle name="注释 4 9 5" xfId="47266"/>
    <cellStyle name="注释 4 9 6" xfId="47267"/>
    <cellStyle name="注释 5 2" xfId="47268"/>
    <cellStyle name="注释 5 2 2" xfId="47269"/>
    <cellStyle name="注释 5 2 2 2" xfId="47270"/>
    <cellStyle name="注释 5 2 2 2 2" xfId="47271"/>
    <cellStyle name="注释 5 2 2 2 2 2" xfId="47272"/>
    <cellStyle name="注释 5 2 2 2 3" xfId="47273"/>
    <cellStyle name="注释 5 2 2 3" xfId="47274"/>
    <cellStyle name="注释 5 2 2 3 10" xfId="47275"/>
    <cellStyle name="注释 5 2 2 3 11" xfId="47276"/>
    <cellStyle name="注释 5 2 2 3 12" xfId="47277"/>
    <cellStyle name="注释 5 2 2 3 13" xfId="47278"/>
    <cellStyle name="注释 5 2 2 3 2" xfId="47279"/>
    <cellStyle name="注释 5 2 2 3 2 2" xfId="47280"/>
    <cellStyle name="注释 5 2 2 3 3" xfId="47281"/>
    <cellStyle name="注释 5 2 2 3 3 10" xfId="47282"/>
    <cellStyle name="注释 5 2 2 3 3 11" xfId="47283"/>
    <cellStyle name="注释 5 2 2 3 3 2" xfId="47284"/>
    <cellStyle name="注释 5 2 2 3 3 3" xfId="47285"/>
    <cellStyle name="注释 5 2 2 3 3 4" xfId="47286"/>
    <cellStyle name="注释 5 2 2 3 3 5" xfId="47287"/>
    <cellStyle name="注释 5 2 2 3 3 6" xfId="47288"/>
    <cellStyle name="注释 5 2 2 3 3 7" xfId="47289"/>
    <cellStyle name="注释 5 2 2 3 3 8" xfId="47290"/>
    <cellStyle name="注释 5 2 2 3 3 9" xfId="47291"/>
    <cellStyle name="注释 5 2 2 3 5" xfId="47292"/>
    <cellStyle name="注释 5 2 2 3 6" xfId="47293"/>
    <cellStyle name="注释 5 2 2 3 7" xfId="47294"/>
    <cellStyle name="注释 5 2 2 3 8" xfId="47295"/>
    <cellStyle name="注释 5 2 2 4" xfId="47296"/>
    <cellStyle name="注释 5 2 2 4 2" xfId="47297"/>
    <cellStyle name="注释 5 2 3" xfId="47298"/>
    <cellStyle name="注释 5 2 3 2" xfId="47299"/>
    <cellStyle name="注释 5 2 3 2 2" xfId="47300"/>
    <cellStyle name="注释 5 2 3 2 3" xfId="47301"/>
    <cellStyle name="注释 5 2 3 3" xfId="47302"/>
    <cellStyle name="注释 5 2 3 3 2" xfId="47303"/>
    <cellStyle name="注释 5 2 3 4" xfId="47304"/>
    <cellStyle name="注释 5 2 3 4 2" xfId="47305"/>
    <cellStyle name="注释 5 2 3 4 3" xfId="47306"/>
    <cellStyle name="注释 5 2 4" xfId="47307"/>
    <cellStyle name="注释 5 2 4 2 2" xfId="47308"/>
    <cellStyle name="注释 5 2 5" xfId="47309"/>
    <cellStyle name="注释 5 2 5 10" xfId="47310"/>
    <cellStyle name="注释 5 2 5 11" xfId="47311"/>
    <cellStyle name="注释 5 2 5 12" xfId="47312"/>
    <cellStyle name="注释 5 2 5 13" xfId="47313"/>
    <cellStyle name="注释 5 2 5 2" xfId="47314"/>
    <cellStyle name="注释 5 2 5 2 2" xfId="47315"/>
    <cellStyle name="注释 5 2 5 3" xfId="47316"/>
    <cellStyle name="注释 5 2 5 3 10" xfId="47317"/>
    <cellStyle name="注释 5 2 5 3 11" xfId="47318"/>
    <cellStyle name="注释 5 2 5 3 2" xfId="47319"/>
    <cellStyle name="注释 5 2 5 3 3" xfId="47320"/>
    <cellStyle name="注释 5 2 5 3 4" xfId="47321"/>
    <cellStyle name="注释 5 2 5 3 5" xfId="47322"/>
    <cellStyle name="注释 5 2 5 3 6" xfId="47323"/>
    <cellStyle name="注释 5 2 5 3 7" xfId="47324"/>
    <cellStyle name="注释 5 2 5 3 8" xfId="47325"/>
    <cellStyle name="注释 5 2 5 4" xfId="47326"/>
    <cellStyle name="注释 5 2 5 5" xfId="47327"/>
    <cellStyle name="注释 5 2 5 6" xfId="47328"/>
    <cellStyle name="注释 5 2 5 7" xfId="47329"/>
    <cellStyle name="注释 5 2 5 8" xfId="47330"/>
    <cellStyle name="注释 5 2 5 9" xfId="47331"/>
    <cellStyle name="注释 5 2 6" xfId="47332"/>
    <cellStyle name="注释 5 2 6 10" xfId="47333"/>
    <cellStyle name="注释 5 2 6 12" xfId="47334"/>
    <cellStyle name="注释 5 2 6 13" xfId="47335"/>
    <cellStyle name="注释 5 2 6 2" xfId="47336"/>
    <cellStyle name="注释 5 2 6 2 2" xfId="47337"/>
    <cellStyle name="注释 5 2 6 3" xfId="47338"/>
    <cellStyle name="注释 5 2 6 3 10" xfId="47339"/>
    <cellStyle name="注释 5 2 6 3 11" xfId="47340"/>
    <cellStyle name="注释 5 2 6 3 2" xfId="47341"/>
    <cellStyle name="注释 5 2 6 3 3" xfId="47342"/>
    <cellStyle name="注释 5 2 6 3 5" xfId="47343"/>
    <cellStyle name="注释 5 2 6 3 6" xfId="47344"/>
    <cellStyle name="注释 5 2 6 3 7" xfId="47345"/>
    <cellStyle name="注释 5 2 6 3 8" xfId="47346"/>
    <cellStyle name="注释 5 2 6 3 9" xfId="47347"/>
    <cellStyle name="注释 5 2 6 4" xfId="47348"/>
    <cellStyle name="注释 5 2 6 5" xfId="47349"/>
    <cellStyle name="注释 5 2 6 6" xfId="47350"/>
    <cellStyle name="注释 5 2 6 7" xfId="47351"/>
    <cellStyle name="注释 5 2 6 8" xfId="47352"/>
    <cellStyle name="注释 5 2 6 9" xfId="47353"/>
    <cellStyle name="注释 5 2 7" xfId="47354"/>
    <cellStyle name="注释 5 2 7 2" xfId="47355"/>
    <cellStyle name="注释 5 2 8" xfId="47356"/>
    <cellStyle name="注释 5 3" xfId="47357"/>
    <cellStyle name="注释 5 3 2" xfId="47358"/>
    <cellStyle name="注释 5 3 2 2 2" xfId="47359"/>
    <cellStyle name="注释 5 3 3" xfId="47360"/>
    <cellStyle name="注释 5 3 3 10" xfId="47361"/>
    <cellStyle name="注释 5 3 3 12" xfId="47362"/>
    <cellStyle name="注释 5 3 3 13" xfId="47363"/>
    <cellStyle name="注释 5 3 3 2" xfId="47364"/>
    <cellStyle name="注释 5 3 3 2 2" xfId="47365"/>
    <cellStyle name="注释 5 3 3 3" xfId="47366"/>
    <cellStyle name="注释 5 3 3 3 10" xfId="47367"/>
    <cellStyle name="注释 5 3 3 3 11" xfId="47368"/>
    <cellStyle name="注释 5 3 3 3 2" xfId="47369"/>
    <cellStyle name="注释 5 3 3 3 3" xfId="47370"/>
    <cellStyle name="注释 5 3 3 3 4" xfId="47371"/>
    <cellStyle name="注释 5 3 3 3 5" xfId="47372"/>
    <cellStyle name="注释 5 3 3 3 6" xfId="47373"/>
    <cellStyle name="注释 5 3 3 3 7" xfId="47374"/>
    <cellStyle name="注释 5 3 3 3 8" xfId="47375"/>
    <cellStyle name="注释 5 3 3 4" xfId="47376"/>
    <cellStyle name="注释 5 3 3 4 2" xfId="47377"/>
    <cellStyle name="注释 5 3 3 4 3" xfId="47378"/>
    <cellStyle name="注释 5 3 3 5" xfId="47379"/>
    <cellStyle name="注释 5 3 3 6" xfId="47380"/>
    <cellStyle name="注释 5 3 3 7" xfId="47381"/>
    <cellStyle name="注释 5 3 3 8" xfId="47382"/>
    <cellStyle name="注释 5 3 3 9" xfId="47383"/>
    <cellStyle name="注释 5 3 4" xfId="47384"/>
    <cellStyle name="注释 5 3 4 2" xfId="47385"/>
    <cellStyle name="注释 5 3 5" xfId="47386"/>
    <cellStyle name="注释 5 4" xfId="47387"/>
    <cellStyle name="注释 5 4 2" xfId="47388"/>
    <cellStyle name="注释 5 4 2 2" xfId="47389"/>
    <cellStyle name="注释 5 4 2 2 2" xfId="47390"/>
    <cellStyle name="注释 5 4 2 2 3" xfId="47391"/>
    <cellStyle name="注释 5 4 2 2 4" xfId="47392"/>
    <cellStyle name="注释 5 4 2 3" xfId="47393"/>
    <cellStyle name="注释 5 4 2 4" xfId="47394"/>
    <cellStyle name="注释 5 4 2 5" xfId="47395"/>
    <cellStyle name="注释 5 4 3" xfId="47396"/>
    <cellStyle name="注释 5 4 3 2" xfId="47397"/>
    <cellStyle name="注释 5 4 3 2 2" xfId="47398"/>
    <cellStyle name="注释 5 4 3 2 3" xfId="47399"/>
    <cellStyle name="注释 5 4 3 3" xfId="47400"/>
    <cellStyle name="注释 5 4 3 4" xfId="47401"/>
    <cellStyle name="注释 5 4 4" xfId="47402"/>
    <cellStyle name="注释 5 5" xfId="47403"/>
    <cellStyle name="注释 5 5 2" xfId="47404"/>
    <cellStyle name="注释 5 5 2 2" xfId="47405"/>
    <cellStyle name="注释 5 5 2 3" xfId="47406"/>
    <cellStyle name="注释 5 5 2 4" xfId="47407"/>
    <cellStyle name="注释 5 5 3" xfId="47408"/>
    <cellStyle name="注释 5 6" xfId="47409"/>
    <cellStyle name="注释 5 6 10" xfId="47410"/>
    <cellStyle name="注释 5 6 11" xfId="47411"/>
    <cellStyle name="注释 5 6 12" xfId="47412"/>
    <cellStyle name="注释 5 6 13" xfId="47413"/>
    <cellStyle name="注释 5 6 2" xfId="47414"/>
    <cellStyle name="注释 5 6 2 2" xfId="47415"/>
    <cellStyle name="注释 5 6 3" xfId="47416"/>
    <cellStyle name="注释 5 6 3 2" xfId="47417"/>
    <cellStyle name="注释 5 6 3 3" xfId="47418"/>
    <cellStyle name="注释 5 6 3 4" xfId="47419"/>
    <cellStyle name="注释 5 6 3 5" xfId="47420"/>
    <cellStyle name="注释 5 6 3 6" xfId="47421"/>
    <cellStyle name="注释 5 6 3 7" xfId="47422"/>
    <cellStyle name="注释 5 6 3 8" xfId="47423"/>
    <cellStyle name="注释 5 6 3 9" xfId="47424"/>
    <cellStyle name="注释 5 6 4" xfId="47425"/>
    <cellStyle name="注释 5 6 5" xfId="47426"/>
    <cellStyle name="注释 5 6 5 2" xfId="47427"/>
    <cellStyle name="注释 5 6 5 3" xfId="47428"/>
    <cellStyle name="注释 5 6 6" xfId="47429"/>
    <cellStyle name="注释 5 6 7" xfId="47430"/>
    <cellStyle name="注释 5 6 8" xfId="47431"/>
    <cellStyle name="注释 5 6 9" xfId="47432"/>
    <cellStyle name="注释 5 7" xfId="47433"/>
    <cellStyle name="注释 5 7 10" xfId="47434"/>
    <cellStyle name="注释 5 7 11" xfId="47435"/>
    <cellStyle name="注释 5 7 12" xfId="47436"/>
    <cellStyle name="注释 5 7 13" xfId="47437"/>
    <cellStyle name="注释 5 7 2" xfId="47438"/>
    <cellStyle name="注释 5 7 2 2" xfId="47439"/>
    <cellStyle name="注释 5 7 3" xfId="47440"/>
    <cellStyle name="注释 5 7 3 10" xfId="47441"/>
    <cellStyle name="注释 5 7 3 11" xfId="47442"/>
    <cellStyle name="注释 5 7 3 12" xfId="47443"/>
    <cellStyle name="注释 5 7 3 13" xfId="47444"/>
    <cellStyle name="注释 5 7 3 2" xfId="47445"/>
    <cellStyle name="注释 5 7 3 3" xfId="47446"/>
    <cellStyle name="注释 5 7 3 4" xfId="47447"/>
    <cellStyle name="注释 5 7 3 5" xfId="47448"/>
    <cellStyle name="注释 5 7 3 6" xfId="47449"/>
    <cellStyle name="注释 5 7 3 7" xfId="47450"/>
    <cellStyle name="注释 5 7 3 8" xfId="47451"/>
    <cellStyle name="注释 5 7 3 9" xfId="47452"/>
    <cellStyle name="注释 5 7 4" xfId="47453"/>
    <cellStyle name="注释 5 7 5" xfId="47454"/>
    <cellStyle name="注释 5 7 6" xfId="47455"/>
    <cellStyle name="注释 5 7 7" xfId="47456"/>
    <cellStyle name="注释 5 7 8" xfId="47457"/>
    <cellStyle name="注释 5 7 9" xfId="47458"/>
    <cellStyle name="注释 5 8" xfId="47459"/>
    <cellStyle name="注释 5 8 2" xfId="47460"/>
    <cellStyle name="注释 5 9" xfId="47461"/>
    <cellStyle name="注释 6" xfId="47462"/>
    <cellStyle name="注释 6 10" xfId="47463"/>
    <cellStyle name="注释 6 2" xfId="47464"/>
    <cellStyle name="注释 6 2 3 3 10" xfId="47465"/>
    <cellStyle name="注释 6 2 3 3 11" xfId="47466"/>
    <cellStyle name="注释 6 2 3 3 12" xfId="47467"/>
    <cellStyle name="注释 6 2 3 3 13" xfId="47468"/>
    <cellStyle name="注释 6 2 3 3 14" xfId="47469"/>
    <cellStyle name="注释 6 2 3 3 2 10" xfId="47470"/>
    <cellStyle name="注释 6 2 3 3 2 11" xfId="47471"/>
    <cellStyle name="注释 6 2 3 3 2 13" xfId="47472"/>
    <cellStyle name="注释 6 2 3 3 2 4" xfId="47473"/>
    <cellStyle name="注释 6 2 3 3 2 5" xfId="47474"/>
    <cellStyle name="注释 6 2 3 3 2 6" xfId="47475"/>
    <cellStyle name="注释 6 2 3 3 2 7" xfId="47476"/>
    <cellStyle name="注释 6 2 3 3 2 8" xfId="47477"/>
    <cellStyle name="注释 6 2 3 3 2 9" xfId="47478"/>
    <cellStyle name="注释 6 2 3 3 3 2" xfId="47479"/>
    <cellStyle name="注释 6 2 3 3 3 3" xfId="47480"/>
    <cellStyle name="注释 6 2 3 3 5" xfId="47481"/>
    <cellStyle name="注释 6 2 3 3 6" xfId="47482"/>
    <cellStyle name="注释 6 2 3 3 7" xfId="47483"/>
    <cellStyle name="注释 6 2 3 3 8" xfId="47484"/>
    <cellStyle name="注释 6 2 3 5" xfId="47485"/>
    <cellStyle name="注释 6 2 3 5 2" xfId="47486"/>
    <cellStyle name="注释 6 2 3 5 3" xfId="47487"/>
    <cellStyle name="注释 6 2 3 6" xfId="47488"/>
    <cellStyle name="注释 6 2 3 6 2" xfId="47489"/>
    <cellStyle name="注释 6 2 3 6 3" xfId="47490"/>
    <cellStyle name="注释 6 2 3 7" xfId="47491"/>
    <cellStyle name="注释 6 2 3 7 2" xfId="47492"/>
    <cellStyle name="注释 6 2 3 8" xfId="47493"/>
    <cellStyle name="注释 6 2 3 9" xfId="47494"/>
    <cellStyle name="注释 6 3" xfId="47495"/>
    <cellStyle name="注释 6 3 2" xfId="47496"/>
    <cellStyle name="注释 6 3 2 2" xfId="47497"/>
    <cellStyle name="注释 6 3 2 2 2" xfId="47498"/>
    <cellStyle name="注释 6 3 2 3" xfId="47499"/>
    <cellStyle name="注释 6 3 3" xfId="47500"/>
    <cellStyle name="注释 6 3 3 10" xfId="47501"/>
    <cellStyle name="注释 6 3 3 13" xfId="47502"/>
    <cellStyle name="注释 6 3 3 2" xfId="47503"/>
    <cellStyle name="注释 6 3 3 2 2" xfId="47504"/>
    <cellStyle name="注释 6 3 3 3" xfId="47505"/>
    <cellStyle name="注释 6 3 3 3 10" xfId="47506"/>
    <cellStyle name="注释 6 3 3 3 2" xfId="47507"/>
    <cellStyle name="注释 6 3 3 3 3" xfId="47508"/>
    <cellStyle name="注释 6 3 3 3 4" xfId="47509"/>
    <cellStyle name="注释 6 3 3 3 5" xfId="47510"/>
    <cellStyle name="注释 6 3 3 3 6" xfId="47511"/>
    <cellStyle name="注释 6 3 3 3 7" xfId="47512"/>
    <cellStyle name="注释 6 3 3 3 8" xfId="47513"/>
    <cellStyle name="注释 6 3 3 4" xfId="47514"/>
    <cellStyle name="注释 6 3 3 5" xfId="47515"/>
    <cellStyle name="注释 6 3 3 6" xfId="47516"/>
    <cellStyle name="注释 6 3 3 7" xfId="47517"/>
    <cellStyle name="注释 6 3 3 8" xfId="47518"/>
    <cellStyle name="注释 6 3 3 9" xfId="47519"/>
    <cellStyle name="注释 6 3 4" xfId="47520"/>
    <cellStyle name="注释 6 3 4 2" xfId="47521"/>
    <cellStyle name="注释 6 3 5" xfId="47522"/>
    <cellStyle name="注释 6 4" xfId="47523"/>
    <cellStyle name="注释 6 4 2" xfId="47524"/>
    <cellStyle name="注释 6 4 2 2" xfId="47525"/>
    <cellStyle name="注释 6 4 2 2 2" xfId="47526"/>
    <cellStyle name="注释 6 4 2 3" xfId="47527"/>
    <cellStyle name="注释 6 4 3" xfId="47528"/>
    <cellStyle name="注释 6 4 3 2" xfId="47529"/>
    <cellStyle name="注释 6 4 4" xfId="47530"/>
    <cellStyle name="注释 6 5" xfId="47531"/>
    <cellStyle name="注释 6 5 2" xfId="47532"/>
    <cellStyle name="注释 6 5 2 2" xfId="47533"/>
    <cellStyle name="注释 6 5 3" xfId="47534"/>
    <cellStyle name="注释 6 6" xfId="47535"/>
    <cellStyle name="注释 6 6 2" xfId="47536"/>
    <cellStyle name="注释 6 6 2 2" xfId="47537"/>
    <cellStyle name="注释 6 6 3" xfId="47538"/>
    <cellStyle name="注释 6 6 3 12" xfId="47539"/>
    <cellStyle name="注释 6 6 3 2" xfId="47540"/>
    <cellStyle name="注释 6 6 3 2 10" xfId="47541"/>
    <cellStyle name="注释 6 6 3 2 11" xfId="47542"/>
    <cellStyle name="注释 6 6 3 2 2" xfId="47543"/>
    <cellStyle name="注释 6 6 3 2 3" xfId="47544"/>
    <cellStyle name="注释 6 6 3 2 4" xfId="47545"/>
    <cellStyle name="注释 6 6 3 2 5" xfId="47546"/>
    <cellStyle name="注释 6 6 3 2 6" xfId="47547"/>
    <cellStyle name="注释 6 6 3 2 7" xfId="47548"/>
    <cellStyle name="注释 6 6 3 2 9" xfId="47549"/>
    <cellStyle name="注释 6 6 3 3" xfId="47550"/>
    <cellStyle name="注释 6 6 3 4" xfId="47551"/>
    <cellStyle name="注释 6 6 3 5" xfId="47552"/>
    <cellStyle name="注释 6 6 3 6" xfId="47553"/>
    <cellStyle name="注释 6 6 3 7" xfId="47554"/>
    <cellStyle name="注释 6 6 3 8" xfId="47555"/>
    <cellStyle name="注释 6 6 3 9" xfId="47556"/>
    <cellStyle name="注释 6 6 4" xfId="47557"/>
    <cellStyle name="注释 6 6 5" xfId="47558"/>
    <cellStyle name="注释 6 6 6" xfId="47559"/>
    <cellStyle name="注释 6 6 7" xfId="47560"/>
    <cellStyle name="注释 6 6 8" xfId="47561"/>
    <cellStyle name="注释 6 6 9" xfId="47562"/>
    <cellStyle name="注释 6 7" xfId="47563"/>
    <cellStyle name="注释 6 7 10" xfId="47564"/>
    <cellStyle name="注释 6 7 11" xfId="47565"/>
    <cellStyle name="注释 6 7 3 10" xfId="47566"/>
    <cellStyle name="注释 6 7 3 11" xfId="47567"/>
    <cellStyle name="注释 6 7 3 5" xfId="47568"/>
    <cellStyle name="注释 6 7 3 6" xfId="47569"/>
    <cellStyle name="注释 6 7 3 7" xfId="47570"/>
    <cellStyle name="注释 6 7 3 8" xfId="47571"/>
    <cellStyle name="注释 6 7 3 9" xfId="47572"/>
    <cellStyle name="注释 6 7 9" xfId="47573"/>
    <cellStyle name="注释 6 8" xfId="47574"/>
    <cellStyle name="注释 6 8 10" xfId="47575"/>
    <cellStyle name="注释 6 8 11" xfId="47576"/>
    <cellStyle name="注释 6 8 2" xfId="47577"/>
    <cellStyle name="注释 6 8 2 2" xfId="47578"/>
    <cellStyle name="注释 6 8 2 3" xfId="47579"/>
    <cellStyle name="注释 6 8 2 4" xfId="47580"/>
    <cellStyle name="注释 6 8 3" xfId="47581"/>
    <cellStyle name="注释 6 8 3 10" xfId="47582"/>
    <cellStyle name="注释 6 8 3 2" xfId="47583"/>
    <cellStyle name="注释 6 8 3 2 10" xfId="47584"/>
    <cellStyle name="注释 6 8 3 2 11" xfId="47585"/>
    <cellStyle name="注释 6 8 3 2 3" xfId="47586"/>
    <cellStyle name="注释 6 8 3 2 4" xfId="47587"/>
    <cellStyle name="注释 6 8 3 2 5" xfId="47588"/>
    <cellStyle name="注释 6 8 3 2 6" xfId="47589"/>
    <cellStyle name="注释 6 8 3 2 7" xfId="47590"/>
    <cellStyle name="注释 6 8 3 2 8" xfId="47591"/>
    <cellStyle name="注释 6 8 3 2 9" xfId="47592"/>
    <cellStyle name="注释 6 8 3 3" xfId="47593"/>
    <cellStyle name="注释 6 8 3 4" xfId="47594"/>
    <cellStyle name="注释 6 8 3 5" xfId="47595"/>
    <cellStyle name="注释 6 8 3 6" xfId="47596"/>
    <cellStyle name="注释 6 8 3 7" xfId="47597"/>
    <cellStyle name="注释 6 8 3 8" xfId="47598"/>
    <cellStyle name="注释 6 8 3 9" xfId="47599"/>
    <cellStyle name="注释 6 8 4" xfId="47600"/>
    <cellStyle name="注释 6 8 5" xfId="47601"/>
    <cellStyle name="注释 6 8 6" xfId="47602"/>
    <cellStyle name="注释 6 8 7" xfId="47603"/>
    <cellStyle name="注释 6 8 8" xfId="47604"/>
    <cellStyle name="注释 6 8 9" xfId="47605"/>
    <cellStyle name="注释 6 9" xfId="47606"/>
    <cellStyle name="注释 6 9 2" xfId="47607"/>
    <cellStyle name="注释 7" xfId="47608"/>
    <cellStyle name="注释 7 2" xfId="47609"/>
    <cellStyle name="注释 7 3" xfId="47610"/>
    <cellStyle name="注释 7 3 2" xfId="47611"/>
    <cellStyle name="注释 7 4" xfId="47612"/>
    <cellStyle name="注释 8" xfId="47613"/>
    <cellStyle name="注释 8 2" xfId="47614"/>
    <cellStyle name="注释 8 2 2" xfId="47615"/>
    <cellStyle name="注释 8 3" xfId="47616"/>
    <cellStyle name="注释 9" xfId="47617"/>
    <cellStyle name="注释 9 2" xfId="47618"/>
    <cellStyle name="注释 9 2 2" xfId="47619"/>
    <cellStyle name="注释 9 3" xfId="47620"/>
  </cellStyle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87"/>
  <sheetViews>
    <sheetView tabSelected="1" zoomScale="80" zoomScaleNormal="80" workbookViewId="0">
      <pane xSplit="3" ySplit="5" topLeftCell="F26" activePane="bottomRight" state="frozen"/>
      <selection/>
      <selection pane="topRight"/>
      <selection pane="bottomLeft"/>
      <selection pane="bottomRight" activeCell="Y1" sqref="Y$1:AA$1048576"/>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s>
  <sheetData>
    <row r="1" ht="35.25" spans="1:23">
      <c r="A1" s="23" t="s">
        <v>0</v>
      </c>
      <c r="B1" s="23"/>
      <c r="C1" s="23"/>
      <c r="D1" s="23"/>
      <c r="E1" s="23"/>
      <c r="F1" s="23"/>
      <c r="G1" s="23"/>
      <c r="H1" s="23"/>
      <c r="I1" s="23"/>
      <c r="J1" s="23"/>
      <c r="K1" s="23"/>
      <c r="L1" s="23"/>
      <c r="M1" s="23"/>
      <c r="N1" s="23"/>
      <c r="O1" s="34"/>
      <c r="P1" s="34"/>
      <c r="Q1" s="23"/>
      <c r="R1" s="23"/>
      <c r="S1" s="48"/>
      <c r="T1" s="23"/>
      <c r="U1" s="23"/>
      <c r="V1" s="49"/>
      <c r="W1" s="49"/>
    </row>
    <row r="2" ht="18" customHeight="1" spans="20:20">
      <c r="T2" s="50" t="s">
        <v>1</v>
      </c>
    </row>
    <row r="3" ht="24.95" customHeight="1" spans="1:24">
      <c r="A3" s="24" t="s">
        <v>2</v>
      </c>
      <c r="B3" s="3" t="s">
        <v>3</v>
      </c>
      <c r="C3" s="3" t="s">
        <v>4</v>
      </c>
      <c r="D3" s="3" t="s">
        <v>5</v>
      </c>
      <c r="E3" s="3" t="s">
        <v>6</v>
      </c>
      <c r="F3" s="3" t="s">
        <v>7</v>
      </c>
      <c r="G3" s="3" t="s">
        <v>8</v>
      </c>
      <c r="H3" s="3"/>
      <c r="I3" s="3"/>
      <c r="J3" s="35" t="s">
        <v>9</v>
      </c>
      <c r="K3" s="35" t="s">
        <v>10</v>
      </c>
      <c r="L3" s="3" t="s">
        <v>11</v>
      </c>
      <c r="M3" s="3" t="s">
        <v>12</v>
      </c>
      <c r="N3" s="3" t="s">
        <v>13</v>
      </c>
      <c r="O3" s="36" t="s">
        <v>14</v>
      </c>
      <c r="P3" s="36" t="s">
        <v>15</v>
      </c>
      <c r="Q3" s="3" t="s">
        <v>16</v>
      </c>
      <c r="R3" s="3" t="s">
        <v>17</v>
      </c>
      <c r="S3" s="24" t="s">
        <v>18</v>
      </c>
      <c r="T3" s="3" t="s">
        <v>19</v>
      </c>
      <c r="U3" s="24" t="s">
        <v>20</v>
      </c>
      <c r="V3" s="51" t="s">
        <v>21</v>
      </c>
      <c r="W3" s="52" t="s">
        <v>22</v>
      </c>
      <c r="X3" s="53" t="s">
        <v>23</v>
      </c>
    </row>
    <row r="4" ht="24.95" customHeight="1" spans="1:24">
      <c r="A4" s="24"/>
      <c r="B4" s="3"/>
      <c r="C4" s="3"/>
      <c r="D4" s="3"/>
      <c r="E4" s="3"/>
      <c r="F4" s="3"/>
      <c r="G4" s="3"/>
      <c r="H4" s="3" t="s">
        <v>24</v>
      </c>
      <c r="I4" s="3" t="s">
        <v>25</v>
      </c>
      <c r="J4" s="35"/>
      <c r="K4" s="35"/>
      <c r="L4" s="3"/>
      <c r="M4" s="3"/>
      <c r="N4" s="3"/>
      <c r="O4" s="36"/>
      <c r="P4" s="36"/>
      <c r="Q4" s="3"/>
      <c r="R4" s="3"/>
      <c r="S4" s="24"/>
      <c r="T4" s="3"/>
      <c r="U4" s="24"/>
      <c r="V4" s="51">
        <v>1</v>
      </c>
      <c r="W4" s="52"/>
      <c r="X4" s="54"/>
    </row>
    <row r="5" ht="41.1" customHeight="1" spans="1:24">
      <c r="A5" s="24" t="s">
        <v>26</v>
      </c>
      <c r="B5" s="25" t="s">
        <v>27</v>
      </c>
      <c r="C5" s="3"/>
      <c r="D5" s="3"/>
      <c r="E5" s="26">
        <f>SUM(E6:E80)</f>
        <v>3565062</v>
      </c>
      <c r="F5" s="26">
        <f t="shared" ref="F5:I5" si="0">SUM(F6:F80)</f>
        <v>1293758</v>
      </c>
      <c r="G5" s="26">
        <f t="shared" si="0"/>
        <v>623817</v>
      </c>
      <c r="H5" s="26">
        <f t="shared" si="0"/>
        <v>189978</v>
      </c>
      <c r="I5" s="26">
        <f t="shared" si="0"/>
        <v>433839</v>
      </c>
      <c r="J5" s="26">
        <f t="shared" ref="J5" si="1">SUM(J6:J80)</f>
        <v>510884.06</v>
      </c>
      <c r="K5" s="26">
        <f t="shared" ref="K5" si="2">SUM(K6:K80)</f>
        <v>619112.45</v>
      </c>
      <c r="L5" s="37">
        <f>J5/G5</f>
        <v>0.818964632255934</v>
      </c>
      <c r="M5" s="37">
        <f>L5-9/12</f>
        <v>0.0689646322559341</v>
      </c>
      <c r="N5" s="4"/>
      <c r="O5" s="38"/>
      <c r="P5" s="36"/>
      <c r="Q5" s="4"/>
      <c r="R5" s="3"/>
      <c r="S5" s="24"/>
      <c r="T5" s="3"/>
      <c r="U5" s="24"/>
      <c r="V5" s="49"/>
      <c r="W5" s="49"/>
      <c r="X5" s="55"/>
    </row>
    <row r="6" ht="36" spans="1:24">
      <c r="A6" s="27">
        <v>1</v>
      </c>
      <c r="B6" s="28" t="s">
        <v>28</v>
      </c>
      <c r="C6" s="29" t="s">
        <v>29</v>
      </c>
      <c r="D6" s="30" t="s">
        <v>30</v>
      </c>
      <c r="E6" s="30">
        <v>29113</v>
      </c>
      <c r="F6" s="30">
        <v>25000</v>
      </c>
      <c r="G6" s="30">
        <v>2000</v>
      </c>
      <c r="H6" s="31">
        <v>2000</v>
      </c>
      <c r="I6" s="31"/>
      <c r="J6" s="10">
        <v>2000</v>
      </c>
      <c r="K6" s="10">
        <v>2000</v>
      </c>
      <c r="L6" s="37">
        <f t="shared" ref="L6:L68" si="3">J6/G6</f>
        <v>1</v>
      </c>
      <c r="M6" s="37">
        <f t="shared" ref="M6:M37" si="4">L6-9/12</f>
        <v>0.25</v>
      </c>
      <c r="N6" s="7"/>
      <c r="O6" s="38" t="s">
        <v>31</v>
      </c>
      <c r="P6" s="39"/>
      <c r="Q6" s="7"/>
      <c r="R6" s="56" t="s">
        <v>32</v>
      </c>
      <c r="S6" s="57" t="s">
        <v>33</v>
      </c>
      <c r="T6" s="57" t="s">
        <v>34</v>
      </c>
      <c r="U6" s="58"/>
      <c r="V6" s="49">
        <v>9</v>
      </c>
      <c r="W6" s="49"/>
      <c r="X6" s="55"/>
    </row>
    <row r="7" ht="30" customHeight="1" spans="1:24">
      <c r="A7" s="27">
        <v>2</v>
      </c>
      <c r="B7" s="28" t="s">
        <v>35</v>
      </c>
      <c r="C7" s="29" t="s">
        <v>36</v>
      </c>
      <c r="D7" s="30" t="s">
        <v>37</v>
      </c>
      <c r="E7" s="30">
        <v>11809</v>
      </c>
      <c r="F7" s="30">
        <v>5500</v>
      </c>
      <c r="G7" s="30">
        <v>4000</v>
      </c>
      <c r="H7" s="31">
        <v>4000</v>
      </c>
      <c r="I7" s="31"/>
      <c r="J7" s="16">
        <v>3074</v>
      </c>
      <c r="K7" s="16">
        <v>4000</v>
      </c>
      <c r="L7" s="37">
        <f t="shared" si="3"/>
        <v>0.7685</v>
      </c>
      <c r="M7" s="37">
        <f t="shared" si="4"/>
        <v>0.0185</v>
      </c>
      <c r="N7" s="7"/>
      <c r="O7" s="38" t="s">
        <v>38</v>
      </c>
      <c r="P7" s="39"/>
      <c r="Q7" s="7"/>
      <c r="R7" s="56" t="s">
        <v>39</v>
      </c>
      <c r="S7" s="57" t="s">
        <v>33</v>
      </c>
      <c r="T7" s="57" t="s">
        <v>34</v>
      </c>
      <c r="U7" s="27"/>
      <c r="V7" s="49">
        <v>9</v>
      </c>
      <c r="W7" s="49"/>
      <c r="X7" s="55"/>
    </row>
    <row r="8" ht="26" customHeight="1" spans="1:25">
      <c r="A8" s="27">
        <v>3</v>
      </c>
      <c r="B8" s="28" t="s">
        <v>40</v>
      </c>
      <c r="C8" s="29" t="s">
        <v>41</v>
      </c>
      <c r="D8" s="30" t="s">
        <v>37</v>
      </c>
      <c r="E8" s="30">
        <v>16546</v>
      </c>
      <c r="F8" s="30">
        <v>6500</v>
      </c>
      <c r="G8" s="30">
        <v>4000</v>
      </c>
      <c r="H8" s="31">
        <v>4000</v>
      </c>
      <c r="I8" s="31"/>
      <c r="J8" s="16">
        <v>3045</v>
      </c>
      <c r="K8" s="16">
        <v>4000</v>
      </c>
      <c r="L8" s="37">
        <f t="shared" si="3"/>
        <v>0.76125</v>
      </c>
      <c r="M8" s="37">
        <f t="shared" si="4"/>
        <v>0.01125</v>
      </c>
      <c r="N8" s="7"/>
      <c r="O8" s="38" t="s">
        <v>42</v>
      </c>
      <c r="P8" s="39"/>
      <c r="Q8" s="7"/>
      <c r="R8" s="56" t="s">
        <v>43</v>
      </c>
      <c r="S8" s="57" t="s">
        <v>33</v>
      </c>
      <c r="T8" s="57" t="s">
        <v>34</v>
      </c>
      <c r="U8" s="27"/>
      <c r="V8" s="49">
        <v>9</v>
      </c>
      <c r="W8" s="49"/>
      <c r="X8" s="55"/>
      <c r="Y8" s="70"/>
    </row>
    <row r="9" ht="72" customHeight="1" spans="1:24">
      <c r="A9" s="27">
        <v>4</v>
      </c>
      <c r="B9" s="29" t="s">
        <v>44</v>
      </c>
      <c r="C9" s="29" t="s">
        <v>45</v>
      </c>
      <c r="D9" s="30" t="s">
        <v>46</v>
      </c>
      <c r="E9" s="30">
        <v>351771</v>
      </c>
      <c r="F9" s="30"/>
      <c r="G9" s="30">
        <v>30000</v>
      </c>
      <c r="H9" s="31">
        <v>30000</v>
      </c>
      <c r="I9" s="31"/>
      <c r="J9" s="16">
        <v>605</v>
      </c>
      <c r="K9" s="16">
        <v>5000</v>
      </c>
      <c r="L9" s="37">
        <f t="shared" si="3"/>
        <v>0.0201666666666667</v>
      </c>
      <c r="M9" s="37">
        <f t="shared" si="4"/>
        <v>-0.729833333333333</v>
      </c>
      <c r="N9" s="7"/>
      <c r="O9" s="38" t="s">
        <v>47</v>
      </c>
      <c r="P9" s="39"/>
      <c r="Q9" s="7"/>
      <c r="R9" s="56" t="s">
        <v>48</v>
      </c>
      <c r="S9" s="57" t="s">
        <v>49</v>
      </c>
      <c r="T9" s="57" t="s">
        <v>34</v>
      </c>
      <c r="U9" s="27"/>
      <c r="V9" s="49">
        <v>9</v>
      </c>
      <c r="W9" s="49" t="s">
        <v>50</v>
      </c>
      <c r="X9" s="55"/>
    </row>
    <row r="10" ht="63" customHeight="1" spans="1:24">
      <c r="A10" s="27">
        <v>5</v>
      </c>
      <c r="B10" s="28" t="s">
        <v>51</v>
      </c>
      <c r="C10" s="32" t="s">
        <v>52</v>
      </c>
      <c r="D10" s="30" t="s">
        <v>53</v>
      </c>
      <c r="E10" s="30">
        <v>350</v>
      </c>
      <c r="F10" s="30">
        <v>50</v>
      </c>
      <c r="G10" s="30">
        <v>300</v>
      </c>
      <c r="H10" s="31">
        <v>300</v>
      </c>
      <c r="I10" s="31"/>
      <c r="J10" s="16">
        <v>278</v>
      </c>
      <c r="K10" s="16">
        <v>350</v>
      </c>
      <c r="L10" s="37">
        <f t="shared" si="3"/>
        <v>0.926666666666667</v>
      </c>
      <c r="M10" s="37">
        <f t="shared" si="4"/>
        <v>0.176666666666667</v>
      </c>
      <c r="N10" s="7"/>
      <c r="O10" s="38" t="s">
        <v>54</v>
      </c>
      <c r="P10" s="39"/>
      <c r="Q10" s="7"/>
      <c r="R10" s="56" t="s">
        <v>55</v>
      </c>
      <c r="S10" s="57" t="s">
        <v>56</v>
      </c>
      <c r="T10" s="57" t="s">
        <v>57</v>
      </c>
      <c r="U10" s="57" t="s">
        <v>58</v>
      </c>
      <c r="V10" s="49">
        <v>9</v>
      </c>
      <c r="W10" s="49"/>
      <c r="X10" s="55"/>
    </row>
    <row r="11" ht="29" customHeight="1" spans="1:25">
      <c r="A11" s="27">
        <v>6</v>
      </c>
      <c r="B11" s="29" t="s">
        <v>59</v>
      </c>
      <c r="C11" s="29" t="s">
        <v>60</v>
      </c>
      <c r="D11" s="30" t="s">
        <v>61</v>
      </c>
      <c r="E11" s="30">
        <v>6570</v>
      </c>
      <c r="F11" s="30"/>
      <c r="G11" s="30">
        <v>600</v>
      </c>
      <c r="H11" s="31">
        <v>600</v>
      </c>
      <c r="I11" s="31"/>
      <c r="J11" s="16">
        <v>60</v>
      </c>
      <c r="K11" s="16">
        <v>3351</v>
      </c>
      <c r="L11" s="37">
        <f t="shared" si="3"/>
        <v>0.1</v>
      </c>
      <c r="M11" s="37">
        <f t="shared" si="4"/>
        <v>-0.65</v>
      </c>
      <c r="N11" s="7"/>
      <c r="O11" s="38" t="s">
        <v>62</v>
      </c>
      <c r="P11" s="39"/>
      <c r="Q11" s="7"/>
      <c r="R11" s="56" t="s">
        <v>63</v>
      </c>
      <c r="S11" s="57" t="s">
        <v>64</v>
      </c>
      <c r="T11" s="57" t="s">
        <v>34</v>
      </c>
      <c r="U11" s="27"/>
      <c r="V11" s="49">
        <v>9</v>
      </c>
      <c r="W11" s="49"/>
      <c r="X11" s="55"/>
      <c r="Y11" s="55"/>
    </row>
    <row r="12" ht="49" customHeight="1" spans="1:25">
      <c r="A12" s="27">
        <v>7</v>
      </c>
      <c r="B12" s="29" t="s">
        <v>65</v>
      </c>
      <c r="C12" s="29" t="s">
        <v>66</v>
      </c>
      <c r="D12" s="30" t="s">
        <v>67</v>
      </c>
      <c r="E12" s="30">
        <v>98571</v>
      </c>
      <c r="F12" s="30">
        <v>96855</v>
      </c>
      <c r="G12" s="30">
        <v>1716</v>
      </c>
      <c r="H12" s="31">
        <v>1716</v>
      </c>
      <c r="I12" s="31"/>
      <c r="J12" s="16">
        <v>1642</v>
      </c>
      <c r="K12" s="16">
        <v>1716</v>
      </c>
      <c r="L12" s="37">
        <f t="shared" si="3"/>
        <v>0.956876456876457</v>
      </c>
      <c r="M12" s="37">
        <f t="shared" si="4"/>
        <v>0.206876456876457</v>
      </c>
      <c r="N12" s="7"/>
      <c r="O12" s="38" t="s">
        <v>68</v>
      </c>
      <c r="P12" s="39"/>
      <c r="Q12" s="7"/>
      <c r="R12" s="56" t="s">
        <v>55</v>
      </c>
      <c r="S12" s="57" t="s">
        <v>33</v>
      </c>
      <c r="T12" s="57" t="s">
        <v>34</v>
      </c>
      <c r="U12" s="27"/>
      <c r="V12" s="49">
        <v>9</v>
      </c>
      <c r="W12" s="49"/>
      <c r="X12" s="55"/>
      <c r="Y12" s="55"/>
    </row>
    <row r="13" ht="60" spans="1:25">
      <c r="A13" s="27">
        <v>8</v>
      </c>
      <c r="B13" s="29" t="s">
        <v>69</v>
      </c>
      <c r="C13" s="29" t="s">
        <v>70</v>
      </c>
      <c r="D13" s="30">
        <v>2019</v>
      </c>
      <c r="E13" s="30">
        <v>2951</v>
      </c>
      <c r="F13" s="30"/>
      <c r="G13" s="30">
        <v>2951</v>
      </c>
      <c r="H13" s="30">
        <v>2951</v>
      </c>
      <c r="I13" s="31"/>
      <c r="J13" s="16">
        <v>366</v>
      </c>
      <c r="K13" s="16">
        <v>4123.5</v>
      </c>
      <c r="L13" s="37">
        <f t="shared" si="3"/>
        <v>0.124025753981701</v>
      </c>
      <c r="M13" s="37">
        <f t="shared" si="4"/>
        <v>-0.625974246018299</v>
      </c>
      <c r="N13" s="7"/>
      <c r="O13" s="38" t="s">
        <v>71</v>
      </c>
      <c r="P13" s="38" t="s">
        <v>72</v>
      </c>
      <c r="Q13" s="7"/>
      <c r="R13" s="56" t="s">
        <v>55</v>
      </c>
      <c r="S13" s="57" t="s">
        <v>73</v>
      </c>
      <c r="T13" s="57" t="s">
        <v>74</v>
      </c>
      <c r="U13" s="58"/>
      <c r="V13" s="49">
        <v>9</v>
      </c>
      <c r="W13" s="49"/>
      <c r="X13" s="55"/>
      <c r="Y13" s="55"/>
    </row>
    <row r="14" ht="75" customHeight="1" spans="1:25">
      <c r="A14" s="27">
        <v>9</v>
      </c>
      <c r="B14" s="29" t="s">
        <v>75</v>
      </c>
      <c r="C14" s="29" t="s">
        <v>76</v>
      </c>
      <c r="D14" s="30" t="s">
        <v>46</v>
      </c>
      <c r="E14" s="30">
        <v>62722</v>
      </c>
      <c r="F14" s="30"/>
      <c r="G14" s="30">
        <v>4000</v>
      </c>
      <c r="H14" s="31">
        <v>4000</v>
      </c>
      <c r="I14" s="31"/>
      <c r="J14" s="16">
        <v>3035</v>
      </c>
      <c r="K14" s="16">
        <v>16900</v>
      </c>
      <c r="L14" s="37">
        <f t="shared" si="3"/>
        <v>0.75875</v>
      </c>
      <c r="M14" s="37">
        <f t="shared" si="4"/>
        <v>0.00875000000000004</v>
      </c>
      <c r="N14" s="7"/>
      <c r="O14" s="38" t="s">
        <v>77</v>
      </c>
      <c r="P14" s="38" t="s">
        <v>78</v>
      </c>
      <c r="Q14" s="7"/>
      <c r="R14" s="56" t="s">
        <v>79</v>
      </c>
      <c r="S14" s="57" t="s">
        <v>80</v>
      </c>
      <c r="T14" s="57" t="s">
        <v>81</v>
      </c>
      <c r="U14" s="27"/>
      <c r="V14" s="49">
        <v>9</v>
      </c>
      <c r="W14" s="49"/>
      <c r="X14" s="55"/>
      <c r="Y14" s="55"/>
    </row>
    <row r="15" ht="29" customHeight="1" spans="1:25">
      <c r="A15" s="27">
        <v>10</v>
      </c>
      <c r="B15" s="28" t="s">
        <v>82</v>
      </c>
      <c r="C15" s="29" t="s">
        <v>83</v>
      </c>
      <c r="D15" s="30">
        <v>2019</v>
      </c>
      <c r="E15" s="30">
        <v>2000</v>
      </c>
      <c r="F15" s="30"/>
      <c r="G15" s="30">
        <v>2000</v>
      </c>
      <c r="H15" s="30">
        <v>2000</v>
      </c>
      <c r="I15" s="31"/>
      <c r="J15" s="16">
        <v>1321.2</v>
      </c>
      <c r="K15" s="16">
        <v>2000</v>
      </c>
      <c r="L15" s="37">
        <f t="shared" si="3"/>
        <v>0.6606</v>
      </c>
      <c r="M15" s="37">
        <f t="shared" si="4"/>
        <v>-0.0893999999999999</v>
      </c>
      <c r="N15" s="7"/>
      <c r="O15" s="38" t="s">
        <v>84</v>
      </c>
      <c r="P15" s="39"/>
      <c r="Q15" s="7"/>
      <c r="R15" s="56" t="s">
        <v>85</v>
      </c>
      <c r="S15" s="57" t="s">
        <v>86</v>
      </c>
      <c r="T15" s="57" t="s">
        <v>34</v>
      </c>
      <c r="U15" s="27"/>
      <c r="V15" s="49">
        <v>9</v>
      </c>
      <c r="W15" s="49"/>
      <c r="X15" s="55"/>
      <c r="Y15" s="55"/>
    </row>
    <row r="16" ht="218" customHeight="1" spans="1:25">
      <c r="A16" s="27">
        <v>11</v>
      </c>
      <c r="B16" s="29" t="s">
        <v>87</v>
      </c>
      <c r="C16" s="29" t="s">
        <v>88</v>
      </c>
      <c r="D16" s="30" t="s">
        <v>53</v>
      </c>
      <c r="E16" s="30">
        <v>20895</v>
      </c>
      <c r="F16" s="30">
        <v>6000</v>
      </c>
      <c r="G16" s="30">
        <v>14895</v>
      </c>
      <c r="H16" s="33">
        <v>14895</v>
      </c>
      <c r="I16" s="31"/>
      <c r="J16" s="16">
        <v>12100</v>
      </c>
      <c r="K16" s="16">
        <v>14895.08</v>
      </c>
      <c r="L16" s="37">
        <f t="shared" si="3"/>
        <v>0.812353138637127</v>
      </c>
      <c r="M16" s="37">
        <f t="shared" si="4"/>
        <v>0.0623531386371265</v>
      </c>
      <c r="N16" s="7"/>
      <c r="O16" s="38" t="s">
        <v>89</v>
      </c>
      <c r="P16" s="38" t="s">
        <v>90</v>
      </c>
      <c r="Q16" s="7"/>
      <c r="R16" s="56" t="s">
        <v>55</v>
      </c>
      <c r="S16" s="57" t="s">
        <v>33</v>
      </c>
      <c r="T16" s="57" t="s">
        <v>91</v>
      </c>
      <c r="U16" s="58"/>
      <c r="V16" s="49">
        <v>9</v>
      </c>
      <c r="W16" s="49"/>
      <c r="X16" s="59"/>
      <c r="Y16" s="55"/>
    </row>
    <row r="17" ht="95" customHeight="1" spans="1:25">
      <c r="A17" s="27">
        <v>12</v>
      </c>
      <c r="B17" s="29" t="s">
        <v>92</v>
      </c>
      <c r="C17" s="29" t="s">
        <v>93</v>
      </c>
      <c r="D17" s="30" t="s">
        <v>61</v>
      </c>
      <c r="E17" s="30">
        <v>11425</v>
      </c>
      <c r="F17" s="30"/>
      <c r="G17" s="30">
        <v>4800</v>
      </c>
      <c r="H17" s="33">
        <v>4800</v>
      </c>
      <c r="I17" s="31"/>
      <c r="J17" s="16">
        <v>3107</v>
      </c>
      <c r="K17" s="16">
        <v>11051.36</v>
      </c>
      <c r="L17" s="37">
        <f t="shared" si="3"/>
        <v>0.647291666666667</v>
      </c>
      <c r="M17" s="37">
        <f t="shared" si="4"/>
        <v>-0.102708333333333</v>
      </c>
      <c r="N17" s="7"/>
      <c r="O17" s="38" t="s">
        <v>94</v>
      </c>
      <c r="P17" s="40" t="s">
        <v>95</v>
      </c>
      <c r="Q17" s="7"/>
      <c r="R17" s="56" t="s">
        <v>96</v>
      </c>
      <c r="S17" s="57" t="s">
        <v>97</v>
      </c>
      <c r="T17" s="57" t="s">
        <v>74</v>
      </c>
      <c r="U17" s="27"/>
      <c r="V17" s="49">
        <v>9</v>
      </c>
      <c r="W17" s="49"/>
      <c r="X17" s="59"/>
      <c r="Y17" s="55"/>
    </row>
    <row r="18" ht="120" customHeight="1" spans="1:25">
      <c r="A18" s="27">
        <v>13</v>
      </c>
      <c r="B18" s="28" t="s">
        <v>98</v>
      </c>
      <c r="C18" s="29" t="s">
        <v>99</v>
      </c>
      <c r="D18" s="30">
        <v>2019</v>
      </c>
      <c r="E18" s="30">
        <v>635</v>
      </c>
      <c r="F18" s="30"/>
      <c r="G18" s="30">
        <v>635</v>
      </c>
      <c r="H18" s="33">
        <v>635</v>
      </c>
      <c r="I18" s="31"/>
      <c r="J18" s="16">
        <v>600</v>
      </c>
      <c r="K18" s="16">
        <v>635</v>
      </c>
      <c r="L18" s="37">
        <f t="shared" si="3"/>
        <v>0.94488188976378</v>
      </c>
      <c r="M18" s="37">
        <f t="shared" si="4"/>
        <v>0.19488188976378</v>
      </c>
      <c r="N18" s="7"/>
      <c r="O18" s="38" t="s">
        <v>100</v>
      </c>
      <c r="P18" s="39"/>
      <c r="Q18" s="7"/>
      <c r="R18" s="56" t="s">
        <v>55</v>
      </c>
      <c r="S18" s="57" t="s">
        <v>56</v>
      </c>
      <c r="T18" s="57" t="s">
        <v>91</v>
      </c>
      <c r="U18" s="27"/>
      <c r="V18" s="49">
        <v>9</v>
      </c>
      <c r="W18" s="49"/>
      <c r="X18" s="59"/>
      <c r="Y18" s="55"/>
    </row>
    <row r="19" ht="130" customHeight="1" spans="1:25">
      <c r="A19" s="27">
        <v>14</v>
      </c>
      <c r="B19" s="28" t="s">
        <v>101</v>
      </c>
      <c r="C19" s="29" t="s">
        <v>102</v>
      </c>
      <c r="D19" s="30">
        <v>2019</v>
      </c>
      <c r="E19" s="30">
        <v>785</v>
      </c>
      <c r="F19" s="30"/>
      <c r="G19" s="30">
        <v>785</v>
      </c>
      <c r="H19" s="33">
        <v>785</v>
      </c>
      <c r="I19" s="31"/>
      <c r="J19" s="16">
        <v>750</v>
      </c>
      <c r="K19" s="16">
        <v>785</v>
      </c>
      <c r="L19" s="37">
        <f t="shared" si="3"/>
        <v>0.955414012738854</v>
      </c>
      <c r="M19" s="37">
        <f t="shared" si="4"/>
        <v>0.205414012738854</v>
      </c>
      <c r="N19" s="7"/>
      <c r="O19" s="38" t="s">
        <v>103</v>
      </c>
      <c r="P19" s="39"/>
      <c r="Q19" s="7"/>
      <c r="R19" s="56" t="s">
        <v>55</v>
      </c>
      <c r="S19" s="57" t="s">
        <v>56</v>
      </c>
      <c r="T19" s="57" t="s">
        <v>91</v>
      </c>
      <c r="U19" s="27"/>
      <c r="V19" s="49">
        <v>9</v>
      </c>
      <c r="W19" s="49"/>
      <c r="X19" s="55"/>
      <c r="Y19" s="55"/>
    </row>
    <row r="20" ht="120" customHeight="1" spans="1:25">
      <c r="A20" s="27">
        <v>15</v>
      </c>
      <c r="B20" s="28" t="s">
        <v>104</v>
      </c>
      <c r="C20" s="29" t="s">
        <v>105</v>
      </c>
      <c r="D20" s="30">
        <v>2019</v>
      </c>
      <c r="E20" s="30">
        <v>3330</v>
      </c>
      <c r="F20" s="30"/>
      <c r="G20" s="30">
        <v>3330</v>
      </c>
      <c r="H20" s="33">
        <v>3330</v>
      </c>
      <c r="I20" s="31"/>
      <c r="J20" s="16">
        <v>800</v>
      </c>
      <c r="K20" s="16">
        <v>2500</v>
      </c>
      <c r="L20" s="37">
        <f t="shared" si="3"/>
        <v>0.24024024024024</v>
      </c>
      <c r="M20" s="37">
        <f t="shared" si="4"/>
        <v>-0.50975975975976</v>
      </c>
      <c r="N20" s="7"/>
      <c r="O20" s="40" t="s">
        <v>106</v>
      </c>
      <c r="P20" s="39"/>
      <c r="Q20" s="7"/>
      <c r="R20" s="56" t="s">
        <v>55</v>
      </c>
      <c r="S20" s="57" t="s">
        <v>107</v>
      </c>
      <c r="T20" s="57" t="s">
        <v>91</v>
      </c>
      <c r="U20" s="27"/>
      <c r="V20" s="49">
        <v>9</v>
      </c>
      <c r="W20" s="49"/>
      <c r="X20" s="55"/>
      <c r="Y20" s="55"/>
    </row>
    <row r="21" ht="114" customHeight="1" spans="1:25">
      <c r="A21" s="27">
        <v>16</v>
      </c>
      <c r="B21" s="28" t="s">
        <v>108</v>
      </c>
      <c r="C21" s="29" t="s">
        <v>109</v>
      </c>
      <c r="D21" s="30">
        <v>2019</v>
      </c>
      <c r="E21" s="30">
        <v>500</v>
      </c>
      <c r="F21" s="30"/>
      <c r="G21" s="30">
        <v>500</v>
      </c>
      <c r="H21" s="33">
        <v>500</v>
      </c>
      <c r="I21" s="31"/>
      <c r="J21" s="41">
        <v>500</v>
      </c>
      <c r="K21" s="16">
        <v>500</v>
      </c>
      <c r="L21" s="37">
        <f t="shared" si="3"/>
        <v>1</v>
      </c>
      <c r="M21" s="37">
        <f t="shared" si="4"/>
        <v>0.25</v>
      </c>
      <c r="N21" s="7"/>
      <c r="O21" s="38" t="s">
        <v>110</v>
      </c>
      <c r="P21" s="42"/>
      <c r="Q21" s="7"/>
      <c r="R21" s="56" t="s">
        <v>55</v>
      </c>
      <c r="S21" s="57" t="s">
        <v>80</v>
      </c>
      <c r="T21" s="57" t="s">
        <v>91</v>
      </c>
      <c r="U21" s="27"/>
      <c r="V21" s="49">
        <v>9</v>
      </c>
      <c r="W21" s="49"/>
      <c r="X21" s="55"/>
      <c r="Y21" s="55"/>
    </row>
    <row r="22" ht="48" spans="1:25">
      <c r="A22" s="27">
        <v>17</v>
      </c>
      <c r="B22" s="29" t="s">
        <v>111</v>
      </c>
      <c r="C22" s="29" t="s">
        <v>112</v>
      </c>
      <c r="D22" s="30" t="s">
        <v>113</v>
      </c>
      <c r="E22" s="30">
        <v>113400</v>
      </c>
      <c r="F22" s="30">
        <v>2000</v>
      </c>
      <c r="G22" s="30">
        <v>8900</v>
      </c>
      <c r="H22" s="31"/>
      <c r="I22" s="31">
        <v>8900</v>
      </c>
      <c r="J22" s="16">
        <v>1005</v>
      </c>
      <c r="K22" s="16">
        <v>1005</v>
      </c>
      <c r="L22" s="37">
        <f t="shared" si="3"/>
        <v>0.112921348314607</v>
      </c>
      <c r="M22" s="37">
        <f t="shared" si="4"/>
        <v>-0.637078651685393</v>
      </c>
      <c r="N22" s="7"/>
      <c r="O22" s="38" t="s">
        <v>114</v>
      </c>
      <c r="P22" s="38"/>
      <c r="Q22" s="7"/>
      <c r="R22" s="56" t="s">
        <v>115</v>
      </c>
      <c r="S22" s="57" t="s">
        <v>116</v>
      </c>
      <c r="T22" s="60" t="s">
        <v>117</v>
      </c>
      <c r="U22" s="27"/>
      <c r="V22" s="49">
        <v>9</v>
      </c>
      <c r="W22" s="49" t="s">
        <v>50</v>
      </c>
      <c r="X22" s="55"/>
      <c r="Y22" s="55"/>
    </row>
    <row r="23" ht="58" customHeight="1" spans="1:25">
      <c r="A23" s="27">
        <v>18</v>
      </c>
      <c r="B23" s="29" t="s">
        <v>118</v>
      </c>
      <c r="C23" s="29" t="s">
        <v>119</v>
      </c>
      <c r="D23" s="30" t="s">
        <v>120</v>
      </c>
      <c r="E23" s="30">
        <v>12000</v>
      </c>
      <c r="F23" s="30"/>
      <c r="G23" s="30">
        <v>4000</v>
      </c>
      <c r="H23" s="33"/>
      <c r="I23" s="31">
        <v>4000</v>
      </c>
      <c r="J23" s="16">
        <v>455</v>
      </c>
      <c r="K23" s="16">
        <v>455</v>
      </c>
      <c r="L23" s="37">
        <f t="shared" si="3"/>
        <v>0.11375</v>
      </c>
      <c r="M23" s="37">
        <f t="shared" si="4"/>
        <v>-0.63625</v>
      </c>
      <c r="N23" s="7"/>
      <c r="O23" s="38" t="s">
        <v>121</v>
      </c>
      <c r="P23" s="38" t="s">
        <v>122</v>
      </c>
      <c r="Q23" s="7"/>
      <c r="R23" s="56" t="s">
        <v>123</v>
      </c>
      <c r="S23" s="57" t="s">
        <v>124</v>
      </c>
      <c r="T23" s="60" t="s">
        <v>117</v>
      </c>
      <c r="U23" s="27"/>
      <c r="V23" s="49">
        <v>9</v>
      </c>
      <c r="W23" s="49"/>
      <c r="X23" s="55"/>
      <c r="Y23" s="55"/>
    </row>
    <row r="24" ht="48.95" customHeight="1" spans="1:25">
      <c r="A24" s="27">
        <v>19</v>
      </c>
      <c r="B24" s="29" t="s">
        <v>125</v>
      </c>
      <c r="C24" s="29" t="s">
        <v>126</v>
      </c>
      <c r="D24" s="30" t="s">
        <v>37</v>
      </c>
      <c r="E24" s="30">
        <v>50000</v>
      </c>
      <c r="F24" s="30">
        <v>10000</v>
      </c>
      <c r="G24" s="30">
        <v>4000</v>
      </c>
      <c r="H24" s="33"/>
      <c r="I24" s="31">
        <v>4000</v>
      </c>
      <c r="J24" s="16">
        <v>3621</v>
      </c>
      <c r="K24" s="16">
        <v>3621</v>
      </c>
      <c r="L24" s="37">
        <f t="shared" si="3"/>
        <v>0.90525</v>
      </c>
      <c r="M24" s="37">
        <f t="shared" si="4"/>
        <v>0.15525</v>
      </c>
      <c r="N24" s="7"/>
      <c r="O24" s="38" t="s">
        <v>127</v>
      </c>
      <c r="P24" s="38"/>
      <c r="Q24" s="7"/>
      <c r="R24" s="56" t="s">
        <v>128</v>
      </c>
      <c r="S24" s="57" t="s">
        <v>33</v>
      </c>
      <c r="T24" s="60" t="s">
        <v>117</v>
      </c>
      <c r="U24" s="27"/>
      <c r="V24" s="49">
        <v>9</v>
      </c>
      <c r="W24" s="49"/>
      <c r="X24" s="55"/>
      <c r="Y24" s="55"/>
    </row>
    <row r="25" ht="42" customHeight="1" spans="1:25">
      <c r="A25" s="27">
        <v>20</v>
      </c>
      <c r="B25" s="29" t="s">
        <v>129</v>
      </c>
      <c r="C25" s="29" t="s">
        <v>130</v>
      </c>
      <c r="D25" s="30" t="s">
        <v>131</v>
      </c>
      <c r="E25" s="30">
        <v>60800</v>
      </c>
      <c r="F25" s="30">
        <v>40000</v>
      </c>
      <c r="G25" s="30">
        <v>10000</v>
      </c>
      <c r="H25" s="33"/>
      <c r="I25" s="31">
        <v>10000</v>
      </c>
      <c r="J25" s="16">
        <v>8025</v>
      </c>
      <c r="K25" s="16">
        <v>8025</v>
      </c>
      <c r="L25" s="37">
        <f t="shared" si="3"/>
        <v>0.8025</v>
      </c>
      <c r="M25" s="37">
        <f t="shared" si="4"/>
        <v>0.0525</v>
      </c>
      <c r="N25" s="7"/>
      <c r="O25" s="38" t="s">
        <v>132</v>
      </c>
      <c r="P25" s="38"/>
      <c r="Q25" s="7"/>
      <c r="R25" s="56" t="s">
        <v>133</v>
      </c>
      <c r="S25" s="57" t="s">
        <v>33</v>
      </c>
      <c r="T25" s="60" t="s">
        <v>117</v>
      </c>
      <c r="U25" s="27"/>
      <c r="V25" s="49">
        <v>9</v>
      </c>
      <c r="W25" s="49"/>
      <c r="X25" s="55"/>
      <c r="Y25" s="55"/>
    </row>
    <row r="26" ht="60" spans="1:25">
      <c r="A26" s="27">
        <v>21</v>
      </c>
      <c r="B26" s="29" t="s">
        <v>134</v>
      </c>
      <c r="C26" s="29" t="s">
        <v>135</v>
      </c>
      <c r="D26" s="30" t="s">
        <v>113</v>
      </c>
      <c r="E26" s="30">
        <v>16000</v>
      </c>
      <c r="F26" s="30">
        <v>5000</v>
      </c>
      <c r="G26" s="30">
        <v>8000</v>
      </c>
      <c r="H26" s="33"/>
      <c r="I26" s="31">
        <v>8000</v>
      </c>
      <c r="J26" s="41">
        <v>6358</v>
      </c>
      <c r="K26" s="16">
        <v>6358</v>
      </c>
      <c r="L26" s="37">
        <f t="shared" si="3"/>
        <v>0.79475</v>
      </c>
      <c r="M26" s="37">
        <f t="shared" si="4"/>
        <v>0.04475</v>
      </c>
      <c r="N26" s="7"/>
      <c r="O26" s="38" t="s">
        <v>136</v>
      </c>
      <c r="P26" s="38"/>
      <c r="Q26" s="7"/>
      <c r="R26" s="56" t="s">
        <v>128</v>
      </c>
      <c r="S26" s="57" t="s">
        <v>33</v>
      </c>
      <c r="T26" s="60" t="s">
        <v>117</v>
      </c>
      <c r="U26" s="58"/>
      <c r="V26" s="49">
        <v>9</v>
      </c>
      <c r="W26" s="49"/>
      <c r="X26" s="55"/>
      <c r="Y26" s="55"/>
    </row>
    <row r="27" ht="45" customHeight="1" spans="1:25">
      <c r="A27" s="27">
        <v>22</v>
      </c>
      <c r="B27" s="29" t="s">
        <v>137</v>
      </c>
      <c r="C27" s="29" t="s">
        <v>138</v>
      </c>
      <c r="D27" s="30" t="s">
        <v>139</v>
      </c>
      <c r="E27" s="30">
        <v>100000</v>
      </c>
      <c r="F27" s="30"/>
      <c r="G27" s="30">
        <v>30000</v>
      </c>
      <c r="H27" s="33"/>
      <c r="I27" s="31">
        <v>30000</v>
      </c>
      <c r="J27" s="16">
        <v>720</v>
      </c>
      <c r="K27" s="16">
        <v>30000</v>
      </c>
      <c r="L27" s="37">
        <f t="shared" si="3"/>
        <v>0.024</v>
      </c>
      <c r="M27" s="37">
        <f t="shared" si="4"/>
        <v>-0.726</v>
      </c>
      <c r="N27" s="7"/>
      <c r="O27" s="38" t="s">
        <v>140</v>
      </c>
      <c r="P27" s="38"/>
      <c r="Q27" s="7"/>
      <c r="R27" s="56" t="s">
        <v>79</v>
      </c>
      <c r="S27" s="57" t="s">
        <v>141</v>
      </c>
      <c r="T27" s="57" t="s">
        <v>142</v>
      </c>
      <c r="U27" s="27"/>
      <c r="V27" s="49">
        <v>9</v>
      </c>
      <c r="W27" s="49"/>
      <c r="X27" s="55"/>
      <c r="Y27" s="55"/>
    </row>
    <row r="28" ht="48" spans="1:25">
      <c r="A28" s="27">
        <v>23</v>
      </c>
      <c r="B28" s="29" t="s">
        <v>143</v>
      </c>
      <c r="C28" s="29" t="s">
        <v>144</v>
      </c>
      <c r="D28" s="30" t="s">
        <v>145</v>
      </c>
      <c r="E28" s="30">
        <v>15000</v>
      </c>
      <c r="F28" s="30">
        <v>13000</v>
      </c>
      <c r="G28" s="30">
        <v>2000</v>
      </c>
      <c r="H28" s="33"/>
      <c r="I28" s="31">
        <v>2000</v>
      </c>
      <c r="J28" s="16">
        <v>2000</v>
      </c>
      <c r="K28" s="16">
        <v>2000</v>
      </c>
      <c r="L28" s="37">
        <f t="shared" si="3"/>
        <v>1</v>
      </c>
      <c r="M28" s="37">
        <f t="shared" si="4"/>
        <v>0.25</v>
      </c>
      <c r="N28" s="7"/>
      <c r="O28" s="38" t="s">
        <v>146</v>
      </c>
      <c r="P28" s="38"/>
      <c r="Q28" s="7"/>
      <c r="R28" s="56" t="s">
        <v>147</v>
      </c>
      <c r="S28" s="57" t="s">
        <v>33</v>
      </c>
      <c r="T28" s="60" t="s">
        <v>117</v>
      </c>
      <c r="U28" s="27"/>
      <c r="V28" s="49">
        <v>9</v>
      </c>
      <c r="W28" s="49"/>
      <c r="X28" s="55"/>
      <c r="Y28" s="55"/>
    </row>
    <row r="29" ht="72" customHeight="1" spans="1:25">
      <c r="A29" s="27">
        <v>24</v>
      </c>
      <c r="B29" s="29" t="s">
        <v>148</v>
      </c>
      <c r="C29" s="29" t="s">
        <v>149</v>
      </c>
      <c r="D29" s="30" t="s">
        <v>150</v>
      </c>
      <c r="E29" s="30">
        <v>39000</v>
      </c>
      <c r="F29" s="30">
        <v>20000</v>
      </c>
      <c r="G29" s="30">
        <v>19000</v>
      </c>
      <c r="H29" s="33"/>
      <c r="I29" s="31">
        <v>19000</v>
      </c>
      <c r="J29" s="16">
        <v>19000</v>
      </c>
      <c r="K29" s="16">
        <v>19000</v>
      </c>
      <c r="L29" s="37">
        <f t="shared" si="3"/>
        <v>1</v>
      </c>
      <c r="M29" s="37">
        <f t="shared" si="4"/>
        <v>0.25</v>
      </c>
      <c r="N29" s="7"/>
      <c r="O29" s="38" t="s">
        <v>151</v>
      </c>
      <c r="P29" s="38"/>
      <c r="Q29" s="7"/>
      <c r="R29" s="56" t="s">
        <v>147</v>
      </c>
      <c r="S29" s="57" t="s">
        <v>33</v>
      </c>
      <c r="T29" s="60" t="s">
        <v>117</v>
      </c>
      <c r="U29" s="27"/>
      <c r="V29" s="49">
        <v>9</v>
      </c>
      <c r="W29" s="49"/>
      <c r="X29" s="55"/>
      <c r="Y29" s="55"/>
    </row>
    <row r="30" ht="74.1" customHeight="1" spans="1:25">
      <c r="A30" s="27">
        <v>25</v>
      </c>
      <c r="B30" s="29" t="s">
        <v>152</v>
      </c>
      <c r="C30" s="29" t="s">
        <v>153</v>
      </c>
      <c r="D30" s="30" t="s">
        <v>113</v>
      </c>
      <c r="E30" s="30">
        <v>45000</v>
      </c>
      <c r="F30" s="30">
        <v>8000</v>
      </c>
      <c r="G30" s="30">
        <v>8000</v>
      </c>
      <c r="H30" s="33"/>
      <c r="I30" s="31">
        <v>8000</v>
      </c>
      <c r="J30" s="16">
        <v>7500</v>
      </c>
      <c r="K30" s="16">
        <v>7500</v>
      </c>
      <c r="L30" s="37">
        <f t="shared" si="3"/>
        <v>0.9375</v>
      </c>
      <c r="M30" s="37">
        <f t="shared" si="4"/>
        <v>0.1875</v>
      </c>
      <c r="N30" s="7"/>
      <c r="O30" s="38" t="s">
        <v>154</v>
      </c>
      <c r="P30" s="38"/>
      <c r="Q30" s="7"/>
      <c r="R30" s="56" t="s">
        <v>155</v>
      </c>
      <c r="S30" s="57" t="s">
        <v>33</v>
      </c>
      <c r="T30" s="60" t="s">
        <v>117</v>
      </c>
      <c r="U30" s="27"/>
      <c r="V30" s="49">
        <v>9</v>
      </c>
      <c r="W30" s="49"/>
      <c r="X30" s="55"/>
      <c r="Y30" s="55"/>
    </row>
    <row r="31" ht="24" spans="1:25">
      <c r="A31" s="27">
        <v>26</v>
      </c>
      <c r="B31" s="29" t="s">
        <v>156</v>
      </c>
      <c r="C31" s="29" t="s">
        <v>157</v>
      </c>
      <c r="D31" s="30" t="s">
        <v>113</v>
      </c>
      <c r="E31" s="30">
        <v>17500</v>
      </c>
      <c r="F31" s="30">
        <v>1000</v>
      </c>
      <c r="G31" s="30">
        <v>6000</v>
      </c>
      <c r="H31" s="33"/>
      <c r="I31" s="31">
        <v>6000</v>
      </c>
      <c r="J31" s="16">
        <v>4725</v>
      </c>
      <c r="K31" s="16">
        <v>4725</v>
      </c>
      <c r="L31" s="37">
        <f t="shared" si="3"/>
        <v>0.7875</v>
      </c>
      <c r="M31" s="37">
        <f t="shared" si="4"/>
        <v>0.0375</v>
      </c>
      <c r="N31" s="7"/>
      <c r="O31" s="38" t="s">
        <v>158</v>
      </c>
      <c r="P31" s="38"/>
      <c r="Q31" s="21"/>
      <c r="R31" s="56" t="s">
        <v>155</v>
      </c>
      <c r="S31" s="57" t="s">
        <v>33</v>
      </c>
      <c r="T31" s="60" t="s">
        <v>117</v>
      </c>
      <c r="U31" s="58"/>
      <c r="V31" s="49">
        <v>9</v>
      </c>
      <c r="W31" s="49"/>
      <c r="X31" s="55"/>
      <c r="Y31" s="55"/>
    </row>
    <row r="32" ht="60" spans="1:25">
      <c r="A32" s="27">
        <v>27</v>
      </c>
      <c r="B32" s="29" t="s">
        <v>159</v>
      </c>
      <c r="C32" s="29" t="s">
        <v>160</v>
      </c>
      <c r="D32" s="30" t="s">
        <v>120</v>
      </c>
      <c r="E32" s="30">
        <v>100000</v>
      </c>
      <c r="F32" s="30"/>
      <c r="G32" s="30">
        <v>8000</v>
      </c>
      <c r="H32" s="33"/>
      <c r="I32" s="31">
        <v>8000</v>
      </c>
      <c r="J32" s="16">
        <v>21220</v>
      </c>
      <c r="K32" s="16">
        <v>21220</v>
      </c>
      <c r="L32" s="37">
        <f t="shared" si="3"/>
        <v>2.6525</v>
      </c>
      <c r="M32" s="37">
        <f t="shared" si="4"/>
        <v>1.9025</v>
      </c>
      <c r="N32" s="7"/>
      <c r="O32" s="38" t="s">
        <v>161</v>
      </c>
      <c r="P32" s="38"/>
      <c r="Q32" s="7"/>
      <c r="R32" s="56" t="s">
        <v>162</v>
      </c>
      <c r="S32" s="57" t="s">
        <v>80</v>
      </c>
      <c r="T32" s="60" t="s">
        <v>117</v>
      </c>
      <c r="U32" s="27"/>
      <c r="V32" s="49">
        <v>9</v>
      </c>
      <c r="W32" s="49" t="s">
        <v>50</v>
      </c>
      <c r="X32" s="59"/>
      <c r="Y32" s="55"/>
    </row>
    <row r="33" ht="59" customHeight="1" spans="1:25">
      <c r="A33" s="27">
        <v>28</v>
      </c>
      <c r="B33" s="29" t="s">
        <v>163</v>
      </c>
      <c r="C33" s="29" t="s">
        <v>164</v>
      </c>
      <c r="D33" s="30" t="s">
        <v>120</v>
      </c>
      <c r="E33" s="30">
        <v>44627</v>
      </c>
      <c r="F33" s="30"/>
      <c r="G33" s="30">
        <v>23000</v>
      </c>
      <c r="H33" s="33"/>
      <c r="I33" s="31">
        <v>23000</v>
      </c>
      <c r="J33" s="16">
        <v>19528</v>
      </c>
      <c r="K33" s="16">
        <v>19528</v>
      </c>
      <c r="L33" s="37">
        <f t="shared" si="3"/>
        <v>0.84904347826087</v>
      </c>
      <c r="M33" s="37">
        <f t="shared" si="4"/>
        <v>0.0990434782608696</v>
      </c>
      <c r="N33" s="7"/>
      <c r="O33" s="38" t="s">
        <v>165</v>
      </c>
      <c r="P33" s="38"/>
      <c r="Q33" s="7"/>
      <c r="R33" s="56" t="s">
        <v>166</v>
      </c>
      <c r="S33" s="57" t="s">
        <v>80</v>
      </c>
      <c r="T33" s="60" t="s">
        <v>117</v>
      </c>
      <c r="U33" s="58"/>
      <c r="V33" s="49">
        <v>9</v>
      </c>
      <c r="W33" s="49" t="s">
        <v>50</v>
      </c>
      <c r="X33" s="55"/>
      <c r="Y33" s="55"/>
    </row>
    <row r="34" ht="80" customHeight="1" spans="1:25">
      <c r="A34" s="27">
        <v>29</v>
      </c>
      <c r="B34" s="29" t="s">
        <v>167</v>
      </c>
      <c r="C34" s="29" t="s">
        <v>168</v>
      </c>
      <c r="D34" s="30" t="s">
        <v>145</v>
      </c>
      <c r="E34" s="30">
        <v>17000</v>
      </c>
      <c r="F34" s="30">
        <v>9500</v>
      </c>
      <c r="G34" s="30">
        <v>7500</v>
      </c>
      <c r="H34" s="33"/>
      <c r="I34" s="31">
        <v>7500</v>
      </c>
      <c r="J34" s="16">
        <v>6380</v>
      </c>
      <c r="K34" s="16">
        <v>6380</v>
      </c>
      <c r="L34" s="37">
        <f t="shared" si="3"/>
        <v>0.850666666666667</v>
      </c>
      <c r="M34" s="37">
        <f t="shared" si="4"/>
        <v>0.100666666666667</v>
      </c>
      <c r="N34" s="7"/>
      <c r="O34" s="38" t="s">
        <v>169</v>
      </c>
      <c r="P34" s="38"/>
      <c r="Q34" s="7"/>
      <c r="R34" s="56" t="s">
        <v>147</v>
      </c>
      <c r="S34" s="57" t="s">
        <v>33</v>
      </c>
      <c r="T34" s="60" t="s">
        <v>117</v>
      </c>
      <c r="U34" s="27"/>
      <c r="V34" s="49">
        <v>9</v>
      </c>
      <c r="W34" s="49"/>
      <c r="X34" s="55"/>
      <c r="Y34" s="55"/>
    </row>
    <row r="35" ht="48" spans="1:25">
      <c r="A35" s="27">
        <v>30</v>
      </c>
      <c r="B35" s="29" t="s">
        <v>170</v>
      </c>
      <c r="C35" s="29" t="s">
        <v>171</v>
      </c>
      <c r="D35" s="30" t="s">
        <v>113</v>
      </c>
      <c r="E35" s="30">
        <v>60000</v>
      </c>
      <c r="F35" s="30">
        <v>4000</v>
      </c>
      <c r="G35" s="30">
        <v>8000</v>
      </c>
      <c r="H35" s="33"/>
      <c r="I35" s="31">
        <v>8000</v>
      </c>
      <c r="J35" s="16">
        <v>7125</v>
      </c>
      <c r="K35" s="16">
        <v>7125</v>
      </c>
      <c r="L35" s="37">
        <f t="shared" si="3"/>
        <v>0.890625</v>
      </c>
      <c r="M35" s="37">
        <f t="shared" si="4"/>
        <v>0.140625</v>
      </c>
      <c r="N35" s="6"/>
      <c r="O35" s="38" t="s">
        <v>172</v>
      </c>
      <c r="P35" s="38"/>
      <c r="Q35" s="7"/>
      <c r="R35" s="56" t="s">
        <v>173</v>
      </c>
      <c r="S35" s="57" t="s">
        <v>33</v>
      </c>
      <c r="T35" s="60" t="s">
        <v>117</v>
      </c>
      <c r="U35" s="27"/>
      <c r="V35" s="49">
        <v>9</v>
      </c>
      <c r="W35" s="49"/>
      <c r="X35" s="55"/>
      <c r="Y35" s="55"/>
    </row>
    <row r="36" ht="36" spans="1:25">
      <c r="A36" s="27">
        <v>31</v>
      </c>
      <c r="B36" s="29" t="s">
        <v>174</v>
      </c>
      <c r="C36" s="29" t="s">
        <v>175</v>
      </c>
      <c r="D36" s="30" t="s">
        <v>113</v>
      </c>
      <c r="E36" s="30">
        <v>30000</v>
      </c>
      <c r="F36" s="30">
        <v>20000</v>
      </c>
      <c r="G36" s="30">
        <v>4000</v>
      </c>
      <c r="H36" s="33"/>
      <c r="I36" s="31">
        <v>4000</v>
      </c>
      <c r="J36" s="16">
        <v>3258</v>
      </c>
      <c r="K36" s="16">
        <v>3258</v>
      </c>
      <c r="L36" s="37">
        <f t="shared" si="3"/>
        <v>0.8145</v>
      </c>
      <c r="M36" s="37">
        <f t="shared" si="4"/>
        <v>0.0645</v>
      </c>
      <c r="N36" s="7"/>
      <c r="O36" s="38" t="s">
        <v>176</v>
      </c>
      <c r="P36" s="38"/>
      <c r="Q36" s="7"/>
      <c r="R36" s="56" t="s">
        <v>147</v>
      </c>
      <c r="S36" s="57" t="s">
        <v>33</v>
      </c>
      <c r="T36" s="60" t="s">
        <v>117</v>
      </c>
      <c r="U36" s="27"/>
      <c r="V36" s="49">
        <v>9</v>
      </c>
      <c r="W36" s="49"/>
      <c r="X36" s="55"/>
      <c r="Y36" s="55"/>
    </row>
    <row r="37" ht="48" spans="1:25">
      <c r="A37" s="27">
        <v>32</v>
      </c>
      <c r="B37" s="29" t="s">
        <v>177</v>
      </c>
      <c r="C37" s="29" t="s">
        <v>178</v>
      </c>
      <c r="D37" s="30" t="s">
        <v>61</v>
      </c>
      <c r="E37" s="30">
        <v>5000</v>
      </c>
      <c r="F37" s="30"/>
      <c r="G37" s="30">
        <v>3000</v>
      </c>
      <c r="H37" s="33"/>
      <c r="I37" s="31">
        <v>3000</v>
      </c>
      <c r="J37" s="16">
        <v>5000</v>
      </c>
      <c r="K37" s="16">
        <v>5000</v>
      </c>
      <c r="L37" s="37">
        <f t="shared" si="3"/>
        <v>1.66666666666667</v>
      </c>
      <c r="M37" s="37">
        <f t="shared" si="4"/>
        <v>0.916666666666667</v>
      </c>
      <c r="N37" s="7"/>
      <c r="O37" s="38" t="s">
        <v>179</v>
      </c>
      <c r="P37" s="38"/>
      <c r="Q37" s="7"/>
      <c r="R37" s="56" t="s">
        <v>180</v>
      </c>
      <c r="S37" s="57" t="s">
        <v>56</v>
      </c>
      <c r="T37" s="57" t="s">
        <v>181</v>
      </c>
      <c r="U37" s="27" t="s">
        <v>182</v>
      </c>
      <c r="V37" s="49">
        <v>9</v>
      </c>
      <c r="W37" s="49"/>
      <c r="X37" s="55"/>
      <c r="Y37" s="55"/>
    </row>
    <row r="38" ht="24" spans="1:25">
      <c r="A38" s="27">
        <v>33</v>
      </c>
      <c r="B38" s="29" t="s">
        <v>183</v>
      </c>
      <c r="C38" s="29" t="s">
        <v>184</v>
      </c>
      <c r="D38" s="30" t="s">
        <v>120</v>
      </c>
      <c r="E38" s="30">
        <v>10500</v>
      </c>
      <c r="F38" s="30"/>
      <c r="G38" s="30">
        <v>4000</v>
      </c>
      <c r="H38" s="33"/>
      <c r="I38" s="31">
        <v>4000</v>
      </c>
      <c r="J38" s="16">
        <v>571</v>
      </c>
      <c r="K38" s="16">
        <v>571</v>
      </c>
      <c r="L38" s="37">
        <f t="shared" si="3"/>
        <v>0.14275</v>
      </c>
      <c r="M38" s="37">
        <f t="shared" ref="M38:M80" si="5">L38-9/12</f>
        <v>-0.60725</v>
      </c>
      <c r="N38" s="7"/>
      <c r="O38" s="38" t="s">
        <v>185</v>
      </c>
      <c r="P38" s="38"/>
      <c r="Q38" s="7"/>
      <c r="R38" s="56" t="s">
        <v>186</v>
      </c>
      <c r="S38" s="57" t="s">
        <v>124</v>
      </c>
      <c r="T38" s="60" t="s">
        <v>187</v>
      </c>
      <c r="U38" s="27"/>
      <c r="V38" s="51">
        <v>9</v>
      </c>
      <c r="W38" s="51"/>
      <c r="X38" s="55"/>
      <c r="Y38" s="55"/>
    </row>
    <row r="39" ht="147" customHeight="1" spans="1:25">
      <c r="A39" s="27">
        <v>34</v>
      </c>
      <c r="B39" s="29" t="s">
        <v>188</v>
      </c>
      <c r="C39" s="29" t="s">
        <v>189</v>
      </c>
      <c r="D39" s="30" t="s">
        <v>120</v>
      </c>
      <c r="E39" s="30">
        <v>11500</v>
      </c>
      <c r="F39" s="30"/>
      <c r="G39" s="30">
        <v>4000</v>
      </c>
      <c r="H39" s="33"/>
      <c r="I39" s="31">
        <v>4000</v>
      </c>
      <c r="J39" s="16">
        <v>2110</v>
      </c>
      <c r="K39" s="16">
        <v>2110</v>
      </c>
      <c r="L39" s="37">
        <f t="shared" si="3"/>
        <v>0.5275</v>
      </c>
      <c r="M39" s="37">
        <f t="shared" si="5"/>
        <v>-0.2225</v>
      </c>
      <c r="N39" s="6"/>
      <c r="O39" s="38" t="s">
        <v>190</v>
      </c>
      <c r="P39" s="38"/>
      <c r="Q39" s="7"/>
      <c r="R39" s="56" t="s">
        <v>191</v>
      </c>
      <c r="S39" s="57" t="s">
        <v>192</v>
      </c>
      <c r="T39" s="60" t="s">
        <v>117</v>
      </c>
      <c r="U39" s="27"/>
      <c r="V39" s="49">
        <v>9</v>
      </c>
      <c r="W39" s="49"/>
      <c r="X39" s="55"/>
      <c r="Y39" s="55"/>
    </row>
    <row r="40" ht="44" customHeight="1" spans="1:25">
      <c r="A40" s="27">
        <v>35</v>
      </c>
      <c r="B40" s="29" t="s">
        <v>193</v>
      </c>
      <c r="C40" s="29" t="s">
        <v>194</v>
      </c>
      <c r="D40" s="30">
        <v>2019</v>
      </c>
      <c r="E40" s="30">
        <v>8000</v>
      </c>
      <c r="F40" s="30"/>
      <c r="G40" s="30">
        <v>8000</v>
      </c>
      <c r="H40" s="33"/>
      <c r="I40" s="31">
        <v>8000</v>
      </c>
      <c r="J40" s="41">
        <v>1000</v>
      </c>
      <c r="K40" s="16">
        <v>1000</v>
      </c>
      <c r="L40" s="37">
        <f t="shared" si="3"/>
        <v>0.125</v>
      </c>
      <c r="M40" s="37">
        <f t="shared" si="5"/>
        <v>-0.625</v>
      </c>
      <c r="N40" s="7"/>
      <c r="O40" s="38" t="s">
        <v>195</v>
      </c>
      <c r="P40" s="38"/>
      <c r="Q40" s="7"/>
      <c r="R40" s="56" t="s">
        <v>196</v>
      </c>
      <c r="S40" s="57" t="s">
        <v>80</v>
      </c>
      <c r="T40" s="57" t="s">
        <v>197</v>
      </c>
      <c r="U40" s="41"/>
      <c r="V40" s="49">
        <v>9</v>
      </c>
      <c r="W40" s="49"/>
      <c r="X40" s="59"/>
      <c r="Y40" s="55"/>
    </row>
    <row r="41" ht="24" spans="1:25">
      <c r="A41" s="27">
        <v>36</v>
      </c>
      <c r="B41" s="29" t="s">
        <v>198</v>
      </c>
      <c r="C41" s="29" t="s">
        <v>199</v>
      </c>
      <c r="D41" s="30" t="s">
        <v>61</v>
      </c>
      <c r="E41" s="30">
        <v>3100</v>
      </c>
      <c r="F41" s="30"/>
      <c r="G41" s="30">
        <v>1300</v>
      </c>
      <c r="H41" s="33"/>
      <c r="I41" s="31">
        <v>1300</v>
      </c>
      <c r="J41" s="41">
        <v>950</v>
      </c>
      <c r="K41" s="16">
        <v>950</v>
      </c>
      <c r="L41" s="37">
        <f t="shared" si="3"/>
        <v>0.730769230769231</v>
      </c>
      <c r="M41" s="37">
        <f t="shared" si="5"/>
        <v>-0.0192307692307693</v>
      </c>
      <c r="N41" s="7"/>
      <c r="O41" s="38" t="s">
        <v>200</v>
      </c>
      <c r="P41" s="38"/>
      <c r="Q41" s="7"/>
      <c r="R41" s="56" t="s">
        <v>201</v>
      </c>
      <c r="S41" s="57" t="s">
        <v>80</v>
      </c>
      <c r="T41" s="57" t="s">
        <v>181</v>
      </c>
      <c r="U41" s="41"/>
      <c r="V41" s="49">
        <v>9</v>
      </c>
      <c r="W41" s="49"/>
      <c r="X41" s="55"/>
      <c r="Y41" s="55"/>
    </row>
    <row r="42" ht="24" spans="1:25">
      <c r="A42" s="27">
        <v>37</v>
      </c>
      <c r="B42" s="29" t="s">
        <v>202</v>
      </c>
      <c r="C42" s="29" t="s">
        <v>203</v>
      </c>
      <c r="D42" s="30" t="s">
        <v>61</v>
      </c>
      <c r="E42" s="30">
        <v>5390</v>
      </c>
      <c r="F42" s="30"/>
      <c r="G42" s="30">
        <v>1200</v>
      </c>
      <c r="H42" s="33"/>
      <c r="I42" s="31">
        <v>1200</v>
      </c>
      <c r="J42" s="16">
        <v>860</v>
      </c>
      <c r="K42" s="16">
        <v>860</v>
      </c>
      <c r="L42" s="37">
        <f t="shared" si="3"/>
        <v>0.716666666666667</v>
      </c>
      <c r="M42" s="37">
        <f t="shared" si="5"/>
        <v>-0.0333333333333333</v>
      </c>
      <c r="N42" s="7"/>
      <c r="O42" s="38" t="s">
        <v>204</v>
      </c>
      <c r="P42" s="38"/>
      <c r="Q42" s="7"/>
      <c r="R42" s="56" t="s">
        <v>205</v>
      </c>
      <c r="S42" s="57" t="s">
        <v>80</v>
      </c>
      <c r="T42" s="57" t="s">
        <v>181</v>
      </c>
      <c r="U42" s="27"/>
      <c r="V42" s="49">
        <v>9</v>
      </c>
      <c r="W42" s="49"/>
      <c r="X42" s="59"/>
      <c r="Y42" s="55"/>
    </row>
    <row r="43" ht="55" customHeight="1" spans="1:25">
      <c r="A43" s="27">
        <v>38</v>
      </c>
      <c r="B43" s="29" t="s">
        <v>206</v>
      </c>
      <c r="C43" s="29" t="s">
        <v>207</v>
      </c>
      <c r="D43" s="30" t="s">
        <v>61</v>
      </c>
      <c r="E43" s="30">
        <v>12000</v>
      </c>
      <c r="F43" s="30"/>
      <c r="G43" s="30">
        <v>10000</v>
      </c>
      <c r="H43" s="33"/>
      <c r="I43" s="31">
        <v>10000</v>
      </c>
      <c r="J43" s="16">
        <v>0</v>
      </c>
      <c r="K43" s="16">
        <v>0</v>
      </c>
      <c r="L43" s="37">
        <f t="shared" si="3"/>
        <v>0</v>
      </c>
      <c r="M43" s="37">
        <f t="shared" si="5"/>
        <v>-0.75</v>
      </c>
      <c r="N43" s="7"/>
      <c r="O43" s="38" t="s">
        <v>208</v>
      </c>
      <c r="P43" s="38" t="s">
        <v>209</v>
      </c>
      <c r="Q43" s="7"/>
      <c r="R43" s="56" t="s">
        <v>210</v>
      </c>
      <c r="S43" s="57" t="s">
        <v>211</v>
      </c>
      <c r="T43" s="57" t="s">
        <v>212</v>
      </c>
      <c r="U43" s="27"/>
      <c r="V43" s="49">
        <v>9</v>
      </c>
      <c r="W43" s="49"/>
      <c r="X43" s="55"/>
      <c r="Y43" s="55"/>
    </row>
    <row r="44" ht="95" customHeight="1" spans="1:25">
      <c r="A44" s="27">
        <v>39</v>
      </c>
      <c r="B44" s="29" t="s">
        <v>213</v>
      </c>
      <c r="C44" s="29" t="s">
        <v>214</v>
      </c>
      <c r="D44" s="30" t="s">
        <v>215</v>
      </c>
      <c r="E44" s="30">
        <v>60000</v>
      </c>
      <c r="F44" s="30">
        <v>53868</v>
      </c>
      <c r="G44" s="30">
        <v>3000</v>
      </c>
      <c r="H44" s="33"/>
      <c r="I44" s="31">
        <v>3000</v>
      </c>
      <c r="J44" s="16">
        <v>3283</v>
      </c>
      <c r="K44" s="16">
        <v>3283</v>
      </c>
      <c r="L44" s="37">
        <f t="shared" si="3"/>
        <v>1.09433333333333</v>
      </c>
      <c r="M44" s="37">
        <f t="shared" si="5"/>
        <v>0.344333333333333</v>
      </c>
      <c r="N44" s="7"/>
      <c r="O44" s="38" t="s">
        <v>216</v>
      </c>
      <c r="P44" s="38"/>
      <c r="Q44" s="7"/>
      <c r="R44" s="56" t="s">
        <v>217</v>
      </c>
      <c r="S44" s="57" t="s">
        <v>33</v>
      </c>
      <c r="T44" s="57" t="s">
        <v>218</v>
      </c>
      <c r="U44" s="27"/>
      <c r="V44" s="49">
        <v>9</v>
      </c>
      <c r="W44" s="49"/>
      <c r="X44" s="55"/>
      <c r="Y44" s="55"/>
    </row>
    <row r="45" ht="48" spans="1:25">
      <c r="A45" s="27">
        <v>40</v>
      </c>
      <c r="B45" s="29" t="s">
        <v>219</v>
      </c>
      <c r="C45" s="29" t="s">
        <v>220</v>
      </c>
      <c r="D45" s="30" t="s">
        <v>61</v>
      </c>
      <c r="E45" s="30">
        <v>10000</v>
      </c>
      <c r="F45" s="30"/>
      <c r="G45" s="30">
        <v>7200</v>
      </c>
      <c r="H45" s="33"/>
      <c r="I45" s="31">
        <v>7200</v>
      </c>
      <c r="J45" s="16">
        <v>7229</v>
      </c>
      <c r="K45" s="16">
        <v>7229</v>
      </c>
      <c r="L45" s="37">
        <f t="shared" si="3"/>
        <v>1.00402777777778</v>
      </c>
      <c r="M45" s="37">
        <f t="shared" si="5"/>
        <v>0.254027777777778</v>
      </c>
      <c r="N45" s="7"/>
      <c r="O45" s="38" t="s">
        <v>221</v>
      </c>
      <c r="P45" s="38"/>
      <c r="Q45" s="7"/>
      <c r="R45" s="56" t="s">
        <v>222</v>
      </c>
      <c r="S45" s="57" t="s">
        <v>80</v>
      </c>
      <c r="T45" s="57" t="s">
        <v>223</v>
      </c>
      <c r="U45" s="41"/>
      <c r="V45" s="49">
        <v>9</v>
      </c>
      <c r="W45" s="49"/>
      <c r="X45" s="59"/>
      <c r="Y45" s="55"/>
    </row>
    <row r="46" ht="65" customHeight="1" spans="1:25">
      <c r="A46" s="27">
        <v>41</v>
      </c>
      <c r="B46" s="29" t="s">
        <v>224</v>
      </c>
      <c r="C46" s="29" t="s">
        <v>225</v>
      </c>
      <c r="D46" s="30" t="s">
        <v>113</v>
      </c>
      <c r="E46" s="30">
        <v>11640</v>
      </c>
      <c r="F46" s="30">
        <v>1500</v>
      </c>
      <c r="G46" s="30">
        <v>5500</v>
      </c>
      <c r="H46" s="33"/>
      <c r="I46" s="31">
        <v>5500</v>
      </c>
      <c r="J46" s="41">
        <v>5250</v>
      </c>
      <c r="K46" s="16">
        <v>5250</v>
      </c>
      <c r="L46" s="37">
        <f t="shared" si="3"/>
        <v>0.954545454545455</v>
      </c>
      <c r="M46" s="37">
        <f t="shared" si="5"/>
        <v>0.204545454545455</v>
      </c>
      <c r="N46" s="7"/>
      <c r="O46" s="38" t="s">
        <v>226</v>
      </c>
      <c r="P46" s="38" t="s">
        <v>227</v>
      </c>
      <c r="Q46" s="7"/>
      <c r="R46" s="56" t="s">
        <v>79</v>
      </c>
      <c r="S46" s="57" t="s">
        <v>33</v>
      </c>
      <c r="T46" s="57" t="s">
        <v>142</v>
      </c>
      <c r="U46" s="27"/>
      <c r="V46" s="49">
        <v>9</v>
      </c>
      <c r="W46" s="49"/>
      <c r="X46" s="59"/>
      <c r="Y46" s="55"/>
    </row>
    <row r="47" ht="48" customHeight="1" spans="1:25">
      <c r="A47" s="27">
        <v>42</v>
      </c>
      <c r="B47" s="29" t="s">
        <v>228</v>
      </c>
      <c r="C47" s="29" t="s">
        <v>229</v>
      </c>
      <c r="D47" s="30" t="s">
        <v>61</v>
      </c>
      <c r="E47" s="30">
        <v>6000</v>
      </c>
      <c r="F47" s="30"/>
      <c r="G47" s="30">
        <v>2500</v>
      </c>
      <c r="H47" s="33"/>
      <c r="I47" s="31">
        <v>2500</v>
      </c>
      <c r="J47" s="41">
        <v>2350</v>
      </c>
      <c r="K47" s="16">
        <v>2350</v>
      </c>
      <c r="L47" s="37">
        <f t="shared" si="3"/>
        <v>0.94</v>
      </c>
      <c r="M47" s="37">
        <f t="shared" si="5"/>
        <v>0.19</v>
      </c>
      <c r="N47" s="7"/>
      <c r="O47" s="38" t="s">
        <v>230</v>
      </c>
      <c r="P47" s="38"/>
      <c r="Q47" s="7"/>
      <c r="R47" s="56" t="s">
        <v>79</v>
      </c>
      <c r="S47" s="57" t="s">
        <v>107</v>
      </c>
      <c r="T47" s="57" t="s">
        <v>142</v>
      </c>
      <c r="U47" s="27"/>
      <c r="V47" s="51">
        <v>9</v>
      </c>
      <c r="W47" s="51"/>
      <c r="X47" s="55"/>
      <c r="Y47" s="55"/>
    </row>
    <row r="48" ht="49" customHeight="1" spans="1:25">
      <c r="A48" s="27">
        <v>43</v>
      </c>
      <c r="B48" s="29" t="s">
        <v>231</v>
      </c>
      <c r="C48" s="29" t="s">
        <v>232</v>
      </c>
      <c r="D48" s="30" t="s">
        <v>120</v>
      </c>
      <c r="E48" s="30">
        <v>28000</v>
      </c>
      <c r="F48" s="30"/>
      <c r="G48" s="30">
        <v>6000</v>
      </c>
      <c r="H48" s="33"/>
      <c r="I48" s="31">
        <v>6000</v>
      </c>
      <c r="J48" s="16">
        <v>3250</v>
      </c>
      <c r="K48" s="16">
        <v>3250</v>
      </c>
      <c r="L48" s="37">
        <f t="shared" si="3"/>
        <v>0.541666666666667</v>
      </c>
      <c r="M48" s="37">
        <f t="shared" si="5"/>
        <v>-0.208333333333333</v>
      </c>
      <c r="N48" s="7"/>
      <c r="O48" s="38" t="s">
        <v>233</v>
      </c>
      <c r="P48" s="38"/>
      <c r="Q48" s="5"/>
      <c r="R48" s="56" t="s">
        <v>79</v>
      </c>
      <c r="S48" s="57" t="s">
        <v>56</v>
      </c>
      <c r="T48" s="57" t="s">
        <v>142</v>
      </c>
      <c r="U48" s="27"/>
      <c r="V48" s="49">
        <v>9</v>
      </c>
      <c r="W48" s="49"/>
      <c r="X48" s="55"/>
      <c r="Y48" s="55"/>
    </row>
    <row r="49" ht="55" customHeight="1" spans="1:25">
      <c r="A49" s="27">
        <v>44</v>
      </c>
      <c r="B49" s="29" t="s">
        <v>234</v>
      </c>
      <c r="C49" s="29" t="s">
        <v>235</v>
      </c>
      <c r="D49" s="30" t="s">
        <v>61</v>
      </c>
      <c r="E49" s="30">
        <v>9840</v>
      </c>
      <c r="F49" s="30"/>
      <c r="G49" s="30">
        <v>3000</v>
      </c>
      <c r="H49" s="33"/>
      <c r="I49" s="31">
        <v>3000</v>
      </c>
      <c r="J49" s="16">
        <v>1200</v>
      </c>
      <c r="K49" s="16">
        <v>1200</v>
      </c>
      <c r="L49" s="37">
        <f t="shared" si="3"/>
        <v>0.4</v>
      </c>
      <c r="M49" s="37">
        <f t="shared" si="5"/>
        <v>-0.35</v>
      </c>
      <c r="N49" s="7"/>
      <c r="O49" s="40" t="s">
        <v>236</v>
      </c>
      <c r="P49" s="38" t="s">
        <v>237</v>
      </c>
      <c r="Q49" s="5"/>
      <c r="R49" s="56" t="s">
        <v>79</v>
      </c>
      <c r="S49" s="57" t="s">
        <v>107</v>
      </c>
      <c r="T49" s="57" t="s">
        <v>142</v>
      </c>
      <c r="U49" s="27"/>
      <c r="V49" s="49">
        <v>9</v>
      </c>
      <c r="W49" s="49"/>
      <c r="X49" s="55"/>
      <c r="Y49" s="55"/>
    </row>
    <row r="50" ht="24" spans="1:25">
      <c r="A50" s="27">
        <v>45</v>
      </c>
      <c r="B50" s="29" t="s">
        <v>238</v>
      </c>
      <c r="C50" s="29" t="s">
        <v>239</v>
      </c>
      <c r="D50" s="30" t="s">
        <v>61</v>
      </c>
      <c r="E50" s="30">
        <v>6700</v>
      </c>
      <c r="F50" s="30"/>
      <c r="G50" s="30">
        <v>5700</v>
      </c>
      <c r="H50" s="33"/>
      <c r="I50" s="31">
        <v>5700</v>
      </c>
      <c r="J50" s="41">
        <v>5700</v>
      </c>
      <c r="K50" s="16">
        <v>5700</v>
      </c>
      <c r="L50" s="37">
        <f t="shared" si="3"/>
        <v>1</v>
      </c>
      <c r="M50" s="37">
        <f t="shared" si="5"/>
        <v>0.25</v>
      </c>
      <c r="N50" s="7"/>
      <c r="O50" s="38" t="s">
        <v>240</v>
      </c>
      <c r="P50" s="38"/>
      <c r="Q50" s="5"/>
      <c r="R50" s="56" t="s">
        <v>241</v>
      </c>
      <c r="S50" s="57" t="s">
        <v>80</v>
      </c>
      <c r="T50" s="57" t="s">
        <v>242</v>
      </c>
      <c r="U50" s="27" t="s">
        <v>182</v>
      </c>
      <c r="V50" s="49">
        <v>9</v>
      </c>
      <c r="W50" s="49"/>
      <c r="X50" s="59"/>
      <c r="Y50" s="55"/>
    </row>
    <row r="51" ht="36" spans="1:25">
      <c r="A51" s="27">
        <v>46</v>
      </c>
      <c r="B51" s="29" t="s">
        <v>243</v>
      </c>
      <c r="C51" s="29" t="s">
        <v>244</v>
      </c>
      <c r="D51" s="30" t="s">
        <v>61</v>
      </c>
      <c r="E51" s="30">
        <v>35000</v>
      </c>
      <c r="F51" s="30"/>
      <c r="G51" s="30">
        <v>15000</v>
      </c>
      <c r="H51" s="33"/>
      <c r="I51" s="31">
        <v>15000</v>
      </c>
      <c r="J51" s="41">
        <v>7000</v>
      </c>
      <c r="K51" s="41">
        <v>7000</v>
      </c>
      <c r="L51" s="37">
        <f t="shared" si="3"/>
        <v>0.466666666666667</v>
      </c>
      <c r="M51" s="37">
        <f t="shared" si="5"/>
        <v>-0.283333333333333</v>
      </c>
      <c r="N51" s="7"/>
      <c r="O51" s="38" t="s">
        <v>245</v>
      </c>
      <c r="P51" s="38" t="s">
        <v>246</v>
      </c>
      <c r="Q51" s="5"/>
      <c r="R51" s="56" t="s">
        <v>247</v>
      </c>
      <c r="S51" s="57" t="s">
        <v>248</v>
      </c>
      <c r="T51" s="57" t="s">
        <v>242</v>
      </c>
      <c r="U51" s="27"/>
      <c r="V51" s="49">
        <v>9</v>
      </c>
      <c r="W51" s="49"/>
      <c r="X51" s="55"/>
      <c r="Y51" s="55"/>
    </row>
    <row r="52" ht="42.95" customHeight="1" spans="1:25">
      <c r="A52" s="27">
        <v>47</v>
      </c>
      <c r="B52" s="29" t="s">
        <v>249</v>
      </c>
      <c r="C52" s="29" t="s">
        <v>250</v>
      </c>
      <c r="D52" s="30" t="s">
        <v>251</v>
      </c>
      <c r="E52" s="30">
        <v>20000</v>
      </c>
      <c r="F52" s="30">
        <v>13000</v>
      </c>
      <c r="G52" s="30">
        <v>6000</v>
      </c>
      <c r="H52" s="33"/>
      <c r="I52" s="31">
        <v>6000</v>
      </c>
      <c r="J52" s="16">
        <v>6500</v>
      </c>
      <c r="K52" s="16">
        <v>6500</v>
      </c>
      <c r="L52" s="37">
        <f t="shared" si="3"/>
        <v>1.08333333333333</v>
      </c>
      <c r="M52" s="37">
        <f t="shared" si="5"/>
        <v>0.333333333333333</v>
      </c>
      <c r="N52" s="7"/>
      <c r="O52" s="38" t="s">
        <v>252</v>
      </c>
      <c r="P52" s="38"/>
      <c r="Q52" s="5"/>
      <c r="R52" s="56" t="s">
        <v>253</v>
      </c>
      <c r="S52" s="57" t="s">
        <v>33</v>
      </c>
      <c r="T52" s="57" t="s">
        <v>254</v>
      </c>
      <c r="U52" s="27"/>
      <c r="V52" s="49">
        <v>9</v>
      </c>
      <c r="W52" s="49"/>
      <c r="X52" s="55"/>
      <c r="Y52" s="55"/>
    </row>
    <row r="53" ht="134.1" customHeight="1" spans="1:25">
      <c r="A53" s="27">
        <v>48</v>
      </c>
      <c r="B53" s="28" t="s">
        <v>255</v>
      </c>
      <c r="C53" s="29" t="s">
        <v>256</v>
      </c>
      <c r="D53" s="30" t="s">
        <v>257</v>
      </c>
      <c r="E53" s="30">
        <v>150000</v>
      </c>
      <c r="F53" s="30">
        <v>68300</v>
      </c>
      <c r="G53" s="30">
        <v>27000</v>
      </c>
      <c r="H53" s="33">
        <v>27000</v>
      </c>
      <c r="I53" s="31"/>
      <c r="J53" s="16">
        <v>21268</v>
      </c>
      <c r="K53" s="16">
        <v>21268</v>
      </c>
      <c r="L53" s="37">
        <f t="shared" si="3"/>
        <v>0.787703703703704</v>
      </c>
      <c r="M53" s="37">
        <f t="shared" si="5"/>
        <v>0.0377037037037037</v>
      </c>
      <c r="N53" s="7"/>
      <c r="O53" s="38" t="s">
        <v>258</v>
      </c>
      <c r="P53" s="38"/>
      <c r="Q53" s="5"/>
      <c r="R53" s="56" t="s">
        <v>79</v>
      </c>
      <c r="S53" s="57" t="s">
        <v>33</v>
      </c>
      <c r="T53" s="60" t="s">
        <v>117</v>
      </c>
      <c r="U53" s="27"/>
      <c r="V53" s="49">
        <v>9</v>
      </c>
      <c r="W53" s="49"/>
      <c r="X53" s="55"/>
      <c r="Y53" s="55"/>
    </row>
    <row r="54" ht="72" spans="1:25">
      <c r="A54" s="27">
        <v>49</v>
      </c>
      <c r="B54" s="29" t="s">
        <v>259</v>
      </c>
      <c r="C54" s="29" t="s">
        <v>260</v>
      </c>
      <c r="D54" s="30" t="s">
        <v>261</v>
      </c>
      <c r="E54" s="30">
        <v>100000</v>
      </c>
      <c r="F54" s="30">
        <v>63000</v>
      </c>
      <c r="G54" s="30">
        <v>8000</v>
      </c>
      <c r="H54" s="33">
        <v>8000</v>
      </c>
      <c r="I54" s="31"/>
      <c r="J54" s="16">
        <v>6528</v>
      </c>
      <c r="K54" s="16">
        <v>6528</v>
      </c>
      <c r="L54" s="37">
        <f t="shared" si="3"/>
        <v>0.816</v>
      </c>
      <c r="M54" s="37">
        <f t="shared" si="5"/>
        <v>0.0659999999999999</v>
      </c>
      <c r="N54" s="7"/>
      <c r="O54" s="38" t="s">
        <v>262</v>
      </c>
      <c r="P54" s="38"/>
      <c r="Q54" s="5"/>
      <c r="R54" s="56" t="s">
        <v>263</v>
      </c>
      <c r="S54" s="57" t="s">
        <v>33</v>
      </c>
      <c r="T54" s="60" t="s">
        <v>117</v>
      </c>
      <c r="U54" s="27"/>
      <c r="V54" s="49">
        <v>9</v>
      </c>
      <c r="W54" s="49"/>
      <c r="X54" s="55"/>
      <c r="Y54" s="55"/>
    </row>
    <row r="55" ht="302" customHeight="1" spans="1:25">
      <c r="A55" s="27">
        <v>50</v>
      </c>
      <c r="B55" s="29" t="s">
        <v>264</v>
      </c>
      <c r="C55" s="29" t="s">
        <v>265</v>
      </c>
      <c r="D55" s="30" t="s">
        <v>251</v>
      </c>
      <c r="E55" s="30">
        <v>180000</v>
      </c>
      <c r="F55" s="30">
        <v>25000</v>
      </c>
      <c r="G55" s="30">
        <v>25000</v>
      </c>
      <c r="H55" s="33">
        <v>5000</v>
      </c>
      <c r="I55" s="31">
        <v>20000</v>
      </c>
      <c r="J55" s="16">
        <v>48600</v>
      </c>
      <c r="K55" s="16">
        <v>35000</v>
      </c>
      <c r="L55" s="37">
        <f t="shared" si="3"/>
        <v>1.944</v>
      </c>
      <c r="M55" s="37">
        <f t="shared" si="5"/>
        <v>1.194</v>
      </c>
      <c r="N55" s="7"/>
      <c r="O55" s="38" t="s">
        <v>266</v>
      </c>
      <c r="P55" s="38" t="s">
        <v>267</v>
      </c>
      <c r="Q55" s="5"/>
      <c r="R55" s="56" t="s">
        <v>268</v>
      </c>
      <c r="S55" s="57" t="s">
        <v>33</v>
      </c>
      <c r="T55" s="57" t="s">
        <v>269</v>
      </c>
      <c r="U55" s="27"/>
      <c r="V55" s="49">
        <v>9</v>
      </c>
      <c r="W55" s="49"/>
      <c r="X55" s="55"/>
      <c r="Y55" s="55"/>
    </row>
    <row r="56" ht="72" customHeight="1" spans="1:25">
      <c r="A56" s="27">
        <v>51</v>
      </c>
      <c r="B56" s="29" t="s">
        <v>270</v>
      </c>
      <c r="C56" s="29" t="s">
        <v>271</v>
      </c>
      <c r="D56" s="30" t="s">
        <v>272</v>
      </c>
      <c r="E56" s="30">
        <v>71784</v>
      </c>
      <c r="F56" s="30">
        <v>58872</v>
      </c>
      <c r="G56" s="30">
        <v>12912</v>
      </c>
      <c r="H56" s="33"/>
      <c r="I56" s="31">
        <v>12912</v>
      </c>
      <c r="J56" s="16">
        <v>7990</v>
      </c>
      <c r="K56" s="16">
        <v>7990</v>
      </c>
      <c r="L56" s="37">
        <f t="shared" si="3"/>
        <v>0.618804213135068</v>
      </c>
      <c r="M56" s="37">
        <f t="shared" si="5"/>
        <v>-0.131195786864932</v>
      </c>
      <c r="N56" s="7"/>
      <c r="O56" s="38" t="s">
        <v>273</v>
      </c>
      <c r="P56" s="38" t="s">
        <v>274</v>
      </c>
      <c r="Q56" s="5"/>
      <c r="R56" s="56" t="s">
        <v>275</v>
      </c>
      <c r="S56" s="57" t="s">
        <v>33</v>
      </c>
      <c r="T56" s="57" t="s">
        <v>142</v>
      </c>
      <c r="U56" s="27"/>
      <c r="V56" s="49">
        <v>9</v>
      </c>
      <c r="W56" s="49"/>
      <c r="X56" s="55"/>
      <c r="Y56" s="55"/>
    </row>
    <row r="57" ht="140" customHeight="1" spans="1:25">
      <c r="A57" s="27">
        <v>52</v>
      </c>
      <c r="B57" s="29" t="s">
        <v>276</v>
      </c>
      <c r="C57" s="29" t="s">
        <v>277</v>
      </c>
      <c r="D57" s="30" t="s">
        <v>37</v>
      </c>
      <c r="E57" s="30">
        <v>8000</v>
      </c>
      <c r="F57" s="30">
        <v>4500</v>
      </c>
      <c r="G57" s="30">
        <v>3000</v>
      </c>
      <c r="H57" s="33">
        <v>200</v>
      </c>
      <c r="I57" s="31">
        <v>2800</v>
      </c>
      <c r="J57" s="43">
        <v>2750</v>
      </c>
      <c r="K57" s="10">
        <v>2750</v>
      </c>
      <c r="L57" s="37">
        <f t="shared" si="3"/>
        <v>0.916666666666667</v>
      </c>
      <c r="M57" s="37">
        <f t="shared" si="5"/>
        <v>0.166666666666667</v>
      </c>
      <c r="N57" s="44"/>
      <c r="O57" s="38" t="s">
        <v>278</v>
      </c>
      <c r="P57" s="45"/>
      <c r="Q57" s="44"/>
      <c r="R57" s="56" t="s">
        <v>279</v>
      </c>
      <c r="S57" s="57" t="s">
        <v>33</v>
      </c>
      <c r="T57" s="57" t="s">
        <v>218</v>
      </c>
      <c r="U57" s="44"/>
      <c r="V57" s="51">
        <v>9</v>
      </c>
      <c r="W57" s="51"/>
      <c r="X57" s="55"/>
      <c r="Y57" s="55"/>
    </row>
    <row r="58" ht="192" customHeight="1" spans="1:25">
      <c r="A58" s="27">
        <v>53</v>
      </c>
      <c r="B58" s="29" t="s">
        <v>280</v>
      </c>
      <c r="C58" s="29" t="s">
        <v>281</v>
      </c>
      <c r="D58" s="30" t="s">
        <v>282</v>
      </c>
      <c r="E58" s="30">
        <v>35000</v>
      </c>
      <c r="F58" s="30">
        <v>31919</v>
      </c>
      <c r="G58" s="30">
        <v>3081</v>
      </c>
      <c r="H58" s="33"/>
      <c r="I58" s="31">
        <v>3081</v>
      </c>
      <c r="J58" s="10">
        <v>2350</v>
      </c>
      <c r="K58" s="10">
        <v>2350</v>
      </c>
      <c r="L58" s="37">
        <f t="shared" si="3"/>
        <v>0.762739370334307</v>
      </c>
      <c r="M58" s="37">
        <f t="shared" si="5"/>
        <v>0.0127393703343071</v>
      </c>
      <c r="N58" s="44"/>
      <c r="O58" s="38" t="s">
        <v>283</v>
      </c>
      <c r="P58" s="38"/>
      <c r="Q58" s="44"/>
      <c r="R58" s="56" t="s">
        <v>55</v>
      </c>
      <c r="S58" s="57" t="s">
        <v>33</v>
      </c>
      <c r="T58" s="57" t="s">
        <v>284</v>
      </c>
      <c r="U58" s="44"/>
      <c r="V58" s="51">
        <v>9</v>
      </c>
      <c r="W58" s="51" t="s">
        <v>50</v>
      </c>
      <c r="X58" s="55"/>
      <c r="Y58" s="55"/>
    </row>
    <row r="59" ht="278.1" customHeight="1" spans="1:25">
      <c r="A59" s="27">
        <v>54</v>
      </c>
      <c r="B59" s="29" t="s">
        <v>285</v>
      </c>
      <c r="C59" s="29" t="s">
        <v>286</v>
      </c>
      <c r="D59" s="30" t="s">
        <v>287</v>
      </c>
      <c r="E59" s="30">
        <v>600000</v>
      </c>
      <c r="F59" s="30">
        <v>250000</v>
      </c>
      <c r="G59" s="30">
        <v>50000</v>
      </c>
      <c r="H59" s="33"/>
      <c r="I59" s="31">
        <v>50000</v>
      </c>
      <c r="J59" s="46">
        <v>80800</v>
      </c>
      <c r="K59" s="16">
        <v>110000</v>
      </c>
      <c r="L59" s="37">
        <f t="shared" si="3"/>
        <v>1.616</v>
      </c>
      <c r="M59" s="37">
        <f t="shared" si="5"/>
        <v>0.866</v>
      </c>
      <c r="N59" s="44"/>
      <c r="O59" s="38" t="s">
        <v>288</v>
      </c>
      <c r="P59" s="38"/>
      <c r="Q59" s="44"/>
      <c r="R59" s="56" t="s">
        <v>289</v>
      </c>
      <c r="S59" s="57" t="s">
        <v>33</v>
      </c>
      <c r="T59" s="57" t="s">
        <v>269</v>
      </c>
      <c r="U59" s="44"/>
      <c r="V59" s="51">
        <v>9</v>
      </c>
      <c r="W59" s="51" t="s">
        <v>50</v>
      </c>
      <c r="X59" s="55"/>
      <c r="Y59" s="55"/>
    </row>
    <row r="60" ht="99" customHeight="1" spans="1:25">
      <c r="A60" s="27">
        <v>55</v>
      </c>
      <c r="B60" s="28" t="s">
        <v>290</v>
      </c>
      <c r="C60" s="29" t="s">
        <v>291</v>
      </c>
      <c r="D60" s="30" t="s">
        <v>113</v>
      </c>
      <c r="E60" s="30">
        <v>18147</v>
      </c>
      <c r="F60" s="30">
        <v>1000</v>
      </c>
      <c r="G60" s="30">
        <v>10000</v>
      </c>
      <c r="H60" s="33"/>
      <c r="I60" s="31">
        <v>10000</v>
      </c>
      <c r="J60" s="10">
        <v>7500</v>
      </c>
      <c r="K60" s="10">
        <v>16914.7</v>
      </c>
      <c r="L60" s="37">
        <f t="shared" si="3"/>
        <v>0.75</v>
      </c>
      <c r="M60" s="37">
        <f t="shared" si="5"/>
        <v>0</v>
      </c>
      <c r="N60" s="44"/>
      <c r="O60" s="40" t="s">
        <v>292</v>
      </c>
      <c r="P60" s="38"/>
      <c r="Q60" s="44"/>
      <c r="R60" s="56" t="s">
        <v>293</v>
      </c>
      <c r="S60" s="61" t="s">
        <v>33</v>
      </c>
      <c r="T60" s="57" t="s">
        <v>294</v>
      </c>
      <c r="U60" s="44"/>
      <c r="V60" s="51">
        <v>9</v>
      </c>
      <c r="W60" s="51"/>
      <c r="X60" s="55"/>
      <c r="Y60" s="55"/>
    </row>
    <row r="61" ht="36" spans="1:25">
      <c r="A61" s="27">
        <v>56</v>
      </c>
      <c r="B61" s="28" t="s">
        <v>295</v>
      </c>
      <c r="C61" s="29" t="s">
        <v>296</v>
      </c>
      <c r="D61" s="30" t="s">
        <v>61</v>
      </c>
      <c r="E61" s="30">
        <v>63680</v>
      </c>
      <c r="F61" s="30"/>
      <c r="G61" s="30">
        <v>3000</v>
      </c>
      <c r="H61" s="33"/>
      <c r="I61" s="31">
        <v>3000</v>
      </c>
      <c r="J61" s="10">
        <v>600</v>
      </c>
      <c r="K61" s="10">
        <v>0</v>
      </c>
      <c r="L61" s="37">
        <f t="shared" si="3"/>
        <v>0.2</v>
      </c>
      <c r="M61" s="37">
        <f t="shared" si="5"/>
        <v>-0.55</v>
      </c>
      <c r="N61" s="44"/>
      <c r="O61" s="38" t="s">
        <v>297</v>
      </c>
      <c r="P61" s="38" t="s">
        <v>298</v>
      </c>
      <c r="Q61" s="44"/>
      <c r="R61" s="56" t="s">
        <v>299</v>
      </c>
      <c r="S61" s="61" t="s">
        <v>300</v>
      </c>
      <c r="T61" s="57" t="s">
        <v>91</v>
      </c>
      <c r="U61" s="44"/>
      <c r="V61" s="51">
        <v>9</v>
      </c>
      <c r="W61" s="51"/>
      <c r="X61" s="55"/>
      <c r="Y61" s="55"/>
    </row>
    <row r="62" ht="109" customHeight="1" spans="1:25">
      <c r="A62" s="27">
        <v>57</v>
      </c>
      <c r="B62" s="28" t="s">
        <v>301</v>
      </c>
      <c r="C62" s="29" t="s">
        <v>302</v>
      </c>
      <c r="D62" s="30" t="s">
        <v>53</v>
      </c>
      <c r="E62" s="30">
        <v>500</v>
      </c>
      <c r="F62" s="30">
        <v>10</v>
      </c>
      <c r="G62" s="30">
        <v>490</v>
      </c>
      <c r="H62" s="33">
        <v>490</v>
      </c>
      <c r="I62" s="31"/>
      <c r="J62" s="10">
        <v>140</v>
      </c>
      <c r="K62" s="10">
        <v>140</v>
      </c>
      <c r="L62" s="37">
        <f t="shared" si="3"/>
        <v>0.285714285714286</v>
      </c>
      <c r="M62" s="37">
        <f t="shared" si="5"/>
        <v>-0.464285714285714</v>
      </c>
      <c r="N62" s="44"/>
      <c r="O62" s="38" t="s">
        <v>303</v>
      </c>
      <c r="P62" s="38" t="s">
        <v>304</v>
      </c>
      <c r="Q62" s="44"/>
      <c r="R62" s="56" t="s">
        <v>55</v>
      </c>
      <c r="S62" s="61" t="s">
        <v>124</v>
      </c>
      <c r="T62" s="57" t="s">
        <v>91</v>
      </c>
      <c r="U62" s="44"/>
      <c r="V62" s="51">
        <v>9</v>
      </c>
      <c r="W62" s="51"/>
      <c r="X62" s="55"/>
      <c r="Y62" s="55"/>
    </row>
    <row r="63" ht="104" customHeight="1" spans="1:25">
      <c r="A63" s="27">
        <v>58</v>
      </c>
      <c r="B63" s="29" t="s">
        <v>305</v>
      </c>
      <c r="C63" s="29" t="s">
        <v>306</v>
      </c>
      <c r="D63" s="30" t="s">
        <v>272</v>
      </c>
      <c r="E63" s="30">
        <v>50233</v>
      </c>
      <c r="F63" s="30">
        <v>20000</v>
      </c>
      <c r="G63" s="30">
        <v>30233</v>
      </c>
      <c r="H63" s="30">
        <v>30233</v>
      </c>
      <c r="I63" s="31"/>
      <c r="J63" s="47">
        <v>21500</v>
      </c>
      <c r="K63" s="10">
        <v>28750</v>
      </c>
      <c r="L63" s="37">
        <f t="shared" si="3"/>
        <v>0.711143452518771</v>
      </c>
      <c r="M63" s="37">
        <f t="shared" si="5"/>
        <v>-0.0388565474812291</v>
      </c>
      <c r="N63" s="44"/>
      <c r="O63" s="38" t="s">
        <v>307</v>
      </c>
      <c r="P63" s="38" t="s">
        <v>308</v>
      </c>
      <c r="Q63" s="44"/>
      <c r="R63" s="56" t="s">
        <v>55</v>
      </c>
      <c r="S63" s="57" t="s">
        <v>33</v>
      </c>
      <c r="T63" s="57" t="s">
        <v>91</v>
      </c>
      <c r="U63" s="44"/>
      <c r="V63" s="51">
        <v>9</v>
      </c>
      <c r="W63" s="51"/>
      <c r="X63" s="55"/>
      <c r="Y63" s="55"/>
    </row>
    <row r="64" ht="90" customHeight="1" spans="1:25">
      <c r="A64" s="27">
        <v>59</v>
      </c>
      <c r="B64" s="29" t="s">
        <v>309</v>
      </c>
      <c r="C64" s="29" t="s">
        <v>310</v>
      </c>
      <c r="D64" s="30" t="s">
        <v>61</v>
      </c>
      <c r="E64" s="30">
        <v>2364</v>
      </c>
      <c r="F64" s="30"/>
      <c r="G64" s="30">
        <v>1500</v>
      </c>
      <c r="H64" s="30">
        <v>1500</v>
      </c>
      <c r="I64" s="31"/>
      <c r="J64" s="10">
        <v>2363.56</v>
      </c>
      <c r="K64" s="10">
        <v>2198.43</v>
      </c>
      <c r="L64" s="37">
        <f t="shared" si="3"/>
        <v>1.57570666666667</v>
      </c>
      <c r="M64" s="37">
        <f t="shared" si="5"/>
        <v>0.825706666666667</v>
      </c>
      <c r="N64" s="44"/>
      <c r="O64" s="38" t="s">
        <v>311</v>
      </c>
      <c r="P64" s="38" t="s">
        <v>312</v>
      </c>
      <c r="Q64" s="44"/>
      <c r="R64" s="56" t="s">
        <v>313</v>
      </c>
      <c r="S64" s="61" t="s">
        <v>56</v>
      </c>
      <c r="T64" s="57" t="s">
        <v>294</v>
      </c>
      <c r="U64" s="44"/>
      <c r="V64" s="51">
        <v>9</v>
      </c>
      <c r="W64" s="51"/>
      <c r="X64" s="55"/>
      <c r="Y64" s="55"/>
    </row>
    <row r="65" ht="285" customHeight="1" spans="1:25">
      <c r="A65" s="27">
        <v>60</v>
      </c>
      <c r="B65" s="29" t="s">
        <v>314</v>
      </c>
      <c r="C65" s="29" t="s">
        <v>315</v>
      </c>
      <c r="D65" s="30" t="s">
        <v>131</v>
      </c>
      <c r="E65" s="30">
        <v>52653</v>
      </c>
      <c r="F65" s="30">
        <v>25500</v>
      </c>
      <c r="G65" s="30">
        <v>22100</v>
      </c>
      <c r="H65" s="33"/>
      <c r="I65" s="31">
        <v>22100</v>
      </c>
      <c r="J65" s="10">
        <v>15834</v>
      </c>
      <c r="K65" s="10">
        <v>15834</v>
      </c>
      <c r="L65" s="37">
        <f t="shared" si="3"/>
        <v>0.716470588235294</v>
      </c>
      <c r="M65" s="37">
        <f t="shared" si="5"/>
        <v>-0.0335294117647059</v>
      </c>
      <c r="N65" s="44"/>
      <c r="O65" s="38" t="s">
        <v>316</v>
      </c>
      <c r="P65" s="40"/>
      <c r="Q65" s="44"/>
      <c r="R65" s="56" t="s">
        <v>317</v>
      </c>
      <c r="S65" s="57" t="s">
        <v>33</v>
      </c>
      <c r="T65" s="57" t="s">
        <v>91</v>
      </c>
      <c r="U65" s="44"/>
      <c r="V65" s="51">
        <v>9</v>
      </c>
      <c r="W65" s="51"/>
      <c r="X65" s="55"/>
      <c r="Y65" s="55"/>
    </row>
    <row r="66" ht="123" customHeight="1" spans="1:25">
      <c r="A66" s="27">
        <v>61</v>
      </c>
      <c r="B66" s="28" t="s">
        <v>318</v>
      </c>
      <c r="C66" s="29" t="s">
        <v>319</v>
      </c>
      <c r="D66" s="30" t="s">
        <v>113</v>
      </c>
      <c r="E66" s="30">
        <v>4995</v>
      </c>
      <c r="F66" s="30">
        <v>1184</v>
      </c>
      <c r="G66" s="30">
        <v>1700</v>
      </c>
      <c r="H66" s="33">
        <v>1700</v>
      </c>
      <c r="I66" s="31"/>
      <c r="J66" s="10">
        <v>2493.3</v>
      </c>
      <c r="K66" s="16">
        <v>4275</v>
      </c>
      <c r="L66" s="37">
        <f t="shared" si="3"/>
        <v>1.46664705882353</v>
      </c>
      <c r="M66" s="37">
        <f t="shared" si="5"/>
        <v>0.716647058823529</v>
      </c>
      <c r="N66" s="44"/>
      <c r="O66" s="38" t="s">
        <v>320</v>
      </c>
      <c r="P66" s="38"/>
      <c r="Q66" s="44"/>
      <c r="R66" s="56" t="s">
        <v>321</v>
      </c>
      <c r="S66" s="57" t="s">
        <v>33</v>
      </c>
      <c r="T66" s="63" t="s">
        <v>322</v>
      </c>
      <c r="U66" s="63" t="s">
        <v>323</v>
      </c>
      <c r="V66" s="51">
        <v>9</v>
      </c>
      <c r="W66" s="51"/>
      <c r="X66" s="55"/>
      <c r="Y66" s="55"/>
    </row>
    <row r="67" ht="36" spans="1:25">
      <c r="A67" s="27">
        <v>62</v>
      </c>
      <c r="B67" s="28" t="s">
        <v>324</v>
      </c>
      <c r="C67" s="29" t="s">
        <v>325</v>
      </c>
      <c r="D67" s="30">
        <v>2019</v>
      </c>
      <c r="E67" s="30">
        <v>1325</v>
      </c>
      <c r="F67" s="30"/>
      <c r="G67" s="30">
        <v>1325</v>
      </c>
      <c r="H67" s="33">
        <v>1325</v>
      </c>
      <c r="I67" s="31"/>
      <c r="J67" s="10">
        <v>1000</v>
      </c>
      <c r="K67" s="10">
        <v>1325</v>
      </c>
      <c r="L67" s="37">
        <f t="shared" si="3"/>
        <v>0.754716981132076</v>
      </c>
      <c r="M67" s="37">
        <f t="shared" si="5"/>
        <v>0.00471698113207553</v>
      </c>
      <c r="N67" s="44"/>
      <c r="O67" s="38" t="s">
        <v>326</v>
      </c>
      <c r="P67" s="38"/>
      <c r="Q67" s="44"/>
      <c r="R67" s="56" t="s">
        <v>55</v>
      </c>
      <c r="S67" s="57" t="s">
        <v>56</v>
      </c>
      <c r="T67" s="57" t="s">
        <v>327</v>
      </c>
      <c r="U67" s="44"/>
      <c r="V67" s="51">
        <v>9</v>
      </c>
      <c r="W67" s="51"/>
      <c r="X67" s="55"/>
      <c r="Y67" s="55"/>
    </row>
    <row r="68" ht="36" spans="1:25">
      <c r="A68" s="27">
        <v>63</v>
      </c>
      <c r="B68" s="28" t="s">
        <v>328</v>
      </c>
      <c r="C68" s="29" t="s">
        <v>329</v>
      </c>
      <c r="D68" s="30">
        <v>2019</v>
      </c>
      <c r="E68" s="30">
        <v>213</v>
      </c>
      <c r="F68" s="30"/>
      <c r="G68" s="30">
        <v>213</v>
      </c>
      <c r="H68" s="33">
        <v>213</v>
      </c>
      <c r="I68" s="31"/>
      <c r="J68" s="10">
        <v>130</v>
      </c>
      <c r="K68" s="10">
        <v>213</v>
      </c>
      <c r="L68" s="37">
        <f t="shared" si="3"/>
        <v>0.610328638497653</v>
      </c>
      <c r="M68" s="37">
        <f t="shared" si="5"/>
        <v>-0.139671361502347</v>
      </c>
      <c r="N68" s="44"/>
      <c r="O68" s="40" t="s">
        <v>330</v>
      </c>
      <c r="P68" s="38"/>
      <c r="Q68" s="44"/>
      <c r="R68" s="56" t="s">
        <v>55</v>
      </c>
      <c r="S68" s="57" t="s">
        <v>331</v>
      </c>
      <c r="T68" s="57" t="s">
        <v>327</v>
      </c>
      <c r="U68" s="44"/>
      <c r="V68" s="51">
        <v>9</v>
      </c>
      <c r="W68" s="51"/>
      <c r="X68" s="55"/>
      <c r="Y68" s="55"/>
    </row>
    <row r="69" ht="24" spans="1:25">
      <c r="A69" s="27">
        <v>64</v>
      </c>
      <c r="B69" s="28" t="s">
        <v>332</v>
      </c>
      <c r="C69" s="29" t="s">
        <v>333</v>
      </c>
      <c r="D69" s="30">
        <v>2019</v>
      </c>
      <c r="E69" s="30">
        <v>389</v>
      </c>
      <c r="F69" s="30"/>
      <c r="G69" s="30">
        <v>389</v>
      </c>
      <c r="H69" s="33">
        <v>389</v>
      </c>
      <c r="I69" s="31"/>
      <c r="J69" s="10">
        <v>389</v>
      </c>
      <c r="K69" s="10">
        <v>389</v>
      </c>
      <c r="L69" s="37">
        <f t="shared" ref="L69:L81" si="6">J69/G69</f>
        <v>1</v>
      </c>
      <c r="M69" s="37">
        <f t="shared" si="5"/>
        <v>0.25</v>
      </c>
      <c r="N69" s="44"/>
      <c r="O69" s="38" t="s">
        <v>334</v>
      </c>
      <c r="P69" s="38"/>
      <c r="Q69" s="44"/>
      <c r="R69" s="56" t="s">
        <v>55</v>
      </c>
      <c r="S69" s="57" t="s">
        <v>331</v>
      </c>
      <c r="T69" s="57" t="s">
        <v>327</v>
      </c>
      <c r="U69" s="44"/>
      <c r="V69" s="51">
        <v>9</v>
      </c>
      <c r="W69" s="51"/>
      <c r="X69" s="55"/>
      <c r="Y69" s="55"/>
    </row>
    <row r="70" ht="225.95" customHeight="1" spans="1:25">
      <c r="A70" s="27">
        <v>65</v>
      </c>
      <c r="B70" s="29" t="s">
        <v>335</v>
      </c>
      <c r="C70" s="29" t="s">
        <v>336</v>
      </c>
      <c r="D70" s="30" t="s">
        <v>145</v>
      </c>
      <c r="E70" s="30">
        <v>19723</v>
      </c>
      <c r="F70" s="30">
        <v>10000</v>
      </c>
      <c r="G70" s="30">
        <v>9723</v>
      </c>
      <c r="H70" s="33">
        <v>8223</v>
      </c>
      <c r="I70" s="31">
        <v>1500</v>
      </c>
      <c r="J70" s="10">
        <v>7311</v>
      </c>
      <c r="K70" s="10">
        <v>7755</v>
      </c>
      <c r="L70" s="37">
        <f t="shared" si="6"/>
        <v>0.751928417155199</v>
      </c>
      <c r="M70" s="37">
        <f t="shared" si="5"/>
        <v>0.00192841715519898</v>
      </c>
      <c r="N70" s="44"/>
      <c r="O70" s="38" t="s">
        <v>337</v>
      </c>
      <c r="P70" s="38"/>
      <c r="Q70" s="44"/>
      <c r="R70" s="56" t="s">
        <v>55</v>
      </c>
      <c r="S70" s="57" t="s">
        <v>33</v>
      </c>
      <c r="T70" s="57" t="s">
        <v>338</v>
      </c>
      <c r="U70" s="44"/>
      <c r="V70" s="51">
        <v>9</v>
      </c>
      <c r="W70" s="51" t="s">
        <v>50</v>
      </c>
      <c r="X70" s="55"/>
      <c r="Y70" s="55"/>
    </row>
    <row r="71" ht="51" customHeight="1" spans="1:25">
      <c r="A71" s="27">
        <v>66</v>
      </c>
      <c r="B71" s="29" t="s">
        <v>339</v>
      </c>
      <c r="C71" s="29" t="s">
        <v>340</v>
      </c>
      <c r="D71" s="30" t="s">
        <v>341</v>
      </c>
      <c r="E71" s="30">
        <v>6489</v>
      </c>
      <c r="F71" s="30">
        <v>1100</v>
      </c>
      <c r="G71" s="33">
        <v>5389</v>
      </c>
      <c r="H71" s="33">
        <v>5389</v>
      </c>
      <c r="I71" s="31"/>
      <c r="J71" s="10">
        <v>4065</v>
      </c>
      <c r="K71" s="10">
        <v>5681</v>
      </c>
      <c r="L71" s="37">
        <f t="shared" si="6"/>
        <v>0.754314344034144</v>
      </c>
      <c r="M71" s="37">
        <f t="shared" si="5"/>
        <v>0.00431434403414366</v>
      </c>
      <c r="N71" s="44"/>
      <c r="O71" s="38" t="s">
        <v>342</v>
      </c>
      <c r="P71" s="38"/>
      <c r="Q71" s="44"/>
      <c r="R71" s="56" t="s">
        <v>343</v>
      </c>
      <c r="S71" s="57" t="s">
        <v>33</v>
      </c>
      <c r="T71" s="57" t="s">
        <v>338</v>
      </c>
      <c r="U71" s="44"/>
      <c r="V71" s="51">
        <v>9</v>
      </c>
      <c r="W71" s="51" t="s">
        <v>50</v>
      </c>
      <c r="X71" s="55"/>
      <c r="Y71" s="55"/>
    </row>
    <row r="72" ht="355" customHeight="1" spans="1:25">
      <c r="A72" s="27">
        <v>67</v>
      </c>
      <c r="B72" s="29" t="s">
        <v>344</v>
      </c>
      <c r="C72" s="29" t="s">
        <v>345</v>
      </c>
      <c r="D72" s="30" t="s">
        <v>113</v>
      </c>
      <c r="E72" s="30">
        <v>11000</v>
      </c>
      <c r="F72" s="30">
        <v>900</v>
      </c>
      <c r="G72" s="30">
        <v>7000</v>
      </c>
      <c r="H72" s="33">
        <v>7000</v>
      </c>
      <c r="I72" s="31"/>
      <c r="J72" s="10">
        <v>6150</v>
      </c>
      <c r="K72" s="10">
        <v>8770</v>
      </c>
      <c r="L72" s="37">
        <f t="shared" si="6"/>
        <v>0.878571428571429</v>
      </c>
      <c r="M72" s="37">
        <f t="shared" si="5"/>
        <v>0.128571428571429</v>
      </c>
      <c r="N72" s="44"/>
      <c r="O72" s="38" t="s">
        <v>346</v>
      </c>
      <c r="P72" s="38" t="s">
        <v>347</v>
      </c>
      <c r="Q72" s="44"/>
      <c r="R72" s="56" t="s">
        <v>348</v>
      </c>
      <c r="S72" s="57" t="s">
        <v>33</v>
      </c>
      <c r="T72" s="57" t="s">
        <v>338</v>
      </c>
      <c r="U72" s="44"/>
      <c r="V72" s="51">
        <v>9</v>
      </c>
      <c r="W72" s="51" t="s">
        <v>50</v>
      </c>
      <c r="X72" s="55"/>
      <c r="Y72" s="55"/>
    </row>
    <row r="73" ht="36" spans="1:25">
      <c r="A73" s="27">
        <v>68</v>
      </c>
      <c r="B73" s="28" t="s">
        <v>349</v>
      </c>
      <c r="C73" s="29" t="s">
        <v>350</v>
      </c>
      <c r="D73" s="30" t="s">
        <v>215</v>
      </c>
      <c r="E73" s="30">
        <v>18000</v>
      </c>
      <c r="F73" s="30">
        <v>14100</v>
      </c>
      <c r="G73" s="30">
        <v>2000</v>
      </c>
      <c r="H73" s="33"/>
      <c r="I73" s="31">
        <v>2000</v>
      </c>
      <c r="J73" s="10">
        <v>1585</v>
      </c>
      <c r="K73" s="10">
        <v>1585</v>
      </c>
      <c r="L73" s="37">
        <f t="shared" si="6"/>
        <v>0.7925</v>
      </c>
      <c r="M73" s="37">
        <f t="shared" si="5"/>
        <v>0.0425</v>
      </c>
      <c r="N73" s="44"/>
      <c r="O73" s="38" t="s">
        <v>351</v>
      </c>
      <c r="P73" s="38"/>
      <c r="Q73" s="44"/>
      <c r="R73" s="56" t="s">
        <v>352</v>
      </c>
      <c r="S73" s="57" t="s">
        <v>33</v>
      </c>
      <c r="T73" s="57" t="s">
        <v>91</v>
      </c>
      <c r="U73" s="44"/>
      <c r="V73" s="51">
        <v>9</v>
      </c>
      <c r="W73" s="51"/>
      <c r="X73" s="55"/>
      <c r="Y73" s="55"/>
    </row>
    <row r="74" ht="408" customHeight="1" spans="1:25">
      <c r="A74" s="27">
        <v>69</v>
      </c>
      <c r="B74" s="28" t="s">
        <v>353</v>
      </c>
      <c r="C74" s="29" t="s">
        <v>354</v>
      </c>
      <c r="D74" s="30">
        <v>2019</v>
      </c>
      <c r="E74" s="30">
        <v>7900</v>
      </c>
      <c r="F74" s="30"/>
      <c r="G74" s="30">
        <v>7900</v>
      </c>
      <c r="H74" s="30">
        <v>7454</v>
      </c>
      <c r="I74" s="33">
        <v>446</v>
      </c>
      <c r="J74" s="10">
        <v>6144</v>
      </c>
      <c r="K74" s="10">
        <v>6144</v>
      </c>
      <c r="L74" s="37">
        <f t="shared" si="6"/>
        <v>0.777721518987342</v>
      </c>
      <c r="M74" s="37">
        <f t="shared" si="5"/>
        <v>0.0277215189873418</v>
      </c>
      <c r="N74" s="44"/>
      <c r="O74" s="38" t="s">
        <v>355</v>
      </c>
      <c r="P74" s="38"/>
      <c r="Q74" s="44"/>
      <c r="R74" s="56" t="s">
        <v>55</v>
      </c>
      <c r="S74" s="57" t="s">
        <v>80</v>
      </c>
      <c r="T74" s="57" t="s">
        <v>356</v>
      </c>
      <c r="U74" s="57"/>
      <c r="V74" s="51">
        <v>9</v>
      </c>
      <c r="W74" s="51"/>
      <c r="X74" s="55"/>
      <c r="Y74" s="55"/>
    </row>
    <row r="75" ht="48" spans="1:25">
      <c r="A75" s="27">
        <v>70</v>
      </c>
      <c r="B75" s="29" t="s">
        <v>357</v>
      </c>
      <c r="C75" s="29" t="s">
        <v>358</v>
      </c>
      <c r="D75" s="30" t="s">
        <v>46</v>
      </c>
      <c r="E75" s="30">
        <v>22377</v>
      </c>
      <c r="F75" s="30"/>
      <c r="G75" s="30">
        <v>4400</v>
      </c>
      <c r="H75" s="33">
        <v>4400</v>
      </c>
      <c r="I75" s="31"/>
      <c r="J75" s="10">
        <v>3300</v>
      </c>
      <c r="K75" s="10">
        <v>3300</v>
      </c>
      <c r="L75" s="37">
        <f t="shared" si="6"/>
        <v>0.75</v>
      </c>
      <c r="M75" s="37">
        <f t="shared" si="5"/>
        <v>0</v>
      </c>
      <c r="N75" s="44"/>
      <c r="O75" s="38" t="s">
        <v>359</v>
      </c>
      <c r="P75" s="38"/>
      <c r="Q75" s="44"/>
      <c r="R75" s="56" t="s">
        <v>360</v>
      </c>
      <c r="S75" s="57" t="s">
        <v>80</v>
      </c>
      <c r="T75" s="57" t="s">
        <v>91</v>
      </c>
      <c r="U75" s="44"/>
      <c r="V75" s="51">
        <v>9</v>
      </c>
      <c r="W75" s="51"/>
      <c r="X75" s="55"/>
      <c r="Y75" s="55"/>
    </row>
    <row r="76" ht="284.1" customHeight="1" spans="1:25">
      <c r="A76" s="27">
        <v>71</v>
      </c>
      <c r="B76" s="29" t="s">
        <v>361</v>
      </c>
      <c r="C76" s="29" t="s">
        <v>362</v>
      </c>
      <c r="D76" s="30" t="s">
        <v>61</v>
      </c>
      <c r="E76" s="30">
        <v>4246</v>
      </c>
      <c r="F76" s="30"/>
      <c r="G76" s="30">
        <v>3200</v>
      </c>
      <c r="H76" s="33">
        <v>3200</v>
      </c>
      <c r="I76" s="30"/>
      <c r="J76" s="10">
        <v>4100</v>
      </c>
      <c r="K76" s="10">
        <v>4175</v>
      </c>
      <c r="L76" s="37">
        <f t="shared" si="6"/>
        <v>1.28125</v>
      </c>
      <c r="M76" s="37">
        <f t="shared" si="5"/>
        <v>0.53125</v>
      </c>
      <c r="N76" s="44"/>
      <c r="O76" s="38" t="s">
        <v>363</v>
      </c>
      <c r="P76" s="45"/>
      <c r="Q76" s="44"/>
      <c r="R76" s="56" t="s">
        <v>364</v>
      </c>
      <c r="S76" s="57" t="s">
        <v>56</v>
      </c>
      <c r="T76" s="64" t="s">
        <v>365</v>
      </c>
      <c r="U76" s="44"/>
      <c r="V76" s="51">
        <v>9</v>
      </c>
      <c r="W76" s="51"/>
      <c r="X76" s="55"/>
      <c r="Y76" s="55"/>
    </row>
    <row r="77" ht="333" customHeight="1" spans="1:25">
      <c r="A77" s="27">
        <v>72</v>
      </c>
      <c r="B77" s="28" t="s">
        <v>366</v>
      </c>
      <c r="C77" s="29" t="s">
        <v>367</v>
      </c>
      <c r="D77" s="30" t="s">
        <v>53</v>
      </c>
      <c r="E77" s="30">
        <v>250</v>
      </c>
      <c r="F77" s="30"/>
      <c r="G77" s="30">
        <v>250</v>
      </c>
      <c r="H77" s="33">
        <v>250</v>
      </c>
      <c r="I77" s="30"/>
      <c r="J77" s="10">
        <v>137</v>
      </c>
      <c r="K77" s="10">
        <v>250</v>
      </c>
      <c r="L77" s="37">
        <f t="shared" si="6"/>
        <v>0.548</v>
      </c>
      <c r="M77" s="37">
        <f t="shared" si="5"/>
        <v>-0.202</v>
      </c>
      <c r="N77" s="44"/>
      <c r="O77" s="38" t="s">
        <v>368</v>
      </c>
      <c r="P77" s="38" t="s">
        <v>369</v>
      </c>
      <c r="Q77" s="44"/>
      <c r="R77" s="56" t="s">
        <v>55</v>
      </c>
      <c r="S77" s="57" t="s">
        <v>56</v>
      </c>
      <c r="T77" s="57" t="s">
        <v>197</v>
      </c>
      <c r="U77" s="65" t="s">
        <v>58</v>
      </c>
      <c r="V77" s="51">
        <v>9</v>
      </c>
      <c r="W77" s="51"/>
      <c r="X77" s="55"/>
      <c r="Y77" s="55"/>
    </row>
    <row r="78" ht="59.1" customHeight="1" spans="1:25">
      <c r="A78" s="27">
        <v>73</v>
      </c>
      <c r="B78" s="29" t="s">
        <v>370</v>
      </c>
      <c r="C78" s="29" t="s">
        <v>371</v>
      </c>
      <c r="D78" s="30" t="s">
        <v>61</v>
      </c>
      <c r="E78" s="30">
        <v>2324</v>
      </c>
      <c r="F78" s="30"/>
      <c r="G78" s="30">
        <v>1500</v>
      </c>
      <c r="H78" s="33">
        <v>1500</v>
      </c>
      <c r="I78" s="31"/>
      <c r="J78" s="10">
        <v>1500</v>
      </c>
      <c r="K78" s="10">
        <v>1367.38</v>
      </c>
      <c r="L78" s="37">
        <f t="shared" si="6"/>
        <v>1</v>
      </c>
      <c r="M78" s="37">
        <f t="shared" si="5"/>
        <v>0.25</v>
      </c>
      <c r="N78" s="44"/>
      <c r="O78" s="38" t="s">
        <v>372</v>
      </c>
      <c r="P78" s="45"/>
      <c r="Q78" s="44"/>
      <c r="R78" s="56" t="s">
        <v>373</v>
      </c>
      <c r="S78" s="61" t="s">
        <v>80</v>
      </c>
      <c r="T78" s="57" t="s">
        <v>294</v>
      </c>
      <c r="U78" s="44"/>
      <c r="V78" s="51">
        <v>9</v>
      </c>
      <c r="W78" s="51"/>
      <c r="X78" s="55"/>
      <c r="Y78" s="55"/>
    </row>
    <row r="79" ht="249" customHeight="1" spans="1:25">
      <c r="A79" s="27">
        <v>74</v>
      </c>
      <c r="B79" s="28" t="s">
        <v>374</v>
      </c>
      <c r="C79" s="29" t="s">
        <v>375</v>
      </c>
      <c r="D79" s="30" t="s">
        <v>376</v>
      </c>
      <c r="E79" s="30">
        <v>260500</v>
      </c>
      <c r="F79" s="30">
        <v>127600</v>
      </c>
      <c r="G79" s="30">
        <v>30200</v>
      </c>
      <c r="H79" s="33"/>
      <c r="I79" s="31">
        <v>30200</v>
      </c>
      <c r="J79" s="10">
        <v>23400</v>
      </c>
      <c r="K79" s="10">
        <v>23400</v>
      </c>
      <c r="L79" s="37">
        <f t="shared" si="6"/>
        <v>0.774834437086093</v>
      </c>
      <c r="M79" s="37">
        <f t="shared" si="5"/>
        <v>0.0248344370860927</v>
      </c>
      <c r="N79" s="44"/>
      <c r="O79" s="38" t="s">
        <v>377</v>
      </c>
      <c r="P79" s="38" t="s">
        <v>378</v>
      </c>
      <c r="Q79" s="44"/>
      <c r="R79" s="56" t="s">
        <v>79</v>
      </c>
      <c r="S79" s="57" t="s">
        <v>33</v>
      </c>
      <c r="T79" s="57" t="s">
        <v>379</v>
      </c>
      <c r="U79" s="44"/>
      <c r="V79" s="51">
        <v>9</v>
      </c>
      <c r="W79" s="51"/>
      <c r="X79" s="55"/>
      <c r="Y79" s="55"/>
    </row>
    <row r="80" ht="48" customHeight="1" spans="1:25">
      <c r="A80" s="27">
        <v>75</v>
      </c>
      <c r="B80" s="62" t="s">
        <v>380</v>
      </c>
      <c r="C80" s="29" t="s">
        <v>381</v>
      </c>
      <c r="D80" s="30" t="s">
        <v>382</v>
      </c>
      <c r="E80" s="30">
        <v>290000</v>
      </c>
      <c r="F80" s="30">
        <v>250000</v>
      </c>
      <c r="G80" s="30">
        <v>40000</v>
      </c>
      <c r="H80" s="33"/>
      <c r="I80" s="31">
        <v>40000</v>
      </c>
      <c r="J80" s="10">
        <v>34500</v>
      </c>
      <c r="K80" s="10">
        <v>34500</v>
      </c>
      <c r="L80" s="37">
        <f t="shared" si="6"/>
        <v>0.8625</v>
      </c>
      <c r="M80" s="37">
        <f t="shared" si="5"/>
        <v>0.1125</v>
      </c>
      <c r="N80" s="44"/>
      <c r="O80" s="38" t="s">
        <v>383</v>
      </c>
      <c r="P80" s="45"/>
      <c r="Q80" s="44"/>
      <c r="R80" s="56" t="s">
        <v>384</v>
      </c>
      <c r="S80" s="57" t="s">
        <v>33</v>
      </c>
      <c r="T80" s="57" t="s">
        <v>254</v>
      </c>
      <c r="U80" s="44"/>
      <c r="V80" s="51">
        <v>9</v>
      </c>
      <c r="W80" s="51"/>
      <c r="X80" s="55"/>
      <c r="Y80" s="55"/>
    </row>
    <row r="87" spans="21:21">
      <c r="U87">
        <v>0</v>
      </c>
    </row>
  </sheetData>
  <autoFilter ref="A4:X80">
    <sortState ref="A4:X80">
      <sortCondition ref="B4"/>
    </sortState>
    <extLst/>
  </autoFilter>
  <mergeCells count="22">
    <mergeCell ref="A1:U1"/>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s>
  <pageMargins left="0.279166666666667" right="0.35" top="0.251388888888889" bottom="0.263194444444444" header="0.306944444444444" footer="0.239583333333333"/>
  <pageSetup paperSize="9" scale="62"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4"/>
  <sheetViews>
    <sheetView view="pageBreakPreview" zoomScale="110" zoomScaleNormal="100" zoomScaleSheetLayoutView="110" workbookViewId="0">
      <selection activeCell="L19" sqref="L19"/>
    </sheetView>
  </sheetViews>
  <sheetFormatPr defaultColWidth="9" defaultRowHeight="14.25"/>
  <cols>
    <col min="1" max="1" width="15.625" customWidth="1"/>
    <col min="2" max="2" width="3.5" customWidth="1"/>
    <col min="3" max="3" width="9.875" customWidth="1"/>
    <col min="4" max="4" width="8.625" customWidth="1"/>
    <col min="5" max="5" width="9.875" customWidth="1"/>
    <col min="6" max="6" width="5.125" customWidth="1"/>
    <col min="7" max="7" width="8.625" customWidth="1"/>
    <col min="8" max="8" width="7.375" customWidth="1"/>
  </cols>
  <sheetData>
    <row r="1" ht="22.5" spans="1:8">
      <c r="A1" s="77" t="s">
        <v>385</v>
      </c>
      <c r="B1" s="78"/>
      <c r="C1" s="78"/>
      <c r="D1" s="78"/>
      <c r="E1" s="78"/>
      <c r="F1" s="78"/>
      <c r="G1" s="78"/>
      <c r="H1" s="78"/>
    </row>
    <row r="2" ht="72.75" customHeight="1" spans="1:8">
      <c r="A2" s="79" t="s">
        <v>386</v>
      </c>
      <c r="B2" s="79" t="s">
        <v>387</v>
      </c>
      <c r="C2" s="79" t="s">
        <v>388</v>
      </c>
      <c r="D2" s="80" t="s">
        <v>389</v>
      </c>
      <c r="E2" s="81" t="s">
        <v>390</v>
      </c>
      <c r="F2" s="82" t="s">
        <v>391</v>
      </c>
      <c r="G2" s="83" t="s">
        <v>392</v>
      </c>
      <c r="H2" s="82" t="s">
        <v>393</v>
      </c>
    </row>
    <row r="3" ht="22.5" customHeight="1" spans="1:8">
      <c r="A3" s="84" t="s">
        <v>269</v>
      </c>
      <c r="B3" s="85">
        <f ca="1">COUNTIF(基础数据!$T$1:基础数据!$T$199,"赤坎镇*")</f>
        <v>2</v>
      </c>
      <c r="C3" s="85">
        <f ca="1">SUMIF(基础数据!$T$1:基础数据!$T$199,"赤坎镇*",基础数据!$G$1:基础数据!$G$199)</f>
        <v>75000</v>
      </c>
      <c r="D3" s="86">
        <f ca="1" t="shared" ref="D3:D23" si="0">C3/623817</f>
        <v>0.120227566738322</v>
      </c>
      <c r="E3" s="85">
        <f ca="1">SUMIF(基础数据!$T$1:基础数据!$T$199,"赤坎镇*",基础数据!$J$1:基础数据!$J$199)</f>
        <v>129400</v>
      </c>
      <c r="F3" s="85">
        <f ca="1">RANK(E3,E$3:E$23,0)</f>
        <v>2</v>
      </c>
      <c r="G3" s="86">
        <f ca="1" t="shared" ref="G3:G24" si="1">E3/C3</f>
        <v>1.72533333333333</v>
      </c>
      <c r="H3" s="85">
        <f ca="1">RANK(G3,G$3:G$23,0)</f>
        <v>1</v>
      </c>
    </row>
    <row r="4" ht="22.5" customHeight="1" spans="1:8">
      <c r="A4" s="84" t="s">
        <v>181</v>
      </c>
      <c r="B4" s="85">
        <f ca="1">COUNTIF(基础数据!$T$1:基础数据!$T$199,"月山镇*")</f>
        <v>3</v>
      </c>
      <c r="C4" s="85">
        <f ca="1">SUMIF(基础数据!$T$1:基础数据!$T$199,"月山镇*",基础数据!$G$1:基础数据!$G$199)</f>
        <v>5500</v>
      </c>
      <c r="D4" s="86">
        <f ca="1" t="shared" si="0"/>
        <v>0.00881668822747697</v>
      </c>
      <c r="E4" s="85">
        <f ca="1">SUMIF(基础数据!$T$1:基础数据!$T$199,"月山镇*",基础数据!$J$1:基础数据!$J$199)</f>
        <v>6810</v>
      </c>
      <c r="F4" s="85">
        <f ca="1">RANK(E4,E$3:E$23,0)</f>
        <v>13</v>
      </c>
      <c r="G4" s="86">
        <f ca="1" t="shared" si="1"/>
        <v>1.23818181818182</v>
      </c>
      <c r="H4" s="85">
        <f ca="1">RANK(G4,G$3:G$23,0)</f>
        <v>2</v>
      </c>
    </row>
    <row r="5" ht="22.5" customHeight="1" spans="1:8">
      <c r="A5" s="84" t="s">
        <v>218</v>
      </c>
      <c r="B5" s="85">
        <f ca="1">COUNTIF(基础数据!$T$1:基础数据!$T$199,"龙胜镇*")</f>
        <v>2</v>
      </c>
      <c r="C5" s="85">
        <f ca="1">SUMIF(基础数据!$T$1:基础数据!$T$199,"龙胜镇*",基础数据!$G$1:基础数据!$G$199)</f>
        <v>6000</v>
      </c>
      <c r="D5" s="86">
        <f ca="1" t="shared" si="0"/>
        <v>0.00961820533906578</v>
      </c>
      <c r="E5" s="85">
        <f ca="1">SUMIF(基础数据!$T$1:基础数据!$T$199,"龙胜镇*",基础数据!$J$1:基础数据!$J$199)</f>
        <v>6033</v>
      </c>
      <c r="F5" s="85">
        <f ca="1">RANK(E5,E$3:E$23,0)</f>
        <v>14</v>
      </c>
      <c r="G5" s="86">
        <f ca="1" t="shared" si="1"/>
        <v>1.0055</v>
      </c>
      <c r="H5" s="85">
        <f ca="1">RANK(G5,G$3:G$23,0)</f>
        <v>3</v>
      </c>
    </row>
    <row r="6" ht="22.5" customHeight="1" spans="1:8">
      <c r="A6" s="84" t="s">
        <v>223</v>
      </c>
      <c r="B6" s="85">
        <f ca="1">COUNTIF(基础数据!$T$1:基础数据!$T$199,"沙塘镇*")</f>
        <v>1</v>
      </c>
      <c r="C6" s="85">
        <f ca="1">SUMIF(基础数据!$T$1:基础数据!$T$199,"沙塘镇*",基础数据!$G$1:基础数据!$G$199)</f>
        <v>7200</v>
      </c>
      <c r="D6" s="86">
        <f ca="1" t="shared" si="0"/>
        <v>0.0115418464068789</v>
      </c>
      <c r="E6" s="85">
        <f ca="1">SUMIF(基础数据!$T$1:基础数据!$T$199,"沙塘镇*",基础数据!$J$1:基础数据!$J$199)</f>
        <v>7229</v>
      </c>
      <c r="F6" s="85">
        <f ca="1">RANK(E6,E$3:E$23,0)</f>
        <v>12</v>
      </c>
      <c r="G6" s="86">
        <f ca="1" t="shared" si="1"/>
        <v>1.00402777777778</v>
      </c>
      <c r="H6" s="85">
        <f ca="1">RANK(G6,G$3:G$23,0)</f>
        <v>4</v>
      </c>
    </row>
    <row r="7" ht="22.5" customHeight="1" spans="1:8">
      <c r="A7" s="84" t="s">
        <v>394</v>
      </c>
      <c r="B7" s="85">
        <f ca="1">COUNTIF(基础数据!$T$1:基础数据!$T$199,"开平市农业农村局*")</f>
        <v>3</v>
      </c>
      <c r="C7" s="85">
        <f ca="1">SUMIF(基础数据!$T$1:基础数据!$T$199,"开平市农业农村局*",基础数据!$G$1:基础数据!$G$199)</f>
        <v>12800</v>
      </c>
      <c r="D7" s="86">
        <f ca="1" t="shared" si="0"/>
        <v>0.0205188380566737</v>
      </c>
      <c r="E7" s="85">
        <f ca="1">SUMIF(基础数据!$T$1:基础数据!$T$199,"开平市农业农村局*",基础数据!$J$1:基础数据!$J$199)</f>
        <v>12737.3</v>
      </c>
      <c r="F7" s="85">
        <f ca="1">RANK(E7,E$3:E$23,0)</f>
        <v>9</v>
      </c>
      <c r="G7" s="86">
        <f ca="1" t="shared" si="1"/>
        <v>0.9951015625</v>
      </c>
      <c r="H7" s="85">
        <f ca="1">RANK(G7,G$3:G$23,0)</f>
        <v>5</v>
      </c>
    </row>
    <row r="8" ht="22.5" customHeight="1" spans="1:8">
      <c r="A8" s="84" t="s">
        <v>57</v>
      </c>
      <c r="B8" s="85">
        <f ca="1">COUNTIF(基础数据!$T$1:基础数据!$T$199,"大沙镇*")</f>
        <v>1</v>
      </c>
      <c r="C8" s="85">
        <f ca="1">SUMIF(基础数据!$T$1:基础数据!$T$199,"大沙镇*",基础数据!$G$1:基础数据!$G$199)</f>
        <v>300</v>
      </c>
      <c r="D8" s="86">
        <f ca="1" t="shared" si="0"/>
        <v>0.000480910266953289</v>
      </c>
      <c r="E8" s="85">
        <f ca="1">SUMIF(基础数据!$T$1:基础数据!$T$199,"大沙镇*",基础数据!$J$1:基础数据!$J$199)</f>
        <v>278</v>
      </c>
      <c r="F8" s="85">
        <f ca="1">RANK(E8,E$3:E$23,0)</f>
        <v>20</v>
      </c>
      <c r="G8" s="86">
        <f ca="1" t="shared" si="1"/>
        <v>0.926666666666667</v>
      </c>
      <c r="H8" s="85">
        <f ca="1">RANK(G8,G$3:G$23,0)</f>
        <v>6</v>
      </c>
    </row>
    <row r="9" ht="22.5" customHeight="1" spans="1:8">
      <c r="A9" s="84" t="s">
        <v>254</v>
      </c>
      <c r="B9" s="85">
        <f ca="1">COUNTIF(基础数据!$T$1:基础数据!$T$199,"长沙街道办事处*")</f>
        <v>2</v>
      </c>
      <c r="C9" s="85">
        <f ca="1">SUMIF(基础数据!$T$1:基础数据!$T$199,"长沙街道办事处*",基础数据!$G$1:基础数据!$G$199)</f>
        <v>46000</v>
      </c>
      <c r="D9" s="86">
        <f ca="1" t="shared" si="0"/>
        <v>0.073739574266171</v>
      </c>
      <c r="E9" s="85">
        <f ca="1">SUMIF(基础数据!$T$1:基础数据!$T$199,"长沙街道办事处*",基础数据!$J$1:基础数据!$J$199)</f>
        <v>41000</v>
      </c>
      <c r="F9" s="85">
        <f ca="1">RANK(E9,E$3:E$23,0)</f>
        <v>4</v>
      </c>
      <c r="G9" s="86">
        <f ca="1" t="shared" si="1"/>
        <v>0.891304347826087</v>
      </c>
      <c r="H9" s="85">
        <f ca="1">RANK(G9,G$3:G$23,0)</f>
        <v>7</v>
      </c>
    </row>
    <row r="10" ht="22.5" customHeight="1" spans="1:8">
      <c r="A10" s="84" t="s">
        <v>117</v>
      </c>
      <c r="B10" s="85">
        <f ca="1">COUNTIF(基础数据!$T$1:基础数据!$T$199,"翠山湖管委会*")</f>
        <v>17</v>
      </c>
      <c r="C10" s="85">
        <f ca="1">SUMIF(基础数据!$T$1:基础数据!$T$199,"翠山湖管委会*",基础数据!$G$1:基础数据!$G$199)</f>
        <v>159400</v>
      </c>
      <c r="D10" s="86">
        <f ca="1" t="shared" si="0"/>
        <v>0.255523655174514</v>
      </c>
      <c r="E10" s="85">
        <f ca="1">SUMIF(基础数据!$T$1:基础数据!$T$199,"翠山湖管委会*",基础数据!$J$1:基础数据!$J$199)</f>
        <v>140106</v>
      </c>
      <c r="F10" s="85">
        <f ca="1">RANK(E10,E$3:E$23,0)</f>
        <v>1</v>
      </c>
      <c r="G10" s="86">
        <f ca="1" t="shared" si="1"/>
        <v>0.878958594730238</v>
      </c>
      <c r="H10" s="85">
        <f ca="1">RANK(G10,G$3:G$23,0)</f>
        <v>8</v>
      </c>
    </row>
    <row r="11" ht="22.5" customHeight="1" spans="1:8">
      <c r="A11" s="84" t="s">
        <v>395</v>
      </c>
      <c r="B11" s="85">
        <f ca="1">COUNTIF(基础数据!$T$1:基础数据!$T$199,"开平市水利局*")</f>
        <v>3</v>
      </c>
      <c r="C11" s="85">
        <f ca="1">SUMIF(基础数据!$T$1:基础数据!$T$199,"开平市水利局*",基础数据!$G$1:基础数据!$G$199)</f>
        <v>13000</v>
      </c>
      <c r="D11" s="86">
        <f ca="1" t="shared" si="0"/>
        <v>0.0208394449013092</v>
      </c>
      <c r="E11" s="85">
        <f ca="1">SUMIF(基础数据!$T$1:基础数据!$T$199,"开平市水利局*",基础数据!$J$1:基础数据!$J$199)</f>
        <v>11363.56</v>
      </c>
      <c r="F11" s="85">
        <f ca="1">RANK(E11,E$3:E$23,0)</f>
        <v>11</v>
      </c>
      <c r="G11" s="86">
        <f ca="1" t="shared" si="1"/>
        <v>0.87412</v>
      </c>
      <c r="H11" s="85">
        <f ca="1">RANK(G11,G$3:G$23,0)</f>
        <v>9</v>
      </c>
    </row>
    <row r="12" ht="22.5" customHeight="1" spans="1:8">
      <c r="A12" s="84" t="s">
        <v>338</v>
      </c>
      <c r="B12" s="85">
        <f ca="1">COUNTIF(基础数据!$T$1:基础数据!$T$199,"开平市卫生健康局*")</f>
        <v>3</v>
      </c>
      <c r="C12" s="85">
        <f ca="1">SUMIF(基础数据!$T$1:基础数据!$T$199,"开平市卫生健康局*",基础数据!$G$1:基础数据!$G$199)</f>
        <v>22112</v>
      </c>
      <c r="D12" s="86">
        <f ca="1" t="shared" si="0"/>
        <v>0.0354462927429038</v>
      </c>
      <c r="E12" s="85">
        <f ca="1">SUMIF(基础数据!$T$1:基础数据!$T$199,"开平市卫生健康局*",基础数据!$J$1:基础数据!$J$199)</f>
        <v>17526</v>
      </c>
      <c r="F12" s="85">
        <f ca="1">RANK(E12,E$3:E$23,0)</f>
        <v>7</v>
      </c>
      <c r="G12" s="86">
        <f ca="1" t="shared" si="1"/>
        <v>0.792601302460203</v>
      </c>
      <c r="H12" s="85">
        <f ca="1">RANK(G12,G$3:G$23,0)</f>
        <v>10</v>
      </c>
    </row>
    <row r="13" ht="22.5" customHeight="1" spans="1:8">
      <c r="A13" s="84" t="s">
        <v>396</v>
      </c>
      <c r="B13" s="85">
        <f ca="1">COUNTIF(基础数据!$T$1:基础数据!$T$199,"开平市教育局*")</f>
        <v>3</v>
      </c>
      <c r="C13" s="85">
        <f ca="1">SUMIF(基础数据!$T$1:基础数据!$T$199,"开平市教育局*",基础数据!$G$1:基础数据!$G$199)</f>
        <v>1927</v>
      </c>
      <c r="D13" s="86">
        <f ca="1" t="shared" si="0"/>
        <v>0.00308904694806329</v>
      </c>
      <c r="E13" s="85">
        <f ca="1">SUMIF(基础数据!$T$1:基础数据!$T$199,"开平市教育局*",基础数据!$J$1:基础数据!$J$199)</f>
        <v>1519</v>
      </c>
      <c r="F13" s="85">
        <f ca="1">RANK(E13,E$3:E$23,0)</f>
        <v>17</v>
      </c>
      <c r="G13" s="86">
        <f ca="1" t="shared" si="1"/>
        <v>0.788271925272444</v>
      </c>
      <c r="H13" s="85">
        <f ca="1">RANK(G13,G$3:G$23,0)</f>
        <v>11</v>
      </c>
    </row>
    <row r="14" ht="22.5" customHeight="1" spans="1:8">
      <c r="A14" s="84" t="s">
        <v>379</v>
      </c>
      <c r="B14" s="85">
        <f ca="1">COUNTIF(基础数据!$T$1:基础数据!$T$199,"开平市自然资源局*")</f>
        <v>1</v>
      </c>
      <c r="C14" s="85">
        <f ca="1">SUMIF(基础数据!$T$1:基础数据!$T$199,"开平市自然资源局*",基础数据!$G$1:基础数据!$G$199)</f>
        <v>30200</v>
      </c>
      <c r="D14" s="86">
        <f ca="1" t="shared" si="0"/>
        <v>0.0484116335399644</v>
      </c>
      <c r="E14" s="85">
        <f ca="1">SUMIF(基础数据!$T$1:基础数据!$T$199,"开平市自然资源局*",基础数据!$J$1:基础数据!$J$199)</f>
        <v>23400</v>
      </c>
      <c r="F14" s="85">
        <f ca="1">RANK(E14,E$3:E$23,0)</f>
        <v>5</v>
      </c>
      <c r="G14" s="86">
        <f ca="1" t="shared" si="1"/>
        <v>0.774834437086093</v>
      </c>
      <c r="H14" s="85">
        <f ca="1">RANK(G14,G$3:G$23,0)</f>
        <v>12</v>
      </c>
    </row>
    <row r="15" ht="22.5" customHeight="1" spans="1:8">
      <c r="A15" s="87" t="s">
        <v>397</v>
      </c>
      <c r="B15" s="85">
        <f ca="1">COUNTIF(基础数据!$T$1:基础数据!$T$199,"开平市发展和改革局*")</f>
        <v>1</v>
      </c>
      <c r="C15" s="85">
        <f ca="1">SUMIF(基础数据!$T$1:基础数据!$T$199,"开平市发展和改革局*",基础数据!$G$1:基础数据!$G$199)</f>
        <v>3081</v>
      </c>
      <c r="D15" s="86">
        <f ca="1" t="shared" si="0"/>
        <v>0.00493894844161028</v>
      </c>
      <c r="E15" s="85">
        <f ca="1">SUMIF(基础数据!$T$1:基础数据!$T$199,"开平市发展和改革局*",基础数据!$J$1:基础数据!$J$199)</f>
        <v>2350</v>
      </c>
      <c r="F15" s="85">
        <f ca="1">RANK(E15,E$3:E$23,0)</f>
        <v>16</v>
      </c>
      <c r="G15" s="86">
        <f ca="1" t="shared" si="1"/>
        <v>0.762739370334307</v>
      </c>
      <c r="H15" s="85">
        <f ca="1">RANK(G15,G$3:G$23,0)</f>
        <v>13</v>
      </c>
    </row>
    <row r="16" ht="22.5" customHeight="1" spans="1:8">
      <c r="A16" s="87" t="s">
        <v>91</v>
      </c>
      <c r="B16" s="85">
        <f ca="1">COUNTIF(基础数据!$T$1:基础数据!$T$199,"开平市城市管理和综合执法局*")</f>
        <v>11</v>
      </c>
      <c r="C16" s="85">
        <f ca="1">SUMIF(基础数据!$T$1:基础数据!$T$199,"开平市城市管理和综合执法局*",基础数据!$G$1:基础数据!$G$199)</f>
        <v>82368</v>
      </c>
      <c r="D16" s="86">
        <f ca="1" t="shared" si="0"/>
        <v>0.132038722894695</v>
      </c>
      <c r="E16" s="85">
        <f ca="1">SUMIF(基础数据!$T$1:基础数据!$T$199,"开平市城市管理和综合执法局*",基础数据!$J$1:基础数据!$J$199)</f>
        <v>57709</v>
      </c>
      <c r="F16" s="85">
        <f ca="1">RANK(E16,E$3:E$23,0)</f>
        <v>3</v>
      </c>
      <c r="G16" s="86">
        <f ca="1" t="shared" si="1"/>
        <v>0.700624028749029</v>
      </c>
      <c r="H16" s="85">
        <f ca="1">RANK(G16,G$3:G$23,0)</f>
        <v>14</v>
      </c>
    </row>
    <row r="17" ht="22.5" customHeight="1" spans="1:8">
      <c r="A17" s="84" t="s">
        <v>242</v>
      </c>
      <c r="B17" s="85">
        <f ca="1">COUNTIF(基础数据!$T$1:基础数据!$T$199,"苍城镇*")</f>
        <v>2</v>
      </c>
      <c r="C17" s="85">
        <f ca="1">SUMIF(基础数据!$T$1:基础数据!$T$199,"苍城镇*",基础数据!$G$1:基础数据!$G$199)</f>
        <v>20700</v>
      </c>
      <c r="D17" s="86">
        <f ca="1" t="shared" si="0"/>
        <v>0.033182808419777</v>
      </c>
      <c r="E17" s="85">
        <f ca="1">SUMIF(基础数据!$T$1:基础数据!$T$199,"苍城镇*",基础数据!$J$1:基础数据!$J$199)</f>
        <v>12700</v>
      </c>
      <c r="F17" s="85">
        <f ca="1">RANK(E17,E$3:E$23,0)</f>
        <v>10</v>
      </c>
      <c r="G17" s="86">
        <f ca="1" t="shared" si="1"/>
        <v>0.613526570048309</v>
      </c>
      <c r="H17" s="85">
        <f ca="1">RANK(G17,G$3:G$23,0)</f>
        <v>15</v>
      </c>
    </row>
    <row r="18" ht="22.5" customHeight="1" spans="1:8">
      <c r="A18" s="84" t="s">
        <v>398</v>
      </c>
      <c r="B18" s="85">
        <f ca="1">COUNTIF(基础数据!$T$1:基础数据!$T$199,"江门市开平公路局*")</f>
        <v>2</v>
      </c>
      <c r="C18" s="85">
        <f ca="1">SUMIF(基础数据!$T$1:基础数据!$T$199,"江门市开平公路局*",基础数据!$G$1:基础数据!$G$199)</f>
        <v>7751</v>
      </c>
      <c r="D18" s="86">
        <f ca="1" t="shared" si="0"/>
        <v>0.0124251182638498</v>
      </c>
      <c r="E18" s="85">
        <f ca="1">SUMIF(基础数据!$T$1:基础数据!$T$199,"江门市开平公路局*",基础数据!$J$1:基础数据!$J$199)</f>
        <v>3473</v>
      </c>
      <c r="F18" s="85">
        <f ca="1">RANK(E18,E$3:E$23,0)</f>
        <v>15</v>
      </c>
      <c r="G18" s="86">
        <f ca="1" t="shared" si="1"/>
        <v>0.448071216617211</v>
      </c>
      <c r="H18" s="85">
        <f ca="1">RANK(G18,G$3:G$23,0)</f>
        <v>16</v>
      </c>
    </row>
    <row r="19" ht="22.5" customHeight="1" spans="1:8">
      <c r="A19" s="84" t="s">
        <v>142</v>
      </c>
      <c r="B19" s="85">
        <f ca="1">COUNTIF(基础数据!$T$1:基础数据!$T$199,"水口镇*")</f>
        <v>6</v>
      </c>
      <c r="C19" s="85">
        <f ca="1">SUMIF(基础数据!$T$1:基础数据!$T$199,"水口镇*",基础数据!$G$1:基础数据!$G$199)</f>
        <v>59912</v>
      </c>
      <c r="D19" s="86">
        <f ca="1" t="shared" si="0"/>
        <v>0.0960409863790182</v>
      </c>
      <c r="E19" s="85">
        <f ca="1">SUMIF(基础数据!$T$1:基础数据!$T$199,"水口镇*",基础数据!$J$1:基础数据!$J$199)</f>
        <v>20760</v>
      </c>
      <c r="F19" s="85">
        <f ca="1">RANK(E19,E$3:E$23,0)</f>
        <v>6</v>
      </c>
      <c r="G19" s="86">
        <f ca="1" t="shared" si="1"/>
        <v>0.346508212044332</v>
      </c>
      <c r="H19" s="85">
        <f ca="1">RANK(G19,G$3:G$23,0)</f>
        <v>17</v>
      </c>
    </row>
    <row r="20" ht="22.5" customHeight="1" spans="1:8">
      <c r="A20" s="84" t="s">
        <v>34</v>
      </c>
      <c r="B20" s="85">
        <f ca="1">COUNTIF(基础数据!$T$1:基础数据!$T$199,"开平市交通运输局*")</f>
        <v>8</v>
      </c>
      <c r="C20" s="85">
        <f ca="1">SUMIF(基础数据!$T$1:基础数据!$T$199,"开平市交通运输局*",基础数据!$G$1:基础数据!$G$199)</f>
        <v>48316</v>
      </c>
      <c r="D20" s="86">
        <f ca="1" t="shared" si="0"/>
        <v>0.0774522015270504</v>
      </c>
      <c r="E20" s="85">
        <f ca="1">SUMIF(基础数据!$T$1:基础数据!$T$199,"开平市交通运输局*",基础数据!$J$1:基础数据!$J$199)</f>
        <v>14782.2</v>
      </c>
      <c r="F20" s="85">
        <f ca="1">RANK(E20,E$3:E$23,0)</f>
        <v>8</v>
      </c>
      <c r="G20" s="86">
        <f ca="1" t="shared" si="1"/>
        <v>0.305948340094379</v>
      </c>
      <c r="H20" s="85">
        <f ca="1">RANK(G20,G$3:G$23,0)</f>
        <v>18</v>
      </c>
    </row>
    <row r="21" ht="22.5" customHeight="1" spans="1:8">
      <c r="A21" s="84" t="s">
        <v>187</v>
      </c>
      <c r="B21" s="85">
        <f ca="1">COUNTIF(基础数据!$T$1:基础数据!$T$199,"蚬冈镇*")</f>
        <v>1</v>
      </c>
      <c r="C21" s="85">
        <f ca="1">SUMIF(基础数据!$T$1:基础数据!$T$199,"蚬冈镇*",基础数据!$G$1:基础数据!$G$199)</f>
        <v>4000</v>
      </c>
      <c r="D21" s="86">
        <f ca="1" t="shared" si="0"/>
        <v>0.00641213689271052</v>
      </c>
      <c r="E21" s="85">
        <f ca="1">SUMIF(基础数据!$T$1:基础数据!$T$199,"蚬冈镇*",基础数据!$J$1:基础数据!$J$199)</f>
        <v>571</v>
      </c>
      <c r="F21" s="85">
        <f ca="1">RANK(E21,E$3:E$23,0)</f>
        <v>19</v>
      </c>
      <c r="G21" s="86">
        <f ca="1" t="shared" si="1"/>
        <v>0.14275</v>
      </c>
      <c r="H21" s="85">
        <f ca="1">RANK(G21,G$3:G$23,0)</f>
        <v>19</v>
      </c>
    </row>
    <row r="22" ht="22.5" customHeight="1" spans="1:8">
      <c r="A22" s="84" t="s">
        <v>197</v>
      </c>
      <c r="B22" s="85">
        <f ca="1">COUNTIF(基础数据!$T$1:基础数据!$T$199,"三埠街道办事处*")</f>
        <v>2</v>
      </c>
      <c r="C22" s="85">
        <f ca="1">SUMIF(基础数据!$T$1:基础数据!$T$199,"三埠街道办事处*",基础数据!$G$1:基础数据!$G$199)</f>
        <v>8250</v>
      </c>
      <c r="D22" s="86">
        <f ca="1" t="shared" si="0"/>
        <v>0.0132250323412155</v>
      </c>
      <c r="E22" s="85">
        <f ca="1">SUMIF(基础数据!$T$1:基础数据!$T$199,"三埠街道办事处*",基础数据!$J$1:基础数据!$J$199)</f>
        <v>1137</v>
      </c>
      <c r="F22" s="85">
        <f ca="1">RANK(E22,E$3:E$23,0)</f>
        <v>18</v>
      </c>
      <c r="G22" s="86">
        <f ca="1" t="shared" si="1"/>
        <v>0.137818181818182</v>
      </c>
      <c r="H22" s="85">
        <f ca="1">RANK(G22,G$3:G$23,0)</f>
        <v>20</v>
      </c>
    </row>
    <row r="23" ht="22.5" customHeight="1" spans="1:8">
      <c r="A23" s="84" t="s">
        <v>212</v>
      </c>
      <c r="B23" s="85">
        <f ca="1">COUNTIF(基础数据!$T$1:基础数据!$T$199,"金鸡镇*")</f>
        <v>1</v>
      </c>
      <c r="C23" s="85">
        <f ca="1">SUMIF(基础数据!$T$1:基础数据!$T$199,"金鸡镇*",基础数据!$G$1:基础数据!$G$199)</f>
        <v>10000</v>
      </c>
      <c r="D23" s="86">
        <f ca="1" t="shared" si="0"/>
        <v>0.0160303422317763</v>
      </c>
      <c r="E23" s="85">
        <f ca="1">SUMIF(基础数据!$T$1:基础数据!$T$199,"金鸡镇*",基础数据!$J$1:基础数据!$J$199)</f>
        <v>0</v>
      </c>
      <c r="F23" s="85">
        <f ca="1">RANK(E23,E$3:E$23,0)</f>
        <v>21</v>
      </c>
      <c r="G23" s="86">
        <f ca="1" t="shared" si="1"/>
        <v>0</v>
      </c>
      <c r="H23" s="85">
        <f ca="1">RANK(G23,G$3:G$23,0)</f>
        <v>21</v>
      </c>
    </row>
    <row r="24" ht="22.5" customHeight="1" spans="1:255">
      <c r="A24" s="82" t="s">
        <v>399</v>
      </c>
      <c r="B24" s="88">
        <f ca="1">SUM(B3:B23)</f>
        <v>75</v>
      </c>
      <c r="C24" s="88">
        <f ca="1">SUM(C3:C23)</f>
        <v>623817</v>
      </c>
      <c r="D24" s="89">
        <f ca="1">SUM(D3:D23)</f>
        <v>1</v>
      </c>
      <c r="E24" s="90">
        <f ca="1">SUM(E3:E23)</f>
        <v>510884.06</v>
      </c>
      <c r="F24" s="88"/>
      <c r="G24" s="91">
        <f ca="1" t="shared" si="1"/>
        <v>0.818964632255934</v>
      </c>
      <c r="H24" s="88"/>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92"/>
      <c r="FC24" s="92"/>
      <c r="FD24" s="92"/>
      <c r="FE24" s="92"/>
      <c r="FF24" s="92"/>
      <c r="FG24" s="92"/>
      <c r="FH24" s="92"/>
      <c r="FI24" s="92"/>
      <c r="FJ24" s="92"/>
      <c r="FK24" s="92"/>
      <c r="FL24" s="92"/>
      <c r="FM24" s="92"/>
      <c r="FN24" s="92"/>
      <c r="FO24" s="92"/>
      <c r="FP24" s="92"/>
      <c r="FQ24" s="92"/>
      <c r="FR24" s="92"/>
      <c r="FS24" s="92"/>
      <c r="FT24" s="92"/>
      <c r="FU24" s="92"/>
      <c r="FV24" s="92"/>
      <c r="FW24" s="92"/>
      <c r="FX24" s="92"/>
      <c r="FY24" s="92"/>
      <c r="FZ24" s="92"/>
      <c r="GA24" s="92"/>
      <c r="GB24" s="92"/>
      <c r="GC24" s="92"/>
      <c r="GD24" s="92"/>
      <c r="GE24" s="92"/>
      <c r="GF24" s="92"/>
      <c r="GG24" s="92"/>
      <c r="GH24" s="92"/>
      <c r="GI24" s="92"/>
      <c r="GJ24" s="92"/>
      <c r="GK24" s="92"/>
      <c r="GL24" s="92"/>
      <c r="GM24" s="92"/>
      <c r="GN24" s="92"/>
      <c r="GO24" s="92"/>
      <c r="GP24" s="92"/>
      <c r="GQ24" s="92"/>
      <c r="GR24" s="92"/>
      <c r="GS24" s="92"/>
      <c r="GT24" s="92"/>
      <c r="GU24" s="92"/>
      <c r="GV24" s="92"/>
      <c r="GW24" s="92"/>
      <c r="GX24" s="92"/>
      <c r="GY24" s="92"/>
      <c r="GZ24" s="92"/>
      <c r="HA24" s="92"/>
      <c r="HB24" s="92"/>
      <c r="HC24" s="92"/>
      <c r="HD24" s="92"/>
      <c r="HE24" s="92"/>
      <c r="HF24" s="92"/>
      <c r="HG24" s="92"/>
      <c r="HH24" s="92"/>
      <c r="HI24" s="92"/>
      <c r="HJ24" s="92"/>
      <c r="HK24" s="92"/>
      <c r="HL24" s="92"/>
      <c r="HM24" s="92"/>
      <c r="HN24" s="92"/>
      <c r="HO24" s="92"/>
      <c r="HP24" s="92"/>
      <c r="HQ24" s="92"/>
      <c r="HR24" s="92"/>
      <c r="HS24" s="92"/>
      <c r="HT24" s="92"/>
      <c r="HU24" s="92"/>
      <c r="HV24" s="92"/>
      <c r="HW24" s="92"/>
      <c r="HX24" s="92"/>
      <c r="HY24" s="92"/>
      <c r="HZ24" s="92"/>
      <c r="IA24" s="92"/>
      <c r="IB24" s="92"/>
      <c r="IC24" s="92"/>
      <c r="ID24" s="92"/>
      <c r="IE24" s="92"/>
      <c r="IF24" s="92"/>
      <c r="IG24" s="92"/>
      <c r="IH24" s="92"/>
      <c r="II24" s="92"/>
      <c r="IJ24" s="92"/>
      <c r="IK24" s="92"/>
      <c r="IL24" s="92"/>
      <c r="IM24" s="92"/>
      <c r="IN24" s="92"/>
      <c r="IO24" s="92"/>
      <c r="IP24" s="92"/>
      <c r="IQ24" s="92"/>
      <c r="IR24" s="92"/>
      <c r="IS24" s="92"/>
      <c r="IT24" s="92"/>
      <c r="IU24" s="92"/>
    </row>
  </sheetData>
  <autoFilter ref="A2:H24">
    <sortState ref="A2:H24">
      <sortCondition ref="H2"/>
    </sortState>
    <extLst/>
  </autoFilter>
  <mergeCells count="1">
    <mergeCell ref="A1:H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B87"/>
  <sheetViews>
    <sheetView zoomScale="70" zoomScaleNormal="70" workbookViewId="0">
      <pane xSplit="3" ySplit="5" topLeftCell="D13" activePane="bottomRight" state="frozen"/>
      <selection/>
      <selection pane="topRight"/>
      <selection pane="bottomLeft"/>
      <selection pane="bottomRight" activeCell="N83" sqref="N83"/>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 min="25" max="25" width="4" customWidth="1"/>
    <col min="26" max="26" width="15.425" customWidth="1"/>
  </cols>
  <sheetData>
    <row r="1" ht="35.25" spans="1:23">
      <c r="A1" s="23" t="s">
        <v>400</v>
      </c>
      <c r="B1" s="23"/>
      <c r="C1" s="23"/>
      <c r="D1" s="23"/>
      <c r="E1" s="23"/>
      <c r="F1" s="23"/>
      <c r="G1" s="23"/>
      <c r="H1" s="23"/>
      <c r="I1" s="23"/>
      <c r="J1" s="23"/>
      <c r="K1" s="23"/>
      <c r="L1" s="23"/>
      <c r="M1" s="23"/>
      <c r="N1" s="23"/>
      <c r="O1" s="34"/>
      <c r="P1" s="34"/>
      <c r="Q1" s="23"/>
      <c r="R1" s="23"/>
      <c r="S1" s="48"/>
      <c r="T1" s="23"/>
      <c r="U1" s="23"/>
      <c r="V1" s="49"/>
      <c r="W1" s="49"/>
    </row>
    <row r="2" ht="18" customHeight="1" spans="20:20">
      <c r="T2" s="50" t="s">
        <v>1</v>
      </c>
    </row>
    <row r="3" ht="24.95" customHeight="1" spans="1:26">
      <c r="A3" s="24" t="s">
        <v>2</v>
      </c>
      <c r="B3" s="3" t="s">
        <v>3</v>
      </c>
      <c r="C3" s="3" t="s">
        <v>4</v>
      </c>
      <c r="D3" s="3" t="s">
        <v>5</v>
      </c>
      <c r="E3" s="3" t="s">
        <v>6</v>
      </c>
      <c r="F3" s="3" t="s">
        <v>7</v>
      </c>
      <c r="G3" s="3" t="s">
        <v>8</v>
      </c>
      <c r="H3" s="3"/>
      <c r="I3" s="3"/>
      <c r="J3" s="35" t="s">
        <v>401</v>
      </c>
      <c r="K3" s="35" t="s">
        <v>10</v>
      </c>
      <c r="L3" s="3" t="s">
        <v>11</v>
      </c>
      <c r="M3" s="3" t="s">
        <v>12</v>
      </c>
      <c r="N3" s="3" t="s">
        <v>13</v>
      </c>
      <c r="O3" s="36" t="s">
        <v>14</v>
      </c>
      <c r="P3" s="36" t="s">
        <v>15</v>
      </c>
      <c r="Q3" s="3" t="s">
        <v>16</v>
      </c>
      <c r="R3" s="3" t="s">
        <v>17</v>
      </c>
      <c r="S3" s="24" t="s">
        <v>18</v>
      </c>
      <c r="T3" s="3" t="s">
        <v>19</v>
      </c>
      <c r="U3" s="24" t="s">
        <v>20</v>
      </c>
      <c r="V3" s="51" t="s">
        <v>21</v>
      </c>
      <c r="W3" s="52" t="s">
        <v>22</v>
      </c>
      <c r="X3" s="53" t="s">
        <v>23</v>
      </c>
      <c r="Y3" s="54" t="s">
        <v>402</v>
      </c>
      <c r="Z3" s="54" t="s">
        <v>403</v>
      </c>
    </row>
    <row r="4" ht="24.95" customHeight="1" spans="1:26">
      <c r="A4" s="24"/>
      <c r="B4" s="3"/>
      <c r="C4" s="3"/>
      <c r="D4" s="3"/>
      <c r="E4" s="3"/>
      <c r="F4" s="3"/>
      <c r="G4" s="3"/>
      <c r="H4" s="3" t="s">
        <v>24</v>
      </c>
      <c r="I4" s="3" t="s">
        <v>25</v>
      </c>
      <c r="J4" s="35"/>
      <c r="K4" s="35"/>
      <c r="L4" s="3"/>
      <c r="M4" s="3"/>
      <c r="N4" s="3"/>
      <c r="O4" s="36"/>
      <c r="P4" s="36"/>
      <c r="Q4" s="3"/>
      <c r="R4" s="3"/>
      <c r="S4" s="24"/>
      <c r="T4" s="3"/>
      <c r="U4" s="24"/>
      <c r="V4" s="51">
        <v>1</v>
      </c>
      <c r="W4" s="52"/>
      <c r="X4" s="54"/>
      <c r="Y4" s="54"/>
      <c r="Z4" s="54"/>
    </row>
    <row r="5" ht="41.1" hidden="1" customHeight="1" spans="1:26">
      <c r="A5" s="24" t="s">
        <v>26</v>
      </c>
      <c r="B5" s="25" t="s">
        <v>27</v>
      </c>
      <c r="C5" s="3"/>
      <c r="D5" s="3"/>
      <c r="E5" s="26">
        <f t="shared" ref="E5:K5" si="0">SUM(E6:E80)</f>
        <v>3565062</v>
      </c>
      <c r="F5" s="26">
        <f t="shared" si="0"/>
        <v>1293758</v>
      </c>
      <c r="G5" s="26">
        <f t="shared" si="0"/>
        <v>623817</v>
      </c>
      <c r="H5" s="26">
        <f t="shared" si="0"/>
        <v>189978</v>
      </c>
      <c r="I5" s="26">
        <f t="shared" si="0"/>
        <v>433839</v>
      </c>
      <c r="J5" s="26">
        <f t="shared" si="0"/>
        <v>455987.06</v>
      </c>
      <c r="K5" s="26">
        <f t="shared" si="0"/>
        <v>567542.45</v>
      </c>
      <c r="L5" s="37">
        <f t="shared" ref="L5:L68" si="1">J5/G5</f>
        <v>0.730962862506152</v>
      </c>
      <c r="M5" s="37">
        <f t="shared" ref="M5:M68" si="2">L5-8/12</f>
        <v>0.064296195839485</v>
      </c>
      <c r="N5" s="4"/>
      <c r="O5" s="38"/>
      <c r="P5" s="36"/>
      <c r="Q5" s="4"/>
      <c r="R5" s="3"/>
      <c r="S5" s="24"/>
      <c r="T5" s="3"/>
      <c r="U5" s="24"/>
      <c r="V5" s="49"/>
      <c r="W5" s="49"/>
      <c r="X5" s="55"/>
      <c r="Y5" s="55"/>
      <c r="Z5" s="74"/>
    </row>
    <row r="6" ht="36" hidden="1" spans="1:26">
      <c r="A6" s="27">
        <v>1</v>
      </c>
      <c r="B6" s="28" t="s">
        <v>28</v>
      </c>
      <c r="C6" s="29" t="s">
        <v>29</v>
      </c>
      <c r="D6" s="30" t="s">
        <v>30</v>
      </c>
      <c r="E6" s="30">
        <v>29113</v>
      </c>
      <c r="F6" s="30">
        <v>25000</v>
      </c>
      <c r="G6" s="30">
        <v>2000</v>
      </c>
      <c r="H6" s="31">
        <v>2000</v>
      </c>
      <c r="I6" s="31"/>
      <c r="J6" s="10">
        <v>2000</v>
      </c>
      <c r="K6" s="10">
        <v>2000</v>
      </c>
      <c r="L6" s="37">
        <f t="shared" si="1"/>
        <v>1</v>
      </c>
      <c r="M6" s="37">
        <f t="shared" si="2"/>
        <v>0.333333333333333</v>
      </c>
      <c r="N6" s="7"/>
      <c r="O6" s="38" t="s">
        <v>31</v>
      </c>
      <c r="P6" s="39"/>
      <c r="Q6" s="7"/>
      <c r="R6" s="56" t="s">
        <v>32</v>
      </c>
      <c r="S6" s="57" t="s">
        <v>33</v>
      </c>
      <c r="T6" s="57" t="s">
        <v>34</v>
      </c>
      <c r="U6" s="58"/>
      <c r="V6" s="49">
        <v>8</v>
      </c>
      <c r="W6" s="49"/>
      <c r="X6" s="55"/>
      <c r="Y6" s="69"/>
      <c r="Z6" s="55"/>
    </row>
    <row r="7" ht="30" hidden="1" customHeight="1" spans="1:26">
      <c r="A7" s="27">
        <v>2</v>
      </c>
      <c r="B7" s="28" t="s">
        <v>35</v>
      </c>
      <c r="C7" s="29" t="s">
        <v>36</v>
      </c>
      <c r="D7" s="30" t="s">
        <v>37</v>
      </c>
      <c r="E7" s="30">
        <v>11809</v>
      </c>
      <c r="F7" s="30">
        <v>5500</v>
      </c>
      <c r="G7" s="30">
        <v>4000</v>
      </c>
      <c r="H7" s="31">
        <v>4000</v>
      </c>
      <c r="I7" s="31"/>
      <c r="J7" s="16">
        <v>2826</v>
      </c>
      <c r="K7" s="16">
        <v>4000</v>
      </c>
      <c r="L7" s="37">
        <f t="shared" si="1"/>
        <v>0.7065</v>
      </c>
      <c r="M7" s="37">
        <f t="shared" si="2"/>
        <v>0.0398333333333334</v>
      </c>
      <c r="N7" s="7"/>
      <c r="O7" s="38" t="s">
        <v>38</v>
      </c>
      <c r="P7" s="39"/>
      <c r="Q7" s="7"/>
      <c r="R7" s="56" t="s">
        <v>39</v>
      </c>
      <c r="S7" s="57" t="s">
        <v>33</v>
      </c>
      <c r="T7" s="57" t="s">
        <v>34</v>
      </c>
      <c r="U7" s="27"/>
      <c r="V7" s="49">
        <v>8</v>
      </c>
      <c r="W7" s="49"/>
      <c r="X7" s="55"/>
      <c r="Y7" s="69"/>
      <c r="Z7" s="55"/>
    </row>
    <row r="8" ht="26" hidden="1" customHeight="1" spans="1:28">
      <c r="A8" s="27">
        <v>3</v>
      </c>
      <c r="B8" s="28" t="s">
        <v>40</v>
      </c>
      <c r="C8" s="29" t="s">
        <v>41</v>
      </c>
      <c r="D8" s="30" t="s">
        <v>37</v>
      </c>
      <c r="E8" s="30">
        <v>16546</v>
      </c>
      <c r="F8" s="30">
        <v>6500</v>
      </c>
      <c r="G8" s="30">
        <v>4000</v>
      </c>
      <c r="H8" s="31">
        <v>4000</v>
      </c>
      <c r="I8" s="31"/>
      <c r="J8" s="16">
        <v>2781</v>
      </c>
      <c r="K8" s="16">
        <v>4000</v>
      </c>
      <c r="L8" s="37">
        <f t="shared" si="1"/>
        <v>0.69525</v>
      </c>
      <c r="M8" s="37">
        <f t="shared" si="2"/>
        <v>0.0285833333333334</v>
      </c>
      <c r="N8" s="7"/>
      <c r="O8" s="38" t="s">
        <v>404</v>
      </c>
      <c r="P8" s="39"/>
      <c r="Q8" s="7"/>
      <c r="R8" s="56" t="s">
        <v>43</v>
      </c>
      <c r="S8" s="57" t="s">
        <v>33</v>
      </c>
      <c r="T8" s="57" t="s">
        <v>34</v>
      </c>
      <c r="U8" s="27"/>
      <c r="V8" s="49">
        <v>8</v>
      </c>
      <c r="W8" s="49"/>
      <c r="X8" s="55"/>
      <c r="Y8" s="69"/>
      <c r="Z8" s="55"/>
      <c r="AB8" s="70"/>
    </row>
    <row r="9" ht="72" hidden="1" customHeight="1" spans="1:26">
      <c r="A9" s="27">
        <v>4</v>
      </c>
      <c r="B9" s="29" t="s">
        <v>44</v>
      </c>
      <c r="C9" s="29" t="s">
        <v>45</v>
      </c>
      <c r="D9" s="30" t="s">
        <v>46</v>
      </c>
      <c r="E9" s="30">
        <v>351771</v>
      </c>
      <c r="F9" s="30"/>
      <c r="G9" s="30">
        <v>30000</v>
      </c>
      <c r="H9" s="31">
        <v>30000</v>
      </c>
      <c r="I9" s="31"/>
      <c r="J9" s="16">
        <v>605</v>
      </c>
      <c r="K9" s="16">
        <v>5000</v>
      </c>
      <c r="L9" s="37">
        <f t="shared" si="1"/>
        <v>0.0201666666666667</v>
      </c>
      <c r="M9" s="37">
        <f t="shared" si="2"/>
        <v>-0.6465</v>
      </c>
      <c r="N9" s="7"/>
      <c r="O9" s="38" t="s">
        <v>47</v>
      </c>
      <c r="P9" s="39"/>
      <c r="Q9" s="7"/>
      <c r="R9" s="56" t="s">
        <v>48</v>
      </c>
      <c r="S9" s="57" t="s">
        <v>49</v>
      </c>
      <c r="T9" s="57" t="s">
        <v>34</v>
      </c>
      <c r="U9" s="27"/>
      <c r="V9" s="49">
        <v>8</v>
      </c>
      <c r="W9" s="49" t="s">
        <v>50</v>
      </c>
      <c r="X9" s="55"/>
      <c r="Y9" s="69"/>
      <c r="Z9" s="74"/>
    </row>
    <row r="10" ht="63" hidden="1" customHeight="1" spans="1:26">
      <c r="A10" s="27">
        <v>5</v>
      </c>
      <c r="B10" s="28" t="s">
        <v>51</v>
      </c>
      <c r="C10" s="32" t="s">
        <v>52</v>
      </c>
      <c r="D10" s="30" t="s">
        <v>53</v>
      </c>
      <c r="E10" s="30">
        <v>350</v>
      </c>
      <c r="F10" s="30">
        <v>50</v>
      </c>
      <c r="G10" s="30">
        <v>300</v>
      </c>
      <c r="H10" s="31">
        <v>300</v>
      </c>
      <c r="I10" s="31"/>
      <c r="J10" s="16">
        <v>278</v>
      </c>
      <c r="K10" s="16">
        <v>350</v>
      </c>
      <c r="L10" s="37">
        <f t="shared" si="1"/>
        <v>0.926666666666667</v>
      </c>
      <c r="M10" s="37">
        <f t="shared" si="2"/>
        <v>0.26</v>
      </c>
      <c r="N10" s="7"/>
      <c r="O10" s="38" t="s">
        <v>405</v>
      </c>
      <c r="P10" s="39"/>
      <c r="Q10" s="7"/>
      <c r="R10" s="56" t="s">
        <v>55</v>
      </c>
      <c r="S10" s="57" t="s">
        <v>56</v>
      </c>
      <c r="T10" s="57" t="s">
        <v>57</v>
      </c>
      <c r="U10" s="57" t="s">
        <v>58</v>
      </c>
      <c r="V10" s="49">
        <v>8</v>
      </c>
      <c r="W10" s="49"/>
      <c r="X10" s="55"/>
      <c r="Y10" s="69"/>
      <c r="Z10" s="74"/>
    </row>
    <row r="11" ht="29" hidden="1" customHeight="1" spans="1:28">
      <c r="A11" s="27">
        <v>6</v>
      </c>
      <c r="B11" s="29" t="s">
        <v>59</v>
      </c>
      <c r="C11" s="29" t="s">
        <v>60</v>
      </c>
      <c r="D11" s="30" t="s">
        <v>61</v>
      </c>
      <c r="E11" s="30">
        <v>6570</v>
      </c>
      <c r="F11" s="30"/>
      <c r="G11" s="30">
        <v>600</v>
      </c>
      <c r="H11" s="31">
        <v>600</v>
      </c>
      <c r="I11" s="31"/>
      <c r="J11" s="16">
        <v>60</v>
      </c>
      <c r="K11" s="16">
        <v>3351</v>
      </c>
      <c r="L11" s="37">
        <f t="shared" si="1"/>
        <v>0.1</v>
      </c>
      <c r="M11" s="37">
        <f t="shared" si="2"/>
        <v>-0.566666666666667</v>
      </c>
      <c r="N11" s="7"/>
      <c r="O11" s="38" t="s">
        <v>406</v>
      </c>
      <c r="P11" s="39"/>
      <c r="Q11" s="7"/>
      <c r="R11" s="56" t="s">
        <v>63</v>
      </c>
      <c r="S11" s="57" t="s">
        <v>64</v>
      </c>
      <c r="T11" s="57" t="s">
        <v>34</v>
      </c>
      <c r="U11" s="27"/>
      <c r="V11" s="49">
        <v>8</v>
      </c>
      <c r="W11" s="49"/>
      <c r="X11" s="55"/>
      <c r="Y11" s="69"/>
      <c r="Z11" s="55"/>
      <c r="AA11" s="55"/>
      <c r="AB11" s="55"/>
    </row>
    <row r="12" ht="49" hidden="1" customHeight="1" spans="1:28">
      <c r="A12" s="27">
        <v>7</v>
      </c>
      <c r="B12" s="29" t="s">
        <v>65</v>
      </c>
      <c r="C12" s="29" t="s">
        <v>66</v>
      </c>
      <c r="D12" s="30" t="s">
        <v>67</v>
      </c>
      <c r="E12" s="30">
        <v>98571</v>
      </c>
      <c r="F12" s="30">
        <v>96855</v>
      </c>
      <c r="G12" s="30">
        <v>1716</v>
      </c>
      <c r="H12" s="31">
        <v>1716</v>
      </c>
      <c r="I12" s="31"/>
      <c r="J12" s="16">
        <v>1594</v>
      </c>
      <c r="K12" s="16">
        <v>1716</v>
      </c>
      <c r="L12" s="37">
        <f t="shared" si="1"/>
        <v>0.928904428904429</v>
      </c>
      <c r="M12" s="37">
        <f t="shared" si="2"/>
        <v>0.262237762237762</v>
      </c>
      <c r="N12" s="7"/>
      <c r="O12" s="38" t="s">
        <v>68</v>
      </c>
      <c r="P12" s="39"/>
      <c r="Q12" s="7"/>
      <c r="R12" s="56" t="s">
        <v>55</v>
      </c>
      <c r="S12" s="57" t="s">
        <v>33</v>
      </c>
      <c r="T12" s="57" t="s">
        <v>34</v>
      </c>
      <c r="U12" s="27"/>
      <c r="V12" s="49">
        <v>8</v>
      </c>
      <c r="W12" s="49"/>
      <c r="X12" s="55"/>
      <c r="Y12" s="55"/>
      <c r="Z12" s="55"/>
      <c r="AA12" s="55"/>
      <c r="AB12" s="55"/>
    </row>
    <row r="13" ht="85.5" spans="1:28">
      <c r="A13" s="27">
        <v>8</v>
      </c>
      <c r="B13" s="29" t="s">
        <v>69</v>
      </c>
      <c r="C13" s="29" t="s">
        <v>70</v>
      </c>
      <c r="D13" s="30">
        <v>2019</v>
      </c>
      <c r="E13" s="30">
        <v>2951</v>
      </c>
      <c r="F13" s="30"/>
      <c r="G13" s="30">
        <v>2951</v>
      </c>
      <c r="H13" s="30">
        <v>2951</v>
      </c>
      <c r="I13" s="31"/>
      <c r="J13" s="16">
        <v>266</v>
      </c>
      <c r="K13" s="16">
        <v>4123.5</v>
      </c>
      <c r="L13" s="37">
        <f t="shared" si="1"/>
        <v>0.0901389359539139</v>
      </c>
      <c r="M13" s="37">
        <f t="shared" si="2"/>
        <v>-0.576527730712753</v>
      </c>
      <c r="N13" s="7"/>
      <c r="O13" s="38" t="s">
        <v>407</v>
      </c>
      <c r="P13" s="38" t="s">
        <v>408</v>
      </c>
      <c r="Q13" s="7"/>
      <c r="R13" s="56" t="s">
        <v>55</v>
      </c>
      <c r="S13" s="57" t="s">
        <v>73</v>
      </c>
      <c r="T13" s="57" t="s">
        <v>74</v>
      </c>
      <c r="U13" s="58"/>
      <c r="V13" s="49">
        <v>8</v>
      </c>
      <c r="W13" s="49"/>
      <c r="X13" s="55"/>
      <c r="Y13" s="55"/>
      <c r="Z13" s="75" t="s">
        <v>409</v>
      </c>
      <c r="AA13" s="55"/>
      <c r="AB13" s="55"/>
    </row>
    <row r="14" ht="75" hidden="1" customHeight="1" spans="1:28">
      <c r="A14" s="27">
        <v>9</v>
      </c>
      <c r="B14" s="29" t="s">
        <v>75</v>
      </c>
      <c r="C14" s="29" t="s">
        <v>76</v>
      </c>
      <c r="D14" s="30" t="s">
        <v>46</v>
      </c>
      <c r="E14" s="30">
        <v>62722</v>
      </c>
      <c r="F14" s="30"/>
      <c r="G14" s="30">
        <v>4000</v>
      </c>
      <c r="H14" s="31">
        <v>4000</v>
      </c>
      <c r="I14" s="31"/>
      <c r="J14" s="16">
        <v>2749</v>
      </c>
      <c r="K14" s="16">
        <v>16900</v>
      </c>
      <c r="L14" s="37">
        <f t="shared" si="1"/>
        <v>0.68725</v>
      </c>
      <c r="M14" s="37">
        <f t="shared" si="2"/>
        <v>0.0205833333333334</v>
      </c>
      <c r="N14" s="7"/>
      <c r="O14" s="38" t="s">
        <v>410</v>
      </c>
      <c r="P14" s="38" t="s">
        <v>78</v>
      </c>
      <c r="Q14" s="7"/>
      <c r="R14" s="56" t="s">
        <v>79</v>
      </c>
      <c r="S14" s="57" t="s">
        <v>80</v>
      </c>
      <c r="T14" s="57" t="s">
        <v>81</v>
      </c>
      <c r="U14" s="27"/>
      <c r="V14" s="49">
        <v>8</v>
      </c>
      <c r="W14" s="49"/>
      <c r="X14" s="55"/>
      <c r="Y14" s="55"/>
      <c r="Z14" s="74"/>
      <c r="AA14" s="55"/>
      <c r="AB14" s="55"/>
    </row>
    <row r="15" ht="29" hidden="1" customHeight="1" spans="1:28">
      <c r="A15" s="27">
        <v>10</v>
      </c>
      <c r="B15" s="28" t="s">
        <v>82</v>
      </c>
      <c r="C15" s="29" t="s">
        <v>83</v>
      </c>
      <c r="D15" s="30">
        <v>2019</v>
      </c>
      <c r="E15" s="30">
        <v>2000</v>
      </c>
      <c r="F15" s="30"/>
      <c r="G15" s="30">
        <v>2000</v>
      </c>
      <c r="H15" s="30">
        <v>2000</v>
      </c>
      <c r="I15" s="31"/>
      <c r="J15" s="16">
        <v>226.2</v>
      </c>
      <c r="K15" s="16">
        <v>2000</v>
      </c>
      <c r="L15" s="37">
        <f t="shared" si="1"/>
        <v>0.1131</v>
      </c>
      <c r="M15" s="37">
        <f t="shared" si="2"/>
        <v>-0.553566666666667</v>
      </c>
      <c r="N15" s="7"/>
      <c r="O15" s="38" t="s">
        <v>411</v>
      </c>
      <c r="P15" s="39"/>
      <c r="Q15" s="7"/>
      <c r="R15" s="56" t="s">
        <v>85</v>
      </c>
      <c r="S15" s="57" t="s">
        <v>86</v>
      </c>
      <c r="T15" s="57" t="s">
        <v>34</v>
      </c>
      <c r="U15" s="27"/>
      <c r="V15" s="49">
        <v>8</v>
      </c>
      <c r="W15" s="49"/>
      <c r="X15" s="55"/>
      <c r="Y15" s="69"/>
      <c r="Z15" s="55"/>
      <c r="AA15" s="55"/>
      <c r="AB15" s="55"/>
    </row>
    <row r="16" ht="218" hidden="1" customHeight="1" spans="1:28">
      <c r="A16" s="27">
        <v>11</v>
      </c>
      <c r="B16" s="29" t="s">
        <v>87</v>
      </c>
      <c r="C16" s="29" t="s">
        <v>88</v>
      </c>
      <c r="D16" s="30" t="s">
        <v>53</v>
      </c>
      <c r="E16" s="30">
        <v>20895</v>
      </c>
      <c r="F16" s="30">
        <v>6000</v>
      </c>
      <c r="G16" s="30">
        <v>14895</v>
      </c>
      <c r="H16" s="33">
        <v>14895</v>
      </c>
      <c r="I16" s="31"/>
      <c r="J16" s="16">
        <v>11800</v>
      </c>
      <c r="K16" s="16">
        <v>14895.08</v>
      </c>
      <c r="L16" s="37">
        <f t="shared" si="1"/>
        <v>0.792212151728768</v>
      </c>
      <c r="M16" s="37">
        <f t="shared" si="2"/>
        <v>0.125545485062101</v>
      </c>
      <c r="N16" s="7"/>
      <c r="O16" s="38" t="s">
        <v>412</v>
      </c>
      <c r="P16" s="38" t="s">
        <v>413</v>
      </c>
      <c r="Q16" s="7"/>
      <c r="R16" s="56" t="s">
        <v>55</v>
      </c>
      <c r="S16" s="57" t="s">
        <v>33</v>
      </c>
      <c r="T16" s="57" t="s">
        <v>91</v>
      </c>
      <c r="U16" s="58"/>
      <c r="V16" s="49">
        <v>8</v>
      </c>
      <c r="W16" s="49"/>
      <c r="X16" s="59"/>
      <c r="Y16" s="55"/>
      <c r="Z16" s="74"/>
      <c r="AA16" s="55"/>
      <c r="AB16" s="55"/>
    </row>
    <row r="17" ht="95" hidden="1" customHeight="1" spans="1:28">
      <c r="A17" s="27">
        <v>12</v>
      </c>
      <c r="B17" s="29" t="s">
        <v>92</v>
      </c>
      <c r="C17" s="29" t="s">
        <v>93</v>
      </c>
      <c r="D17" s="30" t="s">
        <v>61</v>
      </c>
      <c r="E17" s="30">
        <v>11425</v>
      </c>
      <c r="F17" s="30"/>
      <c r="G17" s="30">
        <v>4800</v>
      </c>
      <c r="H17" s="33">
        <v>4800</v>
      </c>
      <c r="I17" s="31"/>
      <c r="J17" s="16">
        <v>2082</v>
      </c>
      <c r="K17" s="16">
        <v>11051.36</v>
      </c>
      <c r="L17" s="37">
        <f t="shared" si="1"/>
        <v>0.43375</v>
      </c>
      <c r="M17" s="37">
        <f t="shared" si="2"/>
        <v>-0.232916666666667</v>
      </c>
      <c r="N17" s="7"/>
      <c r="O17" s="38" t="s">
        <v>414</v>
      </c>
      <c r="P17" s="40" t="s">
        <v>415</v>
      </c>
      <c r="Q17" s="7"/>
      <c r="R17" s="56" t="s">
        <v>96</v>
      </c>
      <c r="S17" s="57" t="s">
        <v>97</v>
      </c>
      <c r="T17" s="57" t="s">
        <v>74</v>
      </c>
      <c r="U17" s="27"/>
      <c r="V17" s="49">
        <v>8</v>
      </c>
      <c r="W17" s="49"/>
      <c r="X17" s="59"/>
      <c r="Y17" s="55"/>
      <c r="Z17" s="74"/>
      <c r="AA17" s="55"/>
      <c r="AB17" s="55"/>
    </row>
    <row r="18" ht="120" hidden="1" customHeight="1" spans="1:28">
      <c r="A18" s="27">
        <v>13</v>
      </c>
      <c r="B18" s="28" t="s">
        <v>98</v>
      </c>
      <c r="C18" s="29" t="s">
        <v>99</v>
      </c>
      <c r="D18" s="30">
        <v>2019</v>
      </c>
      <c r="E18" s="30">
        <v>635</v>
      </c>
      <c r="F18" s="30"/>
      <c r="G18" s="30">
        <v>635</v>
      </c>
      <c r="H18" s="33">
        <v>635</v>
      </c>
      <c r="I18" s="31"/>
      <c r="J18" s="16">
        <v>590</v>
      </c>
      <c r="K18" s="16">
        <v>635</v>
      </c>
      <c r="L18" s="37">
        <f t="shared" si="1"/>
        <v>0.929133858267717</v>
      </c>
      <c r="M18" s="37">
        <f t="shared" si="2"/>
        <v>0.26246719160105</v>
      </c>
      <c r="N18" s="7"/>
      <c r="O18" s="38" t="s">
        <v>416</v>
      </c>
      <c r="P18" s="39"/>
      <c r="Q18" s="7"/>
      <c r="R18" s="56" t="s">
        <v>55</v>
      </c>
      <c r="S18" s="57" t="s">
        <v>56</v>
      </c>
      <c r="T18" s="57" t="s">
        <v>91</v>
      </c>
      <c r="U18" s="27"/>
      <c r="V18" s="49">
        <v>8</v>
      </c>
      <c r="W18" s="49"/>
      <c r="X18" s="59"/>
      <c r="Y18" s="55"/>
      <c r="Z18" s="55"/>
      <c r="AA18" s="55"/>
      <c r="AB18" s="55"/>
    </row>
    <row r="19" ht="130" hidden="1" customHeight="1" spans="1:28">
      <c r="A19" s="27">
        <v>14</v>
      </c>
      <c r="B19" s="28" t="s">
        <v>101</v>
      </c>
      <c r="C19" s="29" t="s">
        <v>102</v>
      </c>
      <c r="D19" s="30">
        <v>2019</v>
      </c>
      <c r="E19" s="30">
        <v>785</v>
      </c>
      <c r="F19" s="30"/>
      <c r="G19" s="30">
        <v>785</v>
      </c>
      <c r="H19" s="33">
        <v>785</v>
      </c>
      <c r="I19" s="31"/>
      <c r="J19" s="16">
        <v>730</v>
      </c>
      <c r="K19" s="16">
        <v>785</v>
      </c>
      <c r="L19" s="37">
        <f t="shared" si="1"/>
        <v>0.929936305732484</v>
      </c>
      <c r="M19" s="37">
        <f t="shared" si="2"/>
        <v>0.263269639065817</v>
      </c>
      <c r="N19" s="7"/>
      <c r="O19" s="38" t="s">
        <v>417</v>
      </c>
      <c r="P19" s="39"/>
      <c r="Q19" s="7"/>
      <c r="R19" s="56" t="s">
        <v>55</v>
      </c>
      <c r="S19" s="57" t="s">
        <v>56</v>
      </c>
      <c r="T19" s="57" t="s">
        <v>91</v>
      </c>
      <c r="U19" s="27"/>
      <c r="V19" s="49">
        <v>8</v>
      </c>
      <c r="W19" s="49"/>
      <c r="X19" s="55"/>
      <c r="Y19" s="55"/>
      <c r="Z19" s="55"/>
      <c r="AA19" s="55"/>
      <c r="AB19" s="55"/>
    </row>
    <row r="20" ht="114" hidden="1" customHeight="1" spans="1:28">
      <c r="A20" s="27">
        <v>15</v>
      </c>
      <c r="B20" s="28" t="s">
        <v>104</v>
      </c>
      <c r="C20" s="29" t="s">
        <v>105</v>
      </c>
      <c r="D20" s="30">
        <v>2019</v>
      </c>
      <c r="E20" s="30">
        <v>3330</v>
      </c>
      <c r="F20" s="30"/>
      <c r="G20" s="30">
        <v>3330</v>
      </c>
      <c r="H20" s="33">
        <v>3330</v>
      </c>
      <c r="I20" s="31"/>
      <c r="J20" s="16">
        <v>700</v>
      </c>
      <c r="K20" s="16">
        <v>2500</v>
      </c>
      <c r="L20" s="37">
        <f t="shared" si="1"/>
        <v>0.21021021021021</v>
      </c>
      <c r="M20" s="37">
        <f t="shared" si="2"/>
        <v>-0.456456456456456</v>
      </c>
      <c r="N20" s="7"/>
      <c r="O20" s="40" t="s">
        <v>418</v>
      </c>
      <c r="P20" s="39"/>
      <c r="Q20" s="7"/>
      <c r="R20" s="56" t="s">
        <v>55</v>
      </c>
      <c r="S20" s="57" t="s">
        <v>107</v>
      </c>
      <c r="T20" s="57" t="s">
        <v>91</v>
      </c>
      <c r="U20" s="27"/>
      <c r="V20" s="49">
        <v>8</v>
      </c>
      <c r="W20" s="49"/>
      <c r="X20" s="55"/>
      <c r="Y20" s="55"/>
      <c r="Z20" s="74" t="s">
        <v>419</v>
      </c>
      <c r="AA20" s="55"/>
      <c r="AB20" s="55"/>
    </row>
    <row r="21" ht="114" hidden="1" customHeight="1" spans="1:28">
      <c r="A21" s="27">
        <v>16</v>
      </c>
      <c r="B21" s="28" t="s">
        <v>108</v>
      </c>
      <c r="C21" s="29" t="s">
        <v>109</v>
      </c>
      <c r="D21" s="30">
        <v>2019</v>
      </c>
      <c r="E21" s="30">
        <v>500</v>
      </c>
      <c r="F21" s="30"/>
      <c r="G21" s="30">
        <v>500</v>
      </c>
      <c r="H21" s="33">
        <v>500</v>
      </c>
      <c r="I21" s="31"/>
      <c r="J21" s="41">
        <v>500</v>
      </c>
      <c r="K21" s="16">
        <v>500</v>
      </c>
      <c r="L21" s="37">
        <f t="shared" si="1"/>
        <v>1</v>
      </c>
      <c r="M21" s="37">
        <f t="shared" si="2"/>
        <v>0.333333333333333</v>
      </c>
      <c r="N21" s="7"/>
      <c r="O21" s="38" t="s">
        <v>110</v>
      </c>
      <c r="P21" s="42"/>
      <c r="Q21" s="7"/>
      <c r="R21" s="56" t="s">
        <v>55</v>
      </c>
      <c r="S21" s="57" t="s">
        <v>80</v>
      </c>
      <c r="T21" s="57" t="s">
        <v>91</v>
      </c>
      <c r="U21" s="27"/>
      <c r="V21" s="49">
        <v>8</v>
      </c>
      <c r="W21" s="49"/>
      <c r="X21" s="55"/>
      <c r="Y21" s="55"/>
      <c r="Z21" s="55"/>
      <c r="AA21" s="55"/>
      <c r="AB21" s="55"/>
    </row>
    <row r="22" ht="48" hidden="1" spans="1:28">
      <c r="A22" s="27">
        <v>17</v>
      </c>
      <c r="B22" s="29" t="s">
        <v>111</v>
      </c>
      <c r="C22" s="29" t="s">
        <v>112</v>
      </c>
      <c r="D22" s="30" t="s">
        <v>113</v>
      </c>
      <c r="E22" s="30">
        <v>113400</v>
      </c>
      <c r="F22" s="30">
        <v>2000</v>
      </c>
      <c r="G22" s="30">
        <v>8900</v>
      </c>
      <c r="H22" s="31"/>
      <c r="I22" s="31">
        <v>8900</v>
      </c>
      <c r="J22" s="16">
        <v>1005</v>
      </c>
      <c r="K22" s="16">
        <v>1005</v>
      </c>
      <c r="L22" s="37">
        <f t="shared" si="1"/>
        <v>0.112921348314607</v>
      </c>
      <c r="M22" s="37">
        <f t="shared" si="2"/>
        <v>-0.55374531835206</v>
      </c>
      <c r="N22" s="7"/>
      <c r="O22" s="38" t="s">
        <v>114</v>
      </c>
      <c r="P22" s="38"/>
      <c r="Q22" s="7"/>
      <c r="R22" s="56" t="s">
        <v>115</v>
      </c>
      <c r="S22" s="57" t="s">
        <v>116</v>
      </c>
      <c r="T22" s="60" t="s">
        <v>117</v>
      </c>
      <c r="U22" s="27"/>
      <c r="V22" s="49">
        <v>8</v>
      </c>
      <c r="W22" s="49" t="s">
        <v>50</v>
      </c>
      <c r="X22" s="55"/>
      <c r="Y22" s="55"/>
      <c r="Z22" s="74" t="s">
        <v>420</v>
      </c>
      <c r="AA22" s="55"/>
      <c r="AB22" s="55"/>
    </row>
    <row r="23" ht="58" customHeight="1" spans="1:28">
      <c r="A23" s="27">
        <v>18</v>
      </c>
      <c r="B23" s="29" t="s">
        <v>118</v>
      </c>
      <c r="C23" s="29" t="s">
        <v>119</v>
      </c>
      <c r="D23" s="30" t="s">
        <v>120</v>
      </c>
      <c r="E23" s="30">
        <v>12000</v>
      </c>
      <c r="F23" s="30"/>
      <c r="G23" s="30">
        <v>4000</v>
      </c>
      <c r="H23" s="33"/>
      <c r="I23" s="31">
        <v>4000</v>
      </c>
      <c r="J23" s="16">
        <v>455</v>
      </c>
      <c r="K23" s="16">
        <v>455</v>
      </c>
      <c r="L23" s="37">
        <f t="shared" si="1"/>
        <v>0.11375</v>
      </c>
      <c r="M23" s="37">
        <f t="shared" si="2"/>
        <v>-0.552916666666667</v>
      </c>
      <c r="N23" s="7"/>
      <c r="O23" s="38" t="s">
        <v>121</v>
      </c>
      <c r="P23" s="38" t="s">
        <v>122</v>
      </c>
      <c r="Q23" s="7"/>
      <c r="R23" s="56" t="s">
        <v>123</v>
      </c>
      <c r="S23" s="57" t="s">
        <v>124</v>
      </c>
      <c r="T23" s="60" t="s">
        <v>117</v>
      </c>
      <c r="U23" s="27"/>
      <c r="V23" s="49">
        <v>8</v>
      </c>
      <c r="W23" s="49"/>
      <c r="X23" s="55"/>
      <c r="Y23" s="55"/>
      <c r="Z23" s="55"/>
      <c r="AA23" s="55"/>
      <c r="AB23" s="55"/>
    </row>
    <row r="24" ht="48.95" hidden="1" customHeight="1" spans="1:28">
      <c r="A24" s="27">
        <v>19</v>
      </c>
      <c r="B24" s="29" t="s">
        <v>125</v>
      </c>
      <c r="C24" s="29" t="s">
        <v>126</v>
      </c>
      <c r="D24" s="30" t="s">
        <v>37</v>
      </c>
      <c r="E24" s="30">
        <v>50000</v>
      </c>
      <c r="F24" s="30">
        <v>10000</v>
      </c>
      <c r="G24" s="30">
        <v>4000</v>
      </c>
      <c r="H24" s="33"/>
      <c r="I24" s="31">
        <v>4000</v>
      </c>
      <c r="J24" s="16">
        <v>3621</v>
      </c>
      <c r="K24" s="16">
        <v>3621</v>
      </c>
      <c r="L24" s="37">
        <f t="shared" si="1"/>
        <v>0.90525</v>
      </c>
      <c r="M24" s="37">
        <f t="shared" si="2"/>
        <v>0.238583333333333</v>
      </c>
      <c r="N24" s="7"/>
      <c r="O24" s="38" t="s">
        <v>127</v>
      </c>
      <c r="P24" s="38"/>
      <c r="Q24" s="7"/>
      <c r="R24" s="56" t="s">
        <v>128</v>
      </c>
      <c r="S24" s="57" t="s">
        <v>33</v>
      </c>
      <c r="T24" s="60" t="s">
        <v>117</v>
      </c>
      <c r="U24" s="27"/>
      <c r="V24" s="49">
        <v>8</v>
      </c>
      <c r="W24" s="49"/>
      <c r="X24" s="55"/>
      <c r="Y24" s="55"/>
      <c r="Z24" s="55"/>
      <c r="AA24" s="55"/>
      <c r="AB24" s="55"/>
    </row>
    <row r="25" ht="42" hidden="1" customHeight="1" spans="1:28">
      <c r="A25" s="27">
        <v>20</v>
      </c>
      <c r="B25" s="29" t="s">
        <v>129</v>
      </c>
      <c r="C25" s="29" t="s">
        <v>130</v>
      </c>
      <c r="D25" s="30" t="s">
        <v>131</v>
      </c>
      <c r="E25" s="30">
        <v>60800</v>
      </c>
      <c r="F25" s="30">
        <v>40000</v>
      </c>
      <c r="G25" s="30">
        <v>10000</v>
      </c>
      <c r="H25" s="33"/>
      <c r="I25" s="31">
        <v>10000</v>
      </c>
      <c r="J25" s="16">
        <v>7723</v>
      </c>
      <c r="K25" s="16">
        <v>7723</v>
      </c>
      <c r="L25" s="37">
        <f t="shared" si="1"/>
        <v>0.7723</v>
      </c>
      <c r="M25" s="37">
        <f t="shared" si="2"/>
        <v>0.105633333333333</v>
      </c>
      <c r="N25" s="7"/>
      <c r="O25" s="38" t="s">
        <v>421</v>
      </c>
      <c r="P25" s="38"/>
      <c r="Q25" s="7"/>
      <c r="R25" s="56" t="s">
        <v>133</v>
      </c>
      <c r="S25" s="57" t="s">
        <v>33</v>
      </c>
      <c r="T25" s="60" t="s">
        <v>117</v>
      </c>
      <c r="U25" s="27"/>
      <c r="V25" s="49">
        <v>8</v>
      </c>
      <c r="W25" s="49"/>
      <c r="X25" s="55"/>
      <c r="Y25" s="55"/>
      <c r="Z25" s="55"/>
      <c r="AA25" s="55"/>
      <c r="AB25" s="55"/>
    </row>
    <row r="26" ht="60" hidden="1" spans="1:28">
      <c r="A26" s="27">
        <v>21</v>
      </c>
      <c r="B26" s="29" t="s">
        <v>134</v>
      </c>
      <c r="C26" s="29" t="s">
        <v>135</v>
      </c>
      <c r="D26" s="30" t="s">
        <v>113</v>
      </c>
      <c r="E26" s="30">
        <v>16000</v>
      </c>
      <c r="F26" s="30">
        <v>5000</v>
      </c>
      <c r="G26" s="30">
        <v>8000</v>
      </c>
      <c r="H26" s="33"/>
      <c r="I26" s="31">
        <v>8000</v>
      </c>
      <c r="J26" s="41">
        <v>5948</v>
      </c>
      <c r="K26" s="16">
        <v>5948</v>
      </c>
      <c r="L26" s="37">
        <f t="shared" si="1"/>
        <v>0.7435</v>
      </c>
      <c r="M26" s="37">
        <f t="shared" si="2"/>
        <v>0.0768333333333334</v>
      </c>
      <c r="N26" s="7"/>
      <c r="O26" s="38" t="s">
        <v>422</v>
      </c>
      <c r="P26" s="38"/>
      <c r="Q26" s="7"/>
      <c r="R26" s="56" t="s">
        <v>128</v>
      </c>
      <c r="S26" s="57" t="s">
        <v>33</v>
      </c>
      <c r="T26" s="60" t="s">
        <v>117</v>
      </c>
      <c r="U26" s="58"/>
      <c r="V26" s="49">
        <v>8</v>
      </c>
      <c r="W26" s="49"/>
      <c r="X26" s="55"/>
      <c r="Y26" s="55"/>
      <c r="Z26" s="55"/>
      <c r="AA26" s="55"/>
      <c r="AB26" s="55"/>
    </row>
    <row r="27" ht="45" hidden="1" customHeight="1" spans="1:28">
      <c r="A27" s="27">
        <v>22</v>
      </c>
      <c r="B27" s="29" t="s">
        <v>137</v>
      </c>
      <c r="C27" s="29" t="s">
        <v>138</v>
      </c>
      <c r="D27" s="30" t="s">
        <v>139</v>
      </c>
      <c r="E27" s="30">
        <v>100000</v>
      </c>
      <c r="F27" s="30"/>
      <c r="G27" s="30">
        <v>30000</v>
      </c>
      <c r="H27" s="33"/>
      <c r="I27" s="31">
        <v>30000</v>
      </c>
      <c r="J27" s="16">
        <v>480</v>
      </c>
      <c r="K27" s="16">
        <v>30000</v>
      </c>
      <c r="L27" s="37">
        <f t="shared" si="1"/>
        <v>0.016</v>
      </c>
      <c r="M27" s="37">
        <f t="shared" si="2"/>
        <v>-0.650666666666667</v>
      </c>
      <c r="N27" s="7"/>
      <c r="O27" s="38" t="s">
        <v>423</v>
      </c>
      <c r="P27" s="38"/>
      <c r="Q27" s="7"/>
      <c r="R27" s="56" t="s">
        <v>79</v>
      </c>
      <c r="S27" s="57" t="s">
        <v>141</v>
      </c>
      <c r="T27" s="57" t="s">
        <v>142</v>
      </c>
      <c r="U27" s="27"/>
      <c r="V27" s="49">
        <v>8</v>
      </c>
      <c r="W27" s="49"/>
      <c r="X27" s="55"/>
      <c r="Y27" s="55"/>
      <c r="Z27" s="55"/>
      <c r="AA27" s="55"/>
      <c r="AB27" s="55"/>
    </row>
    <row r="28" ht="48" hidden="1" spans="1:28">
      <c r="A28" s="27">
        <v>23</v>
      </c>
      <c r="B28" s="29" t="s">
        <v>143</v>
      </c>
      <c r="C28" s="29" t="s">
        <v>144</v>
      </c>
      <c r="D28" s="30" t="s">
        <v>145</v>
      </c>
      <c r="E28" s="30">
        <v>15000</v>
      </c>
      <c r="F28" s="30">
        <v>13000</v>
      </c>
      <c r="G28" s="30">
        <v>2000</v>
      </c>
      <c r="H28" s="33"/>
      <c r="I28" s="31">
        <v>2000</v>
      </c>
      <c r="J28" s="16">
        <v>2000</v>
      </c>
      <c r="K28" s="16">
        <v>2000</v>
      </c>
      <c r="L28" s="37">
        <f t="shared" si="1"/>
        <v>1</v>
      </c>
      <c r="M28" s="37">
        <f t="shared" si="2"/>
        <v>0.333333333333333</v>
      </c>
      <c r="N28" s="7"/>
      <c r="O28" s="38" t="s">
        <v>146</v>
      </c>
      <c r="P28" s="38"/>
      <c r="Q28" s="7"/>
      <c r="R28" s="56" t="s">
        <v>147</v>
      </c>
      <c r="S28" s="57" t="s">
        <v>33</v>
      </c>
      <c r="T28" s="60" t="s">
        <v>117</v>
      </c>
      <c r="U28" s="27"/>
      <c r="V28" s="49">
        <v>8</v>
      </c>
      <c r="W28" s="49"/>
      <c r="X28" s="55"/>
      <c r="Y28" s="55"/>
      <c r="Z28" s="55"/>
      <c r="AA28" s="55"/>
      <c r="AB28" s="55"/>
    </row>
    <row r="29" ht="72" hidden="1" customHeight="1" spans="1:28">
      <c r="A29" s="27">
        <v>24</v>
      </c>
      <c r="B29" s="29" t="s">
        <v>148</v>
      </c>
      <c r="C29" s="29" t="s">
        <v>149</v>
      </c>
      <c r="D29" s="30" t="s">
        <v>150</v>
      </c>
      <c r="E29" s="30">
        <v>39000</v>
      </c>
      <c r="F29" s="30">
        <v>20000</v>
      </c>
      <c r="G29" s="30">
        <v>19000</v>
      </c>
      <c r="H29" s="33"/>
      <c r="I29" s="31">
        <v>19000</v>
      </c>
      <c r="J29" s="16">
        <v>17153</v>
      </c>
      <c r="K29" s="16">
        <v>17153</v>
      </c>
      <c r="L29" s="37">
        <f t="shared" si="1"/>
        <v>0.90278947368421</v>
      </c>
      <c r="M29" s="37">
        <f t="shared" si="2"/>
        <v>0.236122807017544</v>
      </c>
      <c r="N29" s="7"/>
      <c r="O29" s="38" t="s">
        <v>424</v>
      </c>
      <c r="P29" s="38"/>
      <c r="Q29" s="7"/>
      <c r="R29" s="56" t="s">
        <v>147</v>
      </c>
      <c r="S29" s="57" t="s">
        <v>33</v>
      </c>
      <c r="T29" s="60" t="s">
        <v>117</v>
      </c>
      <c r="U29" s="27"/>
      <c r="V29" s="49">
        <v>8</v>
      </c>
      <c r="W29" s="49"/>
      <c r="X29" s="55"/>
      <c r="Y29" s="55"/>
      <c r="Z29" s="55"/>
      <c r="AA29" s="55"/>
      <c r="AB29" s="55"/>
    </row>
    <row r="30" ht="74.1" hidden="1" customHeight="1" spans="1:28">
      <c r="A30" s="27">
        <v>25</v>
      </c>
      <c r="B30" s="29" t="s">
        <v>152</v>
      </c>
      <c r="C30" s="29" t="s">
        <v>153</v>
      </c>
      <c r="D30" s="30" t="s">
        <v>113</v>
      </c>
      <c r="E30" s="30">
        <v>45000</v>
      </c>
      <c r="F30" s="30">
        <v>8000</v>
      </c>
      <c r="G30" s="30">
        <v>8000</v>
      </c>
      <c r="H30" s="33"/>
      <c r="I30" s="31">
        <v>8000</v>
      </c>
      <c r="J30" s="16">
        <v>6913</v>
      </c>
      <c r="K30" s="16">
        <v>6913</v>
      </c>
      <c r="L30" s="37">
        <f t="shared" si="1"/>
        <v>0.864125</v>
      </c>
      <c r="M30" s="37">
        <f t="shared" si="2"/>
        <v>0.197458333333333</v>
      </c>
      <c r="N30" s="7"/>
      <c r="O30" s="38" t="s">
        <v>154</v>
      </c>
      <c r="P30" s="38"/>
      <c r="Q30" s="7"/>
      <c r="R30" s="56" t="s">
        <v>155</v>
      </c>
      <c r="S30" s="57" t="s">
        <v>33</v>
      </c>
      <c r="T30" s="60" t="s">
        <v>117</v>
      </c>
      <c r="U30" s="27"/>
      <c r="V30" s="49">
        <v>8</v>
      </c>
      <c r="W30" s="49"/>
      <c r="X30" s="55"/>
      <c r="Y30" s="55"/>
      <c r="Z30" s="55"/>
      <c r="AA30" s="55"/>
      <c r="AB30" s="55"/>
    </row>
    <row r="31" ht="24" hidden="1" spans="1:28">
      <c r="A31" s="27">
        <v>26</v>
      </c>
      <c r="B31" s="29" t="s">
        <v>156</v>
      </c>
      <c r="C31" s="29" t="s">
        <v>157</v>
      </c>
      <c r="D31" s="30" t="s">
        <v>113</v>
      </c>
      <c r="E31" s="30">
        <v>17500</v>
      </c>
      <c r="F31" s="30">
        <v>1000</v>
      </c>
      <c r="G31" s="30">
        <v>6000</v>
      </c>
      <c r="H31" s="33"/>
      <c r="I31" s="31">
        <v>6000</v>
      </c>
      <c r="J31" s="16">
        <v>3796</v>
      </c>
      <c r="K31" s="16">
        <v>3796</v>
      </c>
      <c r="L31" s="37">
        <f t="shared" si="1"/>
        <v>0.632666666666667</v>
      </c>
      <c r="M31" s="37">
        <f t="shared" si="2"/>
        <v>-0.0339999999999999</v>
      </c>
      <c r="N31" s="7"/>
      <c r="O31" s="38" t="s">
        <v>425</v>
      </c>
      <c r="P31" s="38"/>
      <c r="Q31" s="21"/>
      <c r="R31" s="56" t="s">
        <v>155</v>
      </c>
      <c r="S31" s="57" t="s">
        <v>33</v>
      </c>
      <c r="T31" s="60" t="s">
        <v>117</v>
      </c>
      <c r="U31" s="58"/>
      <c r="V31" s="49">
        <v>8</v>
      </c>
      <c r="W31" s="49"/>
      <c r="X31" s="55"/>
      <c r="Y31" s="55"/>
      <c r="Z31" s="55"/>
      <c r="AA31" s="55"/>
      <c r="AB31" s="55"/>
    </row>
    <row r="32" ht="72" hidden="1" spans="1:28">
      <c r="A32" s="27">
        <v>27</v>
      </c>
      <c r="B32" s="29" t="s">
        <v>159</v>
      </c>
      <c r="C32" s="29" t="s">
        <v>160</v>
      </c>
      <c r="D32" s="30" t="s">
        <v>120</v>
      </c>
      <c r="E32" s="30">
        <v>100000</v>
      </c>
      <c r="F32" s="30"/>
      <c r="G32" s="30">
        <v>8000</v>
      </c>
      <c r="H32" s="33"/>
      <c r="I32" s="31">
        <v>8000</v>
      </c>
      <c r="J32" s="16">
        <v>19254</v>
      </c>
      <c r="K32" s="16">
        <v>19254</v>
      </c>
      <c r="L32" s="37">
        <f t="shared" si="1"/>
        <v>2.40675</v>
      </c>
      <c r="M32" s="37">
        <f t="shared" si="2"/>
        <v>1.74008333333333</v>
      </c>
      <c r="N32" s="7"/>
      <c r="O32" s="38" t="s">
        <v>426</v>
      </c>
      <c r="P32" s="38"/>
      <c r="Q32" s="7"/>
      <c r="R32" s="56" t="s">
        <v>162</v>
      </c>
      <c r="S32" s="57" t="s">
        <v>80</v>
      </c>
      <c r="T32" s="60" t="s">
        <v>117</v>
      </c>
      <c r="U32" s="27"/>
      <c r="V32" s="49">
        <v>8</v>
      </c>
      <c r="W32" s="49" t="s">
        <v>50</v>
      </c>
      <c r="X32" s="59"/>
      <c r="Y32" s="55"/>
      <c r="Z32" s="74" t="s">
        <v>427</v>
      </c>
      <c r="AA32" s="55"/>
      <c r="AB32" s="55"/>
    </row>
    <row r="33" ht="59" hidden="1" customHeight="1" spans="1:28">
      <c r="A33" s="27">
        <v>28</v>
      </c>
      <c r="B33" s="29" t="s">
        <v>163</v>
      </c>
      <c r="C33" s="29" t="s">
        <v>164</v>
      </c>
      <c r="D33" s="30" t="s">
        <v>120</v>
      </c>
      <c r="E33" s="30">
        <v>44627</v>
      </c>
      <c r="F33" s="30"/>
      <c r="G33" s="30">
        <v>23000</v>
      </c>
      <c r="H33" s="33"/>
      <c r="I33" s="31">
        <v>23000</v>
      </c>
      <c r="J33" s="16">
        <v>17035</v>
      </c>
      <c r="K33" s="16">
        <v>17035</v>
      </c>
      <c r="L33" s="37">
        <f t="shared" si="1"/>
        <v>0.740652173913043</v>
      </c>
      <c r="M33" s="37">
        <f t="shared" si="2"/>
        <v>0.0739855072463769</v>
      </c>
      <c r="N33" s="7"/>
      <c r="O33" s="38" t="s">
        <v>428</v>
      </c>
      <c r="P33" s="38"/>
      <c r="Q33" s="7"/>
      <c r="R33" s="56" t="s">
        <v>166</v>
      </c>
      <c r="S33" s="57" t="s">
        <v>80</v>
      </c>
      <c r="T33" s="60" t="s">
        <v>117</v>
      </c>
      <c r="U33" s="58"/>
      <c r="V33" s="49">
        <v>8</v>
      </c>
      <c r="W33" s="49" t="s">
        <v>50</v>
      </c>
      <c r="X33" s="55"/>
      <c r="Y33" s="55"/>
      <c r="Z33" s="55"/>
      <c r="AA33" s="55"/>
      <c r="AB33" s="55"/>
    </row>
    <row r="34" ht="65" hidden="1" customHeight="1" spans="1:28">
      <c r="A34" s="27">
        <v>29</v>
      </c>
      <c r="B34" s="29" t="s">
        <v>167</v>
      </c>
      <c r="C34" s="29" t="s">
        <v>168</v>
      </c>
      <c r="D34" s="30" t="s">
        <v>145</v>
      </c>
      <c r="E34" s="30">
        <v>17000</v>
      </c>
      <c r="F34" s="30">
        <v>9500</v>
      </c>
      <c r="G34" s="30">
        <v>7500</v>
      </c>
      <c r="H34" s="33"/>
      <c r="I34" s="31">
        <v>7500</v>
      </c>
      <c r="J34" s="16">
        <v>4963</v>
      </c>
      <c r="K34" s="16">
        <v>4963</v>
      </c>
      <c r="L34" s="37">
        <f t="shared" si="1"/>
        <v>0.661733333333333</v>
      </c>
      <c r="M34" s="37">
        <f t="shared" si="2"/>
        <v>-0.00493333333333335</v>
      </c>
      <c r="N34" s="7"/>
      <c r="O34" s="38" t="s">
        <v>429</v>
      </c>
      <c r="P34" s="38"/>
      <c r="Q34" s="7"/>
      <c r="R34" s="56" t="s">
        <v>147</v>
      </c>
      <c r="S34" s="57" t="s">
        <v>33</v>
      </c>
      <c r="T34" s="60" t="s">
        <v>117</v>
      </c>
      <c r="U34" s="27"/>
      <c r="V34" s="49">
        <v>8</v>
      </c>
      <c r="W34" s="49"/>
      <c r="X34" s="55"/>
      <c r="Y34" s="55"/>
      <c r="Z34" s="55"/>
      <c r="AA34" s="55"/>
      <c r="AB34" s="55"/>
    </row>
    <row r="35" ht="48" hidden="1" spans="1:28">
      <c r="A35" s="27">
        <v>30</v>
      </c>
      <c r="B35" s="29" t="s">
        <v>170</v>
      </c>
      <c r="C35" s="29" t="s">
        <v>171</v>
      </c>
      <c r="D35" s="30" t="s">
        <v>113</v>
      </c>
      <c r="E35" s="30">
        <v>60000</v>
      </c>
      <c r="F35" s="30">
        <v>4000</v>
      </c>
      <c r="G35" s="30">
        <v>8000</v>
      </c>
      <c r="H35" s="33"/>
      <c r="I35" s="31">
        <v>8000</v>
      </c>
      <c r="J35" s="16">
        <v>6894</v>
      </c>
      <c r="K35" s="16">
        <v>6894</v>
      </c>
      <c r="L35" s="37">
        <f t="shared" si="1"/>
        <v>0.86175</v>
      </c>
      <c r="M35" s="37">
        <f t="shared" si="2"/>
        <v>0.195083333333333</v>
      </c>
      <c r="N35" s="6"/>
      <c r="O35" s="38" t="s">
        <v>430</v>
      </c>
      <c r="P35" s="38"/>
      <c r="Q35" s="7"/>
      <c r="R35" s="56" t="s">
        <v>173</v>
      </c>
      <c r="S35" s="57" t="s">
        <v>33</v>
      </c>
      <c r="T35" s="60" t="s">
        <v>117</v>
      </c>
      <c r="U35" s="27"/>
      <c r="V35" s="49">
        <v>8</v>
      </c>
      <c r="W35" s="49"/>
      <c r="X35" s="55"/>
      <c r="Y35" s="55"/>
      <c r="Z35" s="55"/>
      <c r="AA35" s="55"/>
      <c r="AB35" s="55"/>
    </row>
    <row r="36" ht="36" hidden="1" spans="1:28">
      <c r="A36" s="27">
        <v>31</v>
      </c>
      <c r="B36" s="29" t="s">
        <v>174</v>
      </c>
      <c r="C36" s="29" t="s">
        <v>175</v>
      </c>
      <c r="D36" s="30" t="s">
        <v>113</v>
      </c>
      <c r="E36" s="30">
        <v>30000</v>
      </c>
      <c r="F36" s="30">
        <v>20000</v>
      </c>
      <c r="G36" s="30">
        <v>4000</v>
      </c>
      <c r="H36" s="33"/>
      <c r="I36" s="31">
        <v>4000</v>
      </c>
      <c r="J36" s="16">
        <v>2658</v>
      </c>
      <c r="K36" s="16">
        <v>2658</v>
      </c>
      <c r="L36" s="37">
        <f t="shared" si="1"/>
        <v>0.6645</v>
      </c>
      <c r="M36" s="37">
        <f t="shared" si="2"/>
        <v>-0.00216666666666665</v>
      </c>
      <c r="N36" s="7"/>
      <c r="O36" s="38" t="s">
        <v>176</v>
      </c>
      <c r="P36" s="38"/>
      <c r="Q36" s="7"/>
      <c r="R36" s="56" t="s">
        <v>147</v>
      </c>
      <c r="S36" s="57" t="s">
        <v>33</v>
      </c>
      <c r="T36" s="60" t="s">
        <v>117</v>
      </c>
      <c r="U36" s="27"/>
      <c r="V36" s="49">
        <v>8</v>
      </c>
      <c r="W36" s="49"/>
      <c r="X36" s="55"/>
      <c r="Y36" s="55"/>
      <c r="Z36" s="55"/>
      <c r="AA36" s="55"/>
      <c r="AB36" s="55"/>
    </row>
    <row r="37" ht="48" hidden="1" spans="1:28">
      <c r="A37" s="27">
        <v>32</v>
      </c>
      <c r="B37" s="29" t="s">
        <v>177</v>
      </c>
      <c r="C37" s="29" t="s">
        <v>178</v>
      </c>
      <c r="D37" s="30" t="s">
        <v>61</v>
      </c>
      <c r="E37" s="30">
        <v>5000</v>
      </c>
      <c r="F37" s="30"/>
      <c r="G37" s="30">
        <v>3000</v>
      </c>
      <c r="H37" s="33"/>
      <c r="I37" s="31">
        <v>3000</v>
      </c>
      <c r="J37" s="16">
        <v>5000</v>
      </c>
      <c r="K37" s="16">
        <v>5000</v>
      </c>
      <c r="L37" s="37">
        <f t="shared" si="1"/>
        <v>1.66666666666667</v>
      </c>
      <c r="M37" s="37">
        <f t="shared" si="2"/>
        <v>1</v>
      </c>
      <c r="N37" s="7"/>
      <c r="O37" s="38" t="s">
        <v>431</v>
      </c>
      <c r="P37" s="38"/>
      <c r="Q37" s="7"/>
      <c r="R37" s="56" t="s">
        <v>180</v>
      </c>
      <c r="S37" s="57" t="s">
        <v>56</v>
      </c>
      <c r="T37" s="57" t="s">
        <v>181</v>
      </c>
      <c r="U37" s="27" t="s">
        <v>182</v>
      </c>
      <c r="V37" s="49">
        <v>8</v>
      </c>
      <c r="W37" s="49"/>
      <c r="X37" s="55"/>
      <c r="Y37" s="55"/>
      <c r="Z37" s="55"/>
      <c r="AA37" s="55"/>
      <c r="AB37" s="55"/>
    </row>
    <row r="38" ht="28.5" spans="1:28">
      <c r="A38" s="27">
        <v>33</v>
      </c>
      <c r="B38" s="29" t="s">
        <v>183</v>
      </c>
      <c r="C38" s="29" t="s">
        <v>184</v>
      </c>
      <c r="D38" s="30" t="s">
        <v>120</v>
      </c>
      <c r="E38" s="30">
        <v>10500</v>
      </c>
      <c r="F38" s="30"/>
      <c r="G38" s="30">
        <v>4000</v>
      </c>
      <c r="H38" s="33"/>
      <c r="I38" s="31">
        <v>4000</v>
      </c>
      <c r="J38" s="16">
        <v>2600</v>
      </c>
      <c r="K38" s="16">
        <v>2600</v>
      </c>
      <c r="L38" s="37">
        <f t="shared" si="1"/>
        <v>0.65</v>
      </c>
      <c r="M38" s="37">
        <f t="shared" si="2"/>
        <v>-0.0166666666666666</v>
      </c>
      <c r="N38" s="7"/>
      <c r="O38" s="38" t="s">
        <v>185</v>
      </c>
      <c r="P38" s="38"/>
      <c r="Q38" s="7"/>
      <c r="R38" s="56" t="s">
        <v>186</v>
      </c>
      <c r="S38" s="57" t="s">
        <v>124</v>
      </c>
      <c r="T38" s="60" t="s">
        <v>187</v>
      </c>
      <c r="U38" s="27"/>
      <c r="V38" s="51">
        <v>8</v>
      </c>
      <c r="W38" s="51"/>
      <c r="X38" s="55"/>
      <c r="Y38" s="55"/>
      <c r="Z38" s="74" t="s">
        <v>432</v>
      </c>
      <c r="AA38" s="76" t="s">
        <v>433</v>
      </c>
      <c r="AB38" s="55"/>
    </row>
    <row r="39" ht="147" hidden="1" customHeight="1" spans="1:28">
      <c r="A39" s="27">
        <v>34</v>
      </c>
      <c r="B39" s="29" t="s">
        <v>188</v>
      </c>
      <c r="C39" s="29" t="s">
        <v>189</v>
      </c>
      <c r="D39" s="30" t="s">
        <v>120</v>
      </c>
      <c r="E39" s="30">
        <v>11500</v>
      </c>
      <c r="F39" s="30"/>
      <c r="G39" s="30">
        <v>4000</v>
      </c>
      <c r="H39" s="33"/>
      <c r="I39" s="31">
        <v>4000</v>
      </c>
      <c r="J39" s="16">
        <v>1289</v>
      </c>
      <c r="K39" s="16">
        <v>1289</v>
      </c>
      <c r="L39" s="37">
        <f t="shared" si="1"/>
        <v>0.32225</v>
      </c>
      <c r="M39" s="37">
        <f t="shared" si="2"/>
        <v>-0.344416666666667</v>
      </c>
      <c r="N39" s="6"/>
      <c r="O39" s="38" t="s">
        <v>434</v>
      </c>
      <c r="P39" s="38"/>
      <c r="Q39" s="7"/>
      <c r="R39" s="56" t="s">
        <v>191</v>
      </c>
      <c r="S39" s="57" t="s">
        <v>192</v>
      </c>
      <c r="T39" s="60" t="s">
        <v>117</v>
      </c>
      <c r="U39" s="27"/>
      <c r="V39" s="49">
        <v>8</v>
      </c>
      <c r="W39" s="49"/>
      <c r="X39" s="55"/>
      <c r="Y39" s="55"/>
      <c r="Z39" s="55"/>
      <c r="AA39" s="55"/>
      <c r="AB39" s="55"/>
    </row>
    <row r="40" ht="44" hidden="1" customHeight="1" spans="1:28">
      <c r="A40" s="27">
        <v>35</v>
      </c>
      <c r="B40" s="29" t="s">
        <v>193</v>
      </c>
      <c r="C40" s="29" t="s">
        <v>194</v>
      </c>
      <c r="D40" s="30">
        <v>2019</v>
      </c>
      <c r="E40" s="30">
        <v>8000</v>
      </c>
      <c r="F40" s="30"/>
      <c r="G40" s="30">
        <v>8000</v>
      </c>
      <c r="H40" s="33"/>
      <c r="I40" s="31">
        <v>8000</v>
      </c>
      <c r="J40" s="41">
        <v>1000</v>
      </c>
      <c r="K40" s="16">
        <v>1000</v>
      </c>
      <c r="L40" s="37">
        <f t="shared" si="1"/>
        <v>0.125</v>
      </c>
      <c r="M40" s="37">
        <f t="shared" si="2"/>
        <v>-0.541666666666667</v>
      </c>
      <c r="N40" s="7"/>
      <c r="O40" s="38" t="s">
        <v>195</v>
      </c>
      <c r="P40" s="38"/>
      <c r="Q40" s="7"/>
      <c r="R40" s="56" t="s">
        <v>196</v>
      </c>
      <c r="S40" s="57" t="s">
        <v>80</v>
      </c>
      <c r="T40" s="57" t="s">
        <v>197</v>
      </c>
      <c r="U40" s="41"/>
      <c r="V40" s="49">
        <v>8</v>
      </c>
      <c r="W40" s="49"/>
      <c r="X40" s="59"/>
      <c r="Y40" s="55"/>
      <c r="Z40" s="74" t="s">
        <v>435</v>
      </c>
      <c r="AA40" s="55"/>
      <c r="AB40" s="55"/>
    </row>
    <row r="41" ht="28.5" hidden="1" spans="1:28">
      <c r="A41" s="27">
        <v>36</v>
      </c>
      <c r="B41" s="29" t="s">
        <v>198</v>
      </c>
      <c r="C41" s="29" t="s">
        <v>199</v>
      </c>
      <c r="D41" s="30" t="s">
        <v>61</v>
      </c>
      <c r="E41" s="30">
        <v>3100</v>
      </c>
      <c r="F41" s="30"/>
      <c r="G41" s="30">
        <v>1300</v>
      </c>
      <c r="H41" s="33"/>
      <c r="I41" s="31">
        <v>1300</v>
      </c>
      <c r="J41" s="41">
        <v>840</v>
      </c>
      <c r="K41" s="16">
        <v>840</v>
      </c>
      <c r="L41" s="37">
        <f t="shared" si="1"/>
        <v>0.646153846153846</v>
      </c>
      <c r="M41" s="37">
        <f t="shared" si="2"/>
        <v>-0.0205128205128204</v>
      </c>
      <c r="N41" s="7"/>
      <c r="O41" s="38" t="s">
        <v>436</v>
      </c>
      <c r="P41" s="38"/>
      <c r="Q41" s="7"/>
      <c r="R41" s="56" t="s">
        <v>201</v>
      </c>
      <c r="S41" s="57" t="s">
        <v>80</v>
      </c>
      <c r="T41" s="57" t="s">
        <v>181</v>
      </c>
      <c r="U41" s="41"/>
      <c r="V41" s="49">
        <v>8</v>
      </c>
      <c r="W41" s="49"/>
      <c r="X41" s="55"/>
      <c r="Y41" s="55"/>
      <c r="Z41" s="74" t="s">
        <v>437</v>
      </c>
      <c r="AA41" s="55"/>
      <c r="AB41" s="55"/>
    </row>
    <row r="42" ht="28.5" hidden="1" spans="1:28">
      <c r="A42" s="27">
        <v>37</v>
      </c>
      <c r="B42" s="29" t="s">
        <v>202</v>
      </c>
      <c r="C42" s="29" t="s">
        <v>203</v>
      </c>
      <c r="D42" s="30" t="s">
        <v>61</v>
      </c>
      <c r="E42" s="30">
        <v>5390</v>
      </c>
      <c r="F42" s="30"/>
      <c r="G42" s="30">
        <v>1200</v>
      </c>
      <c r="H42" s="33"/>
      <c r="I42" s="31">
        <v>1200</v>
      </c>
      <c r="J42" s="16">
        <v>620</v>
      </c>
      <c r="K42" s="16">
        <v>620</v>
      </c>
      <c r="L42" s="37">
        <f t="shared" si="1"/>
        <v>0.516666666666667</v>
      </c>
      <c r="M42" s="37">
        <f t="shared" si="2"/>
        <v>-0.15</v>
      </c>
      <c r="N42" s="7"/>
      <c r="O42" s="38" t="s">
        <v>204</v>
      </c>
      <c r="P42" s="38"/>
      <c r="Q42" s="7"/>
      <c r="R42" s="56" t="s">
        <v>205</v>
      </c>
      <c r="S42" s="57" t="s">
        <v>80</v>
      </c>
      <c r="T42" s="57" t="s">
        <v>181</v>
      </c>
      <c r="U42" s="27"/>
      <c r="V42" s="49">
        <v>8</v>
      </c>
      <c r="W42" s="49"/>
      <c r="X42" s="59"/>
      <c r="Y42" s="55"/>
      <c r="Z42" s="74" t="s">
        <v>438</v>
      </c>
      <c r="AA42" s="55"/>
      <c r="AB42" s="55"/>
    </row>
    <row r="43" ht="55" customHeight="1" spans="1:28">
      <c r="A43" s="27">
        <v>38</v>
      </c>
      <c r="B43" s="29" t="s">
        <v>206</v>
      </c>
      <c r="C43" s="29" t="s">
        <v>207</v>
      </c>
      <c r="D43" s="30" t="s">
        <v>61</v>
      </c>
      <c r="E43" s="30">
        <v>12000</v>
      </c>
      <c r="F43" s="30"/>
      <c r="G43" s="30">
        <v>10000</v>
      </c>
      <c r="H43" s="33"/>
      <c r="I43" s="31">
        <v>10000</v>
      </c>
      <c r="J43" s="16">
        <v>0</v>
      </c>
      <c r="K43" s="16">
        <v>0</v>
      </c>
      <c r="L43" s="37">
        <f t="shared" si="1"/>
        <v>0</v>
      </c>
      <c r="M43" s="37">
        <f t="shared" si="2"/>
        <v>-0.666666666666667</v>
      </c>
      <c r="N43" s="7"/>
      <c r="O43" s="38" t="s">
        <v>208</v>
      </c>
      <c r="P43" s="38" t="s">
        <v>209</v>
      </c>
      <c r="Q43" s="7"/>
      <c r="R43" s="56" t="s">
        <v>210</v>
      </c>
      <c r="S43" s="57" t="s">
        <v>211</v>
      </c>
      <c r="T43" s="57" t="s">
        <v>212</v>
      </c>
      <c r="U43" s="27"/>
      <c r="V43" s="49">
        <v>8</v>
      </c>
      <c r="W43" s="49"/>
      <c r="X43" s="55"/>
      <c r="Y43" s="55"/>
      <c r="Z43" s="55"/>
      <c r="AA43" s="55"/>
      <c r="AB43" s="55"/>
    </row>
    <row r="44" ht="95" hidden="1" customHeight="1" spans="1:28">
      <c r="A44" s="27">
        <v>39</v>
      </c>
      <c r="B44" s="29" t="s">
        <v>213</v>
      </c>
      <c r="C44" s="29" t="s">
        <v>214</v>
      </c>
      <c r="D44" s="30" t="s">
        <v>215</v>
      </c>
      <c r="E44" s="30">
        <v>60000</v>
      </c>
      <c r="F44" s="30">
        <v>53868</v>
      </c>
      <c r="G44" s="30">
        <v>3000</v>
      </c>
      <c r="H44" s="33"/>
      <c r="I44" s="31">
        <v>3000</v>
      </c>
      <c r="J44" s="16">
        <v>3100</v>
      </c>
      <c r="K44" s="16">
        <v>3100</v>
      </c>
      <c r="L44" s="37">
        <f t="shared" si="1"/>
        <v>1.03333333333333</v>
      </c>
      <c r="M44" s="37">
        <f t="shared" si="2"/>
        <v>0.366666666666667</v>
      </c>
      <c r="N44" s="7"/>
      <c r="O44" s="38" t="s">
        <v>439</v>
      </c>
      <c r="P44" s="38"/>
      <c r="Q44" s="7"/>
      <c r="R44" s="56" t="s">
        <v>217</v>
      </c>
      <c r="S44" s="57" t="s">
        <v>33</v>
      </c>
      <c r="T44" s="57" t="s">
        <v>218</v>
      </c>
      <c r="U44" s="27"/>
      <c r="V44" s="49">
        <v>8</v>
      </c>
      <c r="W44" s="49"/>
      <c r="X44" s="55"/>
      <c r="Y44" s="55"/>
      <c r="Z44" s="74" t="s">
        <v>440</v>
      </c>
      <c r="AA44" s="55"/>
      <c r="AB44" s="55"/>
    </row>
    <row r="45" ht="57" hidden="1" spans="1:28">
      <c r="A45" s="27">
        <v>40</v>
      </c>
      <c r="B45" s="29" t="s">
        <v>219</v>
      </c>
      <c r="C45" s="29" t="s">
        <v>220</v>
      </c>
      <c r="D45" s="30" t="s">
        <v>61</v>
      </c>
      <c r="E45" s="30">
        <v>10000</v>
      </c>
      <c r="F45" s="30"/>
      <c r="G45" s="30">
        <v>7200</v>
      </c>
      <c r="H45" s="33"/>
      <c r="I45" s="31">
        <v>7200</v>
      </c>
      <c r="J45" s="16">
        <v>6701</v>
      </c>
      <c r="K45" s="16">
        <v>6701</v>
      </c>
      <c r="L45" s="37">
        <f t="shared" si="1"/>
        <v>0.930694444444444</v>
      </c>
      <c r="M45" s="37">
        <f t="shared" si="2"/>
        <v>0.264027777777778</v>
      </c>
      <c r="N45" s="7"/>
      <c r="O45" s="38" t="s">
        <v>441</v>
      </c>
      <c r="P45" s="38"/>
      <c r="Q45" s="7"/>
      <c r="R45" s="56" t="s">
        <v>222</v>
      </c>
      <c r="S45" s="57" t="s">
        <v>80</v>
      </c>
      <c r="T45" s="57" t="s">
        <v>223</v>
      </c>
      <c r="U45" s="41"/>
      <c r="V45" s="49">
        <v>8</v>
      </c>
      <c r="W45" s="49"/>
      <c r="X45" s="59"/>
      <c r="Y45" s="55"/>
      <c r="Z45" s="74" t="s">
        <v>442</v>
      </c>
      <c r="AA45" s="55"/>
      <c r="AB45" s="55"/>
    </row>
    <row r="46" ht="65" hidden="1" customHeight="1" spans="1:28">
      <c r="A46" s="27">
        <v>41</v>
      </c>
      <c r="B46" s="29" t="s">
        <v>224</v>
      </c>
      <c r="C46" s="29" t="s">
        <v>225</v>
      </c>
      <c r="D46" s="30" t="s">
        <v>113</v>
      </c>
      <c r="E46" s="30">
        <v>11640</v>
      </c>
      <c r="F46" s="30">
        <v>1500</v>
      </c>
      <c r="G46" s="30">
        <v>5500</v>
      </c>
      <c r="H46" s="33"/>
      <c r="I46" s="31">
        <v>5500</v>
      </c>
      <c r="J46" s="41">
        <v>4670</v>
      </c>
      <c r="K46" s="16">
        <v>4670</v>
      </c>
      <c r="L46" s="37">
        <f t="shared" si="1"/>
        <v>0.849090909090909</v>
      </c>
      <c r="M46" s="37">
        <f t="shared" si="2"/>
        <v>0.182424242424242</v>
      </c>
      <c r="N46" s="7"/>
      <c r="O46" s="38" t="s">
        <v>226</v>
      </c>
      <c r="P46" s="38" t="s">
        <v>227</v>
      </c>
      <c r="Q46" s="7"/>
      <c r="R46" s="56" t="s">
        <v>79</v>
      </c>
      <c r="S46" s="57" t="s">
        <v>33</v>
      </c>
      <c r="T46" s="57" t="s">
        <v>142</v>
      </c>
      <c r="U46" s="27"/>
      <c r="V46" s="49">
        <v>8</v>
      </c>
      <c r="W46" s="49"/>
      <c r="X46" s="59"/>
      <c r="Y46" s="71"/>
      <c r="Z46" s="74"/>
      <c r="AA46" s="55"/>
      <c r="AB46" s="55"/>
    </row>
    <row r="47" ht="48" hidden="1" customHeight="1" spans="1:28">
      <c r="A47" s="27">
        <v>42</v>
      </c>
      <c r="B47" s="29" t="s">
        <v>228</v>
      </c>
      <c r="C47" s="29" t="s">
        <v>229</v>
      </c>
      <c r="D47" s="30" t="s">
        <v>61</v>
      </c>
      <c r="E47" s="30">
        <v>6000</v>
      </c>
      <c r="F47" s="30"/>
      <c r="G47" s="30">
        <v>2500</v>
      </c>
      <c r="H47" s="33"/>
      <c r="I47" s="31">
        <v>2500</v>
      </c>
      <c r="J47" s="41">
        <v>2050</v>
      </c>
      <c r="K47" s="16">
        <v>2050</v>
      </c>
      <c r="L47" s="37">
        <f t="shared" si="1"/>
        <v>0.82</v>
      </c>
      <c r="M47" s="37">
        <f t="shared" si="2"/>
        <v>0.153333333333333</v>
      </c>
      <c r="N47" s="7"/>
      <c r="O47" s="38" t="s">
        <v>230</v>
      </c>
      <c r="P47" s="38"/>
      <c r="Q47" s="7"/>
      <c r="R47" s="56" t="s">
        <v>79</v>
      </c>
      <c r="S47" s="57" t="s">
        <v>107</v>
      </c>
      <c r="T47" s="57" t="s">
        <v>142</v>
      </c>
      <c r="U47" s="27"/>
      <c r="V47" s="51">
        <v>8</v>
      </c>
      <c r="W47" s="51"/>
      <c r="X47" s="55"/>
      <c r="Y47" s="69"/>
      <c r="Z47" s="74"/>
      <c r="AA47" s="55"/>
      <c r="AB47" s="55"/>
    </row>
    <row r="48" ht="49" hidden="1" customHeight="1" spans="1:28">
      <c r="A48" s="27">
        <v>43</v>
      </c>
      <c r="B48" s="29" t="s">
        <v>231</v>
      </c>
      <c r="C48" s="29" t="s">
        <v>232</v>
      </c>
      <c r="D48" s="30" t="s">
        <v>120</v>
      </c>
      <c r="E48" s="30">
        <v>28000</v>
      </c>
      <c r="F48" s="30"/>
      <c r="G48" s="30">
        <v>6000</v>
      </c>
      <c r="H48" s="33"/>
      <c r="I48" s="31">
        <v>6000</v>
      </c>
      <c r="J48" s="16">
        <v>3150</v>
      </c>
      <c r="K48" s="16">
        <v>3150</v>
      </c>
      <c r="L48" s="37">
        <f t="shared" si="1"/>
        <v>0.525</v>
      </c>
      <c r="M48" s="37">
        <f t="shared" si="2"/>
        <v>-0.141666666666667</v>
      </c>
      <c r="N48" s="7"/>
      <c r="O48" s="38" t="s">
        <v>233</v>
      </c>
      <c r="P48" s="38"/>
      <c r="Q48" s="5"/>
      <c r="R48" s="56" t="s">
        <v>79</v>
      </c>
      <c r="S48" s="57" t="s">
        <v>56</v>
      </c>
      <c r="T48" s="57" t="s">
        <v>142</v>
      </c>
      <c r="U48" s="27"/>
      <c r="V48" s="49">
        <v>8</v>
      </c>
      <c r="W48" s="49"/>
      <c r="X48" s="55"/>
      <c r="Y48" s="69"/>
      <c r="Z48" s="74"/>
      <c r="AA48" s="55"/>
      <c r="AB48" s="55"/>
    </row>
    <row r="49" ht="55" hidden="1" customHeight="1" spans="1:28">
      <c r="A49" s="27">
        <v>44</v>
      </c>
      <c r="B49" s="29" t="s">
        <v>234</v>
      </c>
      <c r="C49" s="29" t="s">
        <v>235</v>
      </c>
      <c r="D49" s="30" t="s">
        <v>61</v>
      </c>
      <c r="E49" s="30">
        <v>9840</v>
      </c>
      <c r="F49" s="30"/>
      <c r="G49" s="30">
        <v>3000</v>
      </c>
      <c r="H49" s="33"/>
      <c r="I49" s="31">
        <v>3000</v>
      </c>
      <c r="J49" s="16">
        <v>1150</v>
      </c>
      <c r="K49" s="16">
        <v>1150</v>
      </c>
      <c r="L49" s="37">
        <f t="shared" si="1"/>
        <v>0.383333333333333</v>
      </c>
      <c r="M49" s="37">
        <f t="shared" si="2"/>
        <v>-0.283333333333333</v>
      </c>
      <c r="N49" s="7"/>
      <c r="O49" s="40" t="s">
        <v>236</v>
      </c>
      <c r="P49" s="38" t="s">
        <v>443</v>
      </c>
      <c r="Q49" s="5"/>
      <c r="R49" s="56" t="s">
        <v>79</v>
      </c>
      <c r="S49" s="57" t="s">
        <v>107</v>
      </c>
      <c r="T49" s="57" t="s">
        <v>142</v>
      </c>
      <c r="U49" s="27"/>
      <c r="V49" s="49">
        <v>8</v>
      </c>
      <c r="W49" s="49"/>
      <c r="X49" s="55"/>
      <c r="Y49" s="72"/>
      <c r="Z49" s="74"/>
      <c r="AA49" s="55"/>
      <c r="AB49" s="55"/>
    </row>
    <row r="50" ht="28.5" hidden="1" spans="1:28">
      <c r="A50" s="27">
        <v>45</v>
      </c>
      <c r="B50" s="29" t="s">
        <v>238</v>
      </c>
      <c r="C50" s="29" t="s">
        <v>239</v>
      </c>
      <c r="D50" s="30" t="s">
        <v>61</v>
      </c>
      <c r="E50" s="30">
        <v>6700</v>
      </c>
      <c r="F50" s="30"/>
      <c r="G50" s="30">
        <v>5700</v>
      </c>
      <c r="H50" s="33"/>
      <c r="I50" s="31">
        <v>5700</v>
      </c>
      <c r="J50" s="41">
        <v>5700</v>
      </c>
      <c r="K50" s="16">
        <v>5700</v>
      </c>
      <c r="L50" s="37">
        <f t="shared" si="1"/>
        <v>1</v>
      </c>
      <c r="M50" s="37">
        <f t="shared" si="2"/>
        <v>0.333333333333333</v>
      </c>
      <c r="N50" s="7"/>
      <c r="O50" s="38" t="s">
        <v>240</v>
      </c>
      <c r="P50" s="38"/>
      <c r="Q50" s="5"/>
      <c r="R50" s="56" t="s">
        <v>241</v>
      </c>
      <c r="S50" s="57" t="s">
        <v>80</v>
      </c>
      <c r="T50" s="57" t="s">
        <v>242</v>
      </c>
      <c r="U50" s="27" t="s">
        <v>182</v>
      </c>
      <c r="V50" s="49">
        <v>8</v>
      </c>
      <c r="W50" s="49"/>
      <c r="X50" s="59"/>
      <c r="Y50" s="71"/>
      <c r="Z50" s="74" t="s">
        <v>444</v>
      </c>
      <c r="AA50" s="55"/>
      <c r="AB50" s="55"/>
    </row>
    <row r="51" ht="57" hidden="1" spans="1:28">
      <c r="A51" s="27">
        <v>46</v>
      </c>
      <c r="B51" s="29" t="s">
        <v>243</v>
      </c>
      <c r="C51" s="29" t="s">
        <v>244</v>
      </c>
      <c r="D51" s="30" t="s">
        <v>61</v>
      </c>
      <c r="E51" s="30">
        <v>35000</v>
      </c>
      <c r="F51" s="30"/>
      <c r="G51" s="30">
        <v>15000</v>
      </c>
      <c r="H51" s="33"/>
      <c r="I51" s="31">
        <v>15000</v>
      </c>
      <c r="J51" s="41">
        <v>5000</v>
      </c>
      <c r="K51" s="41">
        <v>5000</v>
      </c>
      <c r="L51" s="37">
        <f t="shared" si="1"/>
        <v>0.333333333333333</v>
      </c>
      <c r="M51" s="37">
        <f t="shared" si="2"/>
        <v>-0.333333333333333</v>
      </c>
      <c r="N51" s="7"/>
      <c r="O51" s="38" t="s">
        <v>445</v>
      </c>
      <c r="P51" s="38" t="s">
        <v>446</v>
      </c>
      <c r="Q51" s="5"/>
      <c r="R51" s="56" t="s">
        <v>247</v>
      </c>
      <c r="S51" s="57" t="s">
        <v>248</v>
      </c>
      <c r="T51" s="57" t="s">
        <v>242</v>
      </c>
      <c r="U51" s="27"/>
      <c r="V51" s="49">
        <v>8</v>
      </c>
      <c r="W51" s="49"/>
      <c r="X51" s="55"/>
      <c r="Y51" s="71"/>
      <c r="Z51" s="74" t="s">
        <v>447</v>
      </c>
      <c r="AA51" s="55"/>
      <c r="AB51" s="55"/>
    </row>
    <row r="52" ht="42.95" hidden="1" customHeight="1" spans="1:28">
      <c r="A52" s="27">
        <v>47</v>
      </c>
      <c r="B52" s="29" t="s">
        <v>249</v>
      </c>
      <c r="C52" s="29" t="s">
        <v>250</v>
      </c>
      <c r="D52" s="30" t="s">
        <v>251</v>
      </c>
      <c r="E52" s="30">
        <v>20000</v>
      </c>
      <c r="F52" s="30">
        <v>13000</v>
      </c>
      <c r="G52" s="30">
        <v>6000</v>
      </c>
      <c r="H52" s="33"/>
      <c r="I52" s="31">
        <v>6000</v>
      </c>
      <c r="J52" s="16">
        <v>4500</v>
      </c>
      <c r="K52" s="16">
        <v>4500</v>
      </c>
      <c r="L52" s="37">
        <f t="shared" si="1"/>
        <v>0.75</v>
      </c>
      <c r="M52" s="37">
        <f t="shared" si="2"/>
        <v>0.0833333333333334</v>
      </c>
      <c r="N52" s="7"/>
      <c r="O52" s="38" t="s">
        <v>448</v>
      </c>
      <c r="P52" s="38"/>
      <c r="Q52" s="5"/>
      <c r="R52" s="56" t="s">
        <v>253</v>
      </c>
      <c r="S52" s="57" t="s">
        <v>33</v>
      </c>
      <c r="T52" s="57" t="s">
        <v>254</v>
      </c>
      <c r="U52" s="27"/>
      <c r="V52" s="49">
        <v>8</v>
      </c>
      <c r="W52" s="49"/>
      <c r="X52" s="55"/>
      <c r="Y52" s="55"/>
      <c r="Z52" s="74" t="s">
        <v>449</v>
      </c>
      <c r="AA52" s="55"/>
      <c r="AB52" s="55"/>
    </row>
    <row r="53" ht="134.1" hidden="1" customHeight="1" spans="1:28">
      <c r="A53" s="27">
        <v>48</v>
      </c>
      <c r="B53" s="28" t="s">
        <v>255</v>
      </c>
      <c r="C53" s="29" t="s">
        <v>256</v>
      </c>
      <c r="D53" s="30" t="s">
        <v>257</v>
      </c>
      <c r="E53" s="30">
        <v>150000</v>
      </c>
      <c r="F53" s="30">
        <v>68300</v>
      </c>
      <c r="G53" s="30">
        <v>27000</v>
      </c>
      <c r="H53" s="33">
        <v>27000</v>
      </c>
      <c r="I53" s="31"/>
      <c r="J53" s="16">
        <v>19542</v>
      </c>
      <c r="K53" s="16">
        <v>19542</v>
      </c>
      <c r="L53" s="37">
        <f t="shared" si="1"/>
        <v>0.723777777777778</v>
      </c>
      <c r="M53" s="37">
        <f t="shared" si="2"/>
        <v>0.0571111111111111</v>
      </c>
      <c r="N53" s="7"/>
      <c r="O53" s="38" t="s">
        <v>258</v>
      </c>
      <c r="P53" s="38"/>
      <c r="Q53" s="5"/>
      <c r="R53" s="56" t="s">
        <v>79</v>
      </c>
      <c r="S53" s="57" t="s">
        <v>33</v>
      </c>
      <c r="T53" s="60" t="s">
        <v>117</v>
      </c>
      <c r="U53" s="27"/>
      <c r="V53" s="49">
        <v>8</v>
      </c>
      <c r="W53" s="49"/>
      <c r="X53" s="55"/>
      <c r="Y53" s="55"/>
      <c r="Z53" s="55"/>
      <c r="AA53" s="55"/>
      <c r="AB53" s="55"/>
    </row>
    <row r="54" ht="36" hidden="1" spans="1:28">
      <c r="A54" s="27">
        <v>49</v>
      </c>
      <c r="B54" s="29" t="s">
        <v>259</v>
      </c>
      <c r="C54" s="29" t="s">
        <v>260</v>
      </c>
      <c r="D54" s="30" t="s">
        <v>261</v>
      </c>
      <c r="E54" s="30">
        <v>100000</v>
      </c>
      <c r="F54" s="30">
        <v>63000</v>
      </c>
      <c r="G54" s="30">
        <v>8000</v>
      </c>
      <c r="H54" s="33">
        <v>8000</v>
      </c>
      <c r="I54" s="31"/>
      <c r="J54" s="16">
        <v>5641</v>
      </c>
      <c r="K54" s="16">
        <v>5641</v>
      </c>
      <c r="L54" s="37">
        <f t="shared" si="1"/>
        <v>0.705125</v>
      </c>
      <c r="M54" s="37">
        <f t="shared" si="2"/>
        <v>0.0384583333333334</v>
      </c>
      <c r="N54" s="7"/>
      <c r="O54" s="38" t="s">
        <v>450</v>
      </c>
      <c r="P54" s="38"/>
      <c r="Q54" s="5"/>
      <c r="R54" s="56" t="s">
        <v>263</v>
      </c>
      <c r="S54" s="57" t="s">
        <v>33</v>
      </c>
      <c r="T54" s="60" t="s">
        <v>117</v>
      </c>
      <c r="U54" s="27"/>
      <c r="V54" s="49">
        <v>8</v>
      </c>
      <c r="W54" s="49"/>
      <c r="X54" s="55"/>
      <c r="Y54" s="69"/>
      <c r="Z54" s="55"/>
      <c r="AA54" s="55"/>
      <c r="AB54" s="55"/>
    </row>
    <row r="55" ht="302" hidden="1" customHeight="1" spans="1:28">
      <c r="A55" s="27">
        <v>50</v>
      </c>
      <c r="B55" s="29" t="s">
        <v>264</v>
      </c>
      <c r="C55" s="29" t="s">
        <v>265</v>
      </c>
      <c r="D55" s="30" t="s">
        <v>251</v>
      </c>
      <c r="E55" s="30">
        <v>180000</v>
      </c>
      <c r="F55" s="30">
        <v>25000</v>
      </c>
      <c r="G55" s="30">
        <v>25000</v>
      </c>
      <c r="H55" s="33">
        <v>5000</v>
      </c>
      <c r="I55" s="31">
        <v>20000</v>
      </c>
      <c r="J55" s="16">
        <v>45360</v>
      </c>
      <c r="K55" s="16">
        <v>35000</v>
      </c>
      <c r="L55" s="37">
        <f t="shared" si="1"/>
        <v>1.8144</v>
      </c>
      <c r="M55" s="37">
        <f t="shared" si="2"/>
        <v>1.14773333333333</v>
      </c>
      <c r="N55" s="7"/>
      <c r="O55" s="38" t="s">
        <v>451</v>
      </c>
      <c r="P55" s="38" t="s">
        <v>452</v>
      </c>
      <c r="Q55" s="5"/>
      <c r="R55" s="56" t="s">
        <v>268</v>
      </c>
      <c r="S55" s="57" t="s">
        <v>33</v>
      </c>
      <c r="T55" s="57" t="s">
        <v>269</v>
      </c>
      <c r="U55" s="27"/>
      <c r="V55" s="49">
        <v>8</v>
      </c>
      <c r="W55" s="49"/>
      <c r="X55" s="55"/>
      <c r="Y55" s="55"/>
      <c r="Z55" s="74" t="s">
        <v>453</v>
      </c>
      <c r="AA55" s="55"/>
      <c r="AB55" s="55"/>
    </row>
    <row r="56" ht="72" hidden="1" customHeight="1" spans="1:28">
      <c r="A56" s="27">
        <v>51</v>
      </c>
      <c r="B56" s="29" t="s">
        <v>270</v>
      </c>
      <c r="C56" s="29" t="s">
        <v>271</v>
      </c>
      <c r="D56" s="30" t="s">
        <v>272</v>
      </c>
      <c r="E56" s="30">
        <v>71784</v>
      </c>
      <c r="F56" s="30">
        <v>58872</v>
      </c>
      <c r="G56" s="30">
        <v>12912</v>
      </c>
      <c r="H56" s="33"/>
      <c r="I56" s="31">
        <v>12912</v>
      </c>
      <c r="J56" s="16">
        <v>7850</v>
      </c>
      <c r="K56" s="16">
        <v>7850</v>
      </c>
      <c r="L56" s="37">
        <f t="shared" si="1"/>
        <v>0.607961586121437</v>
      </c>
      <c r="M56" s="37">
        <f t="shared" si="2"/>
        <v>-0.0587050805452292</v>
      </c>
      <c r="N56" s="7"/>
      <c r="O56" s="38" t="s">
        <v>273</v>
      </c>
      <c r="P56" s="38" t="s">
        <v>274</v>
      </c>
      <c r="Q56" s="5"/>
      <c r="R56" s="56" t="s">
        <v>275</v>
      </c>
      <c r="S56" s="57" t="s">
        <v>33</v>
      </c>
      <c r="T56" s="57" t="s">
        <v>142</v>
      </c>
      <c r="U56" s="27"/>
      <c r="V56" s="49">
        <v>8</v>
      </c>
      <c r="W56" s="49"/>
      <c r="X56" s="55"/>
      <c r="Y56" s="55"/>
      <c r="Z56" s="74"/>
      <c r="AA56" s="55"/>
      <c r="AB56" s="55"/>
    </row>
    <row r="57" ht="140" hidden="1" customHeight="1" spans="1:28">
      <c r="A57" s="27">
        <v>52</v>
      </c>
      <c r="B57" s="29" t="s">
        <v>276</v>
      </c>
      <c r="C57" s="29" t="s">
        <v>277</v>
      </c>
      <c r="D57" s="30" t="s">
        <v>37</v>
      </c>
      <c r="E57" s="30">
        <v>8000</v>
      </c>
      <c r="F57" s="30">
        <v>4500</v>
      </c>
      <c r="G57" s="30">
        <v>3000</v>
      </c>
      <c r="H57" s="33">
        <v>200</v>
      </c>
      <c r="I57" s="31">
        <v>2800</v>
      </c>
      <c r="J57" s="43">
        <v>2750</v>
      </c>
      <c r="K57" s="10">
        <v>2750</v>
      </c>
      <c r="L57" s="37">
        <f t="shared" si="1"/>
        <v>0.916666666666667</v>
      </c>
      <c r="M57" s="37">
        <f t="shared" si="2"/>
        <v>0.25</v>
      </c>
      <c r="N57" s="44"/>
      <c r="O57" s="38" t="s">
        <v>454</v>
      </c>
      <c r="P57" s="45"/>
      <c r="Q57" s="44"/>
      <c r="R57" s="56" t="s">
        <v>279</v>
      </c>
      <c r="S57" s="57" t="s">
        <v>33</v>
      </c>
      <c r="T57" s="57" t="s">
        <v>218</v>
      </c>
      <c r="U57" s="44"/>
      <c r="V57" s="51">
        <v>8</v>
      </c>
      <c r="W57" s="51"/>
      <c r="X57" s="55"/>
      <c r="Y57" s="55"/>
      <c r="Z57" s="74" t="s">
        <v>455</v>
      </c>
      <c r="AA57" s="55"/>
      <c r="AB57" s="55"/>
    </row>
    <row r="58" ht="157" hidden="1" customHeight="1" spans="1:28">
      <c r="A58" s="27">
        <v>53</v>
      </c>
      <c r="B58" s="29" t="s">
        <v>280</v>
      </c>
      <c r="C58" s="29" t="s">
        <v>281</v>
      </c>
      <c r="D58" s="30" t="s">
        <v>282</v>
      </c>
      <c r="E58" s="30">
        <v>35000</v>
      </c>
      <c r="F58" s="30">
        <v>31919</v>
      </c>
      <c r="G58" s="30">
        <v>3081</v>
      </c>
      <c r="H58" s="33"/>
      <c r="I58" s="31">
        <v>3081</v>
      </c>
      <c r="J58" s="10">
        <v>2060</v>
      </c>
      <c r="K58" s="10">
        <v>2060</v>
      </c>
      <c r="L58" s="37">
        <f t="shared" si="1"/>
        <v>0.668614086335605</v>
      </c>
      <c r="M58" s="37">
        <f t="shared" si="2"/>
        <v>0.00194741966893874</v>
      </c>
      <c r="N58" s="44"/>
      <c r="O58" s="38" t="s">
        <v>456</v>
      </c>
      <c r="P58" s="38"/>
      <c r="Q58" s="44"/>
      <c r="R58" s="56" t="s">
        <v>55</v>
      </c>
      <c r="S58" s="57" t="s">
        <v>33</v>
      </c>
      <c r="T58" s="57" t="s">
        <v>284</v>
      </c>
      <c r="U58" s="44"/>
      <c r="V58" s="51">
        <v>8</v>
      </c>
      <c r="W58" s="51" t="s">
        <v>50</v>
      </c>
      <c r="X58" s="55"/>
      <c r="Y58" s="55"/>
      <c r="Z58" s="74" t="s">
        <v>457</v>
      </c>
      <c r="AA58" s="55"/>
      <c r="AB58" s="55"/>
    </row>
    <row r="59" ht="278.1" hidden="1" customHeight="1" spans="1:28">
      <c r="A59" s="27">
        <v>54</v>
      </c>
      <c r="B59" s="29" t="s">
        <v>285</v>
      </c>
      <c r="C59" s="29" t="s">
        <v>286</v>
      </c>
      <c r="D59" s="30" t="s">
        <v>287</v>
      </c>
      <c r="E59" s="30">
        <v>600000</v>
      </c>
      <c r="F59" s="30">
        <v>250000</v>
      </c>
      <c r="G59" s="30">
        <v>50000</v>
      </c>
      <c r="H59" s="33"/>
      <c r="I59" s="31">
        <v>50000</v>
      </c>
      <c r="J59" s="46">
        <v>80700</v>
      </c>
      <c r="K59" s="16">
        <v>110000</v>
      </c>
      <c r="L59" s="37">
        <f t="shared" si="1"/>
        <v>1.614</v>
      </c>
      <c r="M59" s="37">
        <f t="shared" si="2"/>
        <v>0.947333333333333</v>
      </c>
      <c r="N59" s="44"/>
      <c r="O59" s="38" t="s">
        <v>458</v>
      </c>
      <c r="P59" s="38"/>
      <c r="Q59" s="44"/>
      <c r="R59" s="56" t="s">
        <v>289</v>
      </c>
      <c r="S59" s="57" t="s">
        <v>33</v>
      </c>
      <c r="T59" s="57" t="s">
        <v>269</v>
      </c>
      <c r="U59" s="44"/>
      <c r="V59" s="51">
        <v>8</v>
      </c>
      <c r="W59" s="51" t="s">
        <v>50</v>
      </c>
      <c r="X59" s="55"/>
      <c r="Y59" s="55"/>
      <c r="Z59" s="74" t="s">
        <v>459</v>
      </c>
      <c r="AA59" s="55"/>
      <c r="AB59" s="55"/>
    </row>
    <row r="60" ht="99" hidden="1" customHeight="1" spans="1:28">
      <c r="A60" s="27">
        <v>55</v>
      </c>
      <c r="B60" s="28" t="s">
        <v>290</v>
      </c>
      <c r="C60" s="29" t="s">
        <v>291</v>
      </c>
      <c r="D60" s="30" t="s">
        <v>113</v>
      </c>
      <c r="E60" s="30">
        <v>18147</v>
      </c>
      <c r="F60" s="30">
        <v>1000</v>
      </c>
      <c r="G60" s="30">
        <v>10000</v>
      </c>
      <c r="H60" s="33"/>
      <c r="I60" s="31">
        <v>10000</v>
      </c>
      <c r="J60" s="10">
        <v>6500</v>
      </c>
      <c r="K60" s="10">
        <v>16914.7</v>
      </c>
      <c r="L60" s="37">
        <f t="shared" si="1"/>
        <v>0.65</v>
      </c>
      <c r="M60" s="37">
        <f t="shared" si="2"/>
        <v>-0.0166666666666666</v>
      </c>
      <c r="N60" s="44"/>
      <c r="O60" s="40" t="s">
        <v>460</v>
      </c>
      <c r="P60" s="38"/>
      <c r="Q60" s="44"/>
      <c r="R60" s="56" t="s">
        <v>293</v>
      </c>
      <c r="S60" s="61" t="s">
        <v>33</v>
      </c>
      <c r="T60" s="57" t="s">
        <v>294</v>
      </c>
      <c r="U60" s="44"/>
      <c r="V60" s="51">
        <v>8</v>
      </c>
      <c r="W60" s="51"/>
      <c r="X60" s="55"/>
      <c r="Y60" s="55"/>
      <c r="Z60" s="74" t="s">
        <v>461</v>
      </c>
      <c r="AA60" s="55"/>
      <c r="AB60" s="55"/>
    </row>
    <row r="61" ht="36" hidden="1" spans="1:28">
      <c r="A61" s="27">
        <v>56</v>
      </c>
      <c r="B61" s="28" t="s">
        <v>295</v>
      </c>
      <c r="C61" s="29" t="s">
        <v>296</v>
      </c>
      <c r="D61" s="30" t="s">
        <v>61</v>
      </c>
      <c r="E61" s="30">
        <v>63680</v>
      </c>
      <c r="F61" s="30"/>
      <c r="G61" s="30">
        <v>3000</v>
      </c>
      <c r="H61" s="33"/>
      <c r="I61" s="31">
        <v>3000</v>
      </c>
      <c r="J61" s="10">
        <v>500</v>
      </c>
      <c r="K61" s="10">
        <v>0</v>
      </c>
      <c r="L61" s="37">
        <f t="shared" si="1"/>
        <v>0.166666666666667</v>
      </c>
      <c r="M61" s="37">
        <f t="shared" si="2"/>
        <v>-0.5</v>
      </c>
      <c r="N61" s="44"/>
      <c r="O61" s="38" t="s">
        <v>462</v>
      </c>
      <c r="P61" s="38" t="s">
        <v>298</v>
      </c>
      <c r="Q61" s="44"/>
      <c r="R61" s="56" t="s">
        <v>299</v>
      </c>
      <c r="S61" s="61" t="s">
        <v>463</v>
      </c>
      <c r="T61" s="57" t="s">
        <v>91</v>
      </c>
      <c r="U61" s="44"/>
      <c r="V61" s="51">
        <v>8</v>
      </c>
      <c r="W61" s="51"/>
      <c r="X61" s="55"/>
      <c r="Y61" s="55"/>
      <c r="Z61" s="74"/>
      <c r="AA61" s="55"/>
      <c r="AB61" s="55"/>
    </row>
    <row r="62" ht="109" customHeight="1" spans="1:28">
      <c r="A62" s="27">
        <v>57</v>
      </c>
      <c r="B62" s="28" t="s">
        <v>301</v>
      </c>
      <c r="C62" s="29" t="s">
        <v>302</v>
      </c>
      <c r="D62" s="30" t="s">
        <v>53</v>
      </c>
      <c r="E62" s="30">
        <v>500</v>
      </c>
      <c r="F62" s="30">
        <v>10</v>
      </c>
      <c r="G62" s="30">
        <v>490</v>
      </c>
      <c r="H62" s="33">
        <v>490</v>
      </c>
      <c r="I62" s="31"/>
      <c r="J62" s="10">
        <v>120</v>
      </c>
      <c r="K62" s="10">
        <v>120</v>
      </c>
      <c r="L62" s="37">
        <f t="shared" si="1"/>
        <v>0.244897959183673</v>
      </c>
      <c r="M62" s="37">
        <f t="shared" si="2"/>
        <v>-0.421768707482993</v>
      </c>
      <c r="N62" s="44"/>
      <c r="O62" s="38" t="s">
        <v>464</v>
      </c>
      <c r="P62" s="38" t="s">
        <v>304</v>
      </c>
      <c r="Q62" s="44"/>
      <c r="R62" s="56" t="s">
        <v>55</v>
      </c>
      <c r="S62" s="61" t="s">
        <v>124</v>
      </c>
      <c r="T62" s="57" t="s">
        <v>91</v>
      </c>
      <c r="U62" s="44"/>
      <c r="V62" s="51">
        <v>8</v>
      </c>
      <c r="W62" s="51"/>
      <c r="X62" s="55"/>
      <c r="Y62" s="55"/>
      <c r="Z62" s="55"/>
      <c r="AA62" s="55"/>
      <c r="AB62" s="55"/>
    </row>
    <row r="63" ht="104" hidden="1" customHeight="1" spans="1:28">
      <c r="A63" s="27">
        <v>58</v>
      </c>
      <c r="B63" s="29" t="s">
        <v>305</v>
      </c>
      <c r="C63" s="29" t="s">
        <v>306</v>
      </c>
      <c r="D63" s="30" t="s">
        <v>272</v>
      </c>
      <c r="E63" s="30">
        <v>50233</v>
      </c>
      <c r="F63" s="30">
        <v>20000</v>
      </c>
      <c r="G63" s="30">
        <v>30233</v>
      </c>
      <c r="H63" s="30">
        <v>30233</v>
      </c>
      <c r="I63" s="31"/>
      <c r="J63" s="10">
        <v>14850</v>
      </c>
      <c r="K63" s="10">
        <v>14200</v>
      </c>
      <c r="L63" s="37">
        <f t="shared" si="1"/>
        <v>0.491185128832732</v>
      </c>
      <c r="M63" s="37">
        <f t="shared" si="2"/>
        <v>-0.175481537833934</v>
      </c>
      <c r="N63" s="44"/>
      <c r="O63" s="38" t="s">
        <v>465</v>
      </c>
      <c r="P63" s="38" t="s">
        <v>466</v>
      </c>
      <c r="Q63" s="44"/>
      <c r="R63" s="56" t="s">
        <v>55</v>
      </c>
      <c r="S63" s="57" t="s">
        <v>33</v>
      </c>
      <c r="T63" s="57" t="s">
        <v>91</v>
      </c>
      <c r="U63" s="44"/>
      <c r="V63" s="51">
        <v>8</v>
      </c>
      <c r="W63" s="51"/>
      <c r="X63" s="55"/>
      <c r="Y63" s="55"/>
      <c r="Z63" s="74" t="s">
        <v>467</v>
      </c>
      <c r="AA63" s="55"/>
      <c r="AB63" s="55"/>
    </row>
    <row r="64" ht="90" hidden="1" customHeight="1" spans="1:28">
      <c r="A64" s="27">
        <v>59</v>
      </c>
      <c r="B64" s="29" t="s">
        <v>309</v>
      </c>
      <c r="C64" s="29" t="s">
        <v>310</v>
      </c>
      <c r="D64" s="30" t="s">
        <v>61</v>
      </c>
      <c r="E64" s="30">
        <v>2364</v>
      </c>
      <c r="F64" s="30"/>
      <c r="G64" s="30">
        <v>1500</v>
      </c>
      <c r="H64" s="30">
        <v>1500</v>
      </c>
      <c r="I64" s="31"/>
      <c r="J64" s="10">
        <v>2363.56</v>
      </c>
      <c r="K64" s="10">
        <v>2198.43</v>
      </c>
      <c r="L64" s="37">
        <f t="shared" si="1"/>
        <v>1.57570666666667</v>
      </c>
      <c r="M64" s="37">
        <f t="shared" si="2"/>
        <v>0.90904</v>
      </c>
      <c r="N64" s="44"/>
      <c r="O64" s="38" t="s">
        <v>311</v>
      </c>
      <c r="P64" s="38" t="s">
        <v>468</v>
      </c>
      <c r="Q64" s="44"/>
      <c r="R64" s="56" t="s">
        <v>313</v>
      </c>
      <c r="S64" s="61" t="s">
        <v>56</v>
      </c>
      <c r="T64" s="57" t="s">
        <v>294</v>
      </c>
      <c r="U64" s="44"/>
      <c r="V64" s="51">
        <v>8</v>
      </c>
      <c r="W64" s="51"/>
      <c r="X64" s="55"/>
      <c r="Y64" s="55"/>
      <c r="Z64" s="74" t="s">
        <v>469</v>
      </c>
      <c r="AA64" s="55"/>
      <c r="AB64" s="55"/>
    </row>
    <row r="65" ht="285" hidden="1" customHeight="1" spans="1:28">
      <c r="A65" s="27">
        <v>60</v>
      </c>
      <c r="B65" s="29" t="s">
        <v>314</v>
      </c>
      <c r="C65" s="29" t="s">
        <v>315</v>
      </c>
      <c r="D65" s="30" t="s">
        <v>131</v>
      </c>
      <c r="E65" s="30">
        <v>52653</v>
      </c>
      <c r="F65" s="30">
        <v>25500</v>
      </c>
      <c r="G65" s="30">
        <v>22100</v>
      </c>
      <c r="H65" s="33"/>
      <c r="I65" s="31">
        <v>22100</v>
      </c>
      <c r="J65" s="10">
        <v>6714</v>
      </c>
      <c r="K65" s="10">
        <v>6714</v>
      </c>
      <c r="L65" s="37">
        <f t="shared" si="1"/>
        <v>0.303800904977376</v>
      </c>
      <c r="M65" s="37">
        <f t="shared" si="2"/>
        <v>-0.362865761689291</v>
      </c>
      <c r="N65" s="44"/>
      <c r="O65" s="38" t="s">
        <v>470</v>
      </c>
      <c r="P65" s="40"/>
      <c r="Q65" s="44"/>
      <c r="R65" s="56" t="s">
        <v>317</v>
      </c>
      <c r="S65" s="57" t="s">
        <v>33</v>
      </c>
      <c r="T65" s="57" t="s">
        <v>91</v>
      </c>
      <c r="U65" s="44"/>
      <c r="V65" s="51">
        <v>8</v>
      </c>
      <c r="W65" s="51"/>
      <c r="X65" s="55"/>
      <c r="Y65" s="55"/>
      <c r="Z65" s="74" t="s">
        <v>471</v>
      </c>
      <c r="AA65" s="55"/>
      <c r="AB65" s="55"/>
    </row>
    <row r="66" ht="123" hidden="1" customHeight="1" spans="1:28">
      <c r="A66" s="27">
        <v>61</v>
      </c>
      <c r="B66" s="28" t="s">
        <v>318</v>
      </c>
      <c r="C66" s="29" t="s">
        <v>319</v>
      </c>
      <c r="D66" s="30" t="s">
        <v>113</v>
      </c>
      <c r="E66" s="30">
        <v>4995</v>
      </c>
      <c r="F66" s="30">
        <v>1184</v>
      </c>
      <c r="G66" s="30">
        <v>1700</v>
      </c>
      <c r="H66" s="33">
        <v>1700</v>
      </c>
      <c r="I66" s="31"/>
      <c r="J66" s="10">
        <v>2493.3</v>
      </c>
      <c r="K66" s="16">
        <v>4275</v>
      </c>
      <c r="L66" s="37">
        <f t="shared" si="1"/>
        <v>1.46664705882353</v>
      </c>
      <c r="M66" s="37">
        <f t="shared" si="2"/>
        <v>0.799980392156863</v>
      </c>
      <c r="N66" s="44"/>
      <c r="O66" s="38" t="s">
        <v>472</v>
      </c>
      <c r="P66" s="38"/>
      <c r="Q66" s="44"/>
      <c r="R66" s="56" t="s">
        <v>321</v>
      </c>
      <c r="S66" s="57" t="s">
        <v>33</v>
      </c>
      <c r="T66" s="63" t="s">
        <v>322</v>
      </c>
      <c r="U66" s="63" t="s">
        <v>323</v>
      </c>
      <c r="V66" s="51">
        <v>8</v>
      </c>
      <c r="W66" s="51"/>
      <c r="X66" s="55"/>
      <c r="Y66" s="55"/>
      <c r="Z66" s="74" t="s">
        <v>473</v>
      </c>
      <c r="AA66" s="55"/>
      <c r="AB66" s="55"/>
    </row>
    <row r="67" ht="36" hidden="1" spans="1:28">
      <c r="A67" s="27">
        <v>62</v>
      </c>
      <c r="B67" s="28" t="s">
        <v>324</v>
      </c>
      <c r="C67" s="29" t="s">
        <v>325</v>
      </c>
      <c r="D67" s="30">
        <v>2019</v>
      </c>
      <c r="E67" s="30">
        <v>1325</v>
      </c>
      <c r="F67" s="30"/>
      <c r="G67" s="30">
        <v>1325</v>
      </c>
      <c r="H67" s="33">
        <v>1325</v>
      </c>
      <c r="I67" s="31"/>
      <c r="J67" s="10">
        <v>900</v>
      </c>
      <c r="K67" s="10">
        <v>1325</v>
      </c>
      <c r="L67" s="37">
        <f t="shared" si="1"/>
        <v>0.679245283018868</v>
      </c>
      <c r="M67" s="37">
        <f t="shared" si="2"/>
        <v>0.0125786163522013</v>
      </c>
      <c r="N67" s="44"/>
      <c r="O67" s="38" t="s">
        <v>474</v>
      </c>
      <c r="P67" s="38"/>
      <c r="Q67" s="44"/>
      <c r="R67" s="56" t="s">
        <v>55</v>
      </c>
      <c r="S67" s="57" t="s">
        <v>56</v>
      </c>
      <c r="T67" s="57" t="s">
        <v>327</v>
      </c>
      <c r="U67" s="44"/>
      <c r="V67" s="51">
        <v>8</v>
      </c>
      <c r="W67" s="51"/>
      <c r="X67" s="55"/>
      <c r="Y67" s="55"/>
      <c r="Z67" s="55"/>
      <c r="AA67" s="55"/>
      <c r="AB67" s="55"/>
    </row>
    <row r="68" ht="36" hidden="1" spans="1:28">
      <c r="A68" s="27">
        <v>63</v>
      </c>
      <c r="B68" s="28" t="s">
        <v>328</v>
      </c>
      <c r="C68" s="29" t="s">
        <v>329</v>
      </c>
      <c r="D68" s="30">
        <v>2019</v>
      </c>
      <c r="E68" s="30">
        <v>213</v>
      </c>
      <c r="F68" s="30"/>
      <c r="G68" s="30">
        <v>213</v>
      </c>
      <c r="H68" s="33">
        <v>213</v>
      </c>
      <c r="I68" s="31"/>
      <c r="J68" s="10">
        <v>100</v>
      </c>
      <c r="K68" s="10">
        <v>213</v>
      </c>
      <c r="L68" s="37">
        <f t="shared" si="1"/>
        <v>0.469483568075117</v>
      </c>
      <c r="M68" s="37">
        <f t="shared" si="2"/>
        <v>-0.197183098591549</v>
      </c>
      <c r="N68" s="44"/>
      <c r="O68" s="40" t="s">
        <v>475</v>
      </c>
      <c r="P68" s="38"/>
      <c r="Q68" s="44"/>
      <c r="R68" s="56" t="s">
        <v>55</v>
      </c>
      <c r="S68" s="57" t="s">
        <v>331</v>
      </c>
      <c r="T68" s="57" t="s">
        <v>327</v>
      </c>
      <c r="U68" s="44"/>
      <c r="V68" s="51">
        <v>8</v>
      </c>
      <c r="W68" s="51"/>
      <c r="X68" s="55"/>
      <c r="Y68" s="55"/>
      <c r="Z68" s="55"/>
      <c r="AA68" s="55"/>
      <c r="AB68" s="55"/>
    </row>
    <row r="69" ht="24" hidden="1" spans="1:28">
      <c r="A69" s="27">
        <v>64</v>
      </c>
      <c r="B69" s="28" t="s">
        <v>332</v>
      </c>
      <c r="C69" s="29" t="s">
        <v>333</v>
      </c>
      <c r="D69" s="30">
        <v>2019</v>
      </c>
      <c r="E69" s="30">
        <v>389</v>
      </c>
      <c r="F69" s="30"/>
      <c r="G69" s="30">
        <v>389</v>
      </c>
      <c r="H69" s="33">
        <v>389</v>
      </c>
      <c r="I69" s="31"/>
      <c r="J69" s="10">
        <v>320</v>
      </c>
      <c r="K69" s="10">
        <v>389</v>
      </c>
      <c r="L69" s="37">
        <f t="shared" ref="L69:L80" si="3">J69/G69</f>
        <v>0.822622107969152</v>
      </c>
      <c r="M69" s="37">
        <f t="shared" ref="M69:M80" si="4">L69-8/12</f>
        <v>0.155955441302485</v>
      </c>
      <c r="N69" s="44"/>
      <c r="O69" s="38" t="s">
        <v>476</v>
      </c>
      <c r="P69" s="38"/>
      <c r="Q69" s="44"/>
      <c r="R69" s="56" t="s">
        <v>55</v>
      </c>
      <c r="S69" s="57" t="s">
        <v>331</v>
      </c>
      <c r="T69" s="57" t="s">
        <v>327</v>
      </c>
      <c r="U69" s="44"/>
      <c r="V69" s="51">
        <v>8</v>
      </c>
      <c r="W69" s="51"/>
      <c r="X69" s="55"/>
      <c r="Y69" s="55"/>
      <c r="Z69" s="55"/>
      <c r="AA69" s="55"/>
      <c r="AB69" s="55"/>
    </row>
    <row r="70" ht="225.95" hidden="1" customHeight="1" spans="1:28">
      <c r="A70" s="27">
        <v>65</v>
      </c>
      <c r="B70" s="29" t="s">
        <v>335</v>
      </c>
      <c r="C70" s="29" t="s">
        <v>336</v>
      </c>
      <c r="D70" s="30" t="s">
        <v>145</v>
      </c>
      <c r="E70" s="30">
        <v>19723</v>
      </c>
      <c r="F70" s="30">
        <v>10000</v>
      </c>
      <c r="G70" s="30">
        <v>9723</v>
      </c>
      <c r="H70" s="33">
        <v>8223</v>
      </c>
      <c r="I70" s="31">
        <v>1500</v>
      </c>
      <c r="J70" s="10">
        <v>6511</v>
      </c>
      <c r="K70" s="10">
        <v>7755</v>
      </c>
      <c r="L70" s="37">
        <f t="shared" si="3"/>
        <v>0.669649285200041</v>
      </c>
      <c r="M70" s="37">
        <f t="shared" si="4"/>
        <v>0.00298261853337456</v>
      </c>
      <c r="N70" s="44"/>
      <c r="O70" s="38" t="s">
        <v>477</v>
      </c>
      <c r="P70" s="38"/>
      <c r="Q70" s="44"/>
      <c r="R70" s="56" t="s">
        <v>55</v>
      </c>
      <c r="S70" s="57" t="s">
        <v>33</v>
      </c>
      <c r="T70" s="57" t="s">
        <v>338</v>
      </c>
      <c r="U70" s="44"/>
      <c r="V70" s="51">
        <v>8</v>
      </c>
      <c r="W70" s="51" t="s">
        <v>50</v>
      </c>
      <c r="X70" s="55"/>
      <c r="Y70" s="55"/>
      <c r="Z70" s="55"/>
      <c r="AA70" s="55"/>
      <c r="AB70" s="55"/>
    </row>
    <row r="71" ht="51" hidden="1" customHeight="1" spans="1:28">
      <c r="A71" s="27">
        <v>66</v>
      </c>
      <c r="B71" s="29" t="s">
        <v>339</v>
      </c>
      <c r="C71" s="29" t="s">
        <v>340</v>
      </c>
      <c r="D71" s="30" t="s">
        <v>341</v>
      </c>
      <c r="E71" s="30">
        <v>6489</v>
      </c>
      <c r="F71" s="30">
        <v>1100</v>
      </c>
      <c r="G71" s="33">
        <v>5389</v>
      </c>
      <c r="H71" s="33">
        <v>5389</v>
      </c>
      <c r="I71" s="31"/>
      <c r="J71" s="10">
        <v>3671</v>
      </c>
      <c r="K71" s="10">
        <v>5681</v>
      </c>
      <c r="L71" s="37">
        <f t="shared" si="3"/>
        <v>0.681202449434032</v>
      </c>
      <c r="M71" s="37">
        <f t="shared" si="4"/>
        <v>0.0145357827673657</v>
      </c>
      <c r="N71" s="44"/>
      <c r="O71" s="38" t="s">
        <v>478</v>
      </c>
      <c r="P71" s="38"/>
      <c r="Q71" s="44"/>
      <c r="R71" s="56" t="s">
        <v>343</v>
      </c>
      <c r="S71" s="57" t="s">
        <v>33</v>
      </c>
      <c r="T71" s="57" t="s">
        <v>338</v>
      </c>
      <c r="U71" s="44"/>
      <c r="V71" s="51">
        <v>8</v>
      </c>
      <c r="W71" s="51" t="s">
        <v>50</v>
      </c>
      <c r="X71" s="55"/>
      <c r="Y71" s="55"/>
      <c r="Z71" s="55"/>
      <c r="AA71" s="55"/>
      <c r="AB71" s="55"/>
    </row>
    <row r="72" ht="324" hidden="1" customHeight="1" spans="1:28">
      <c r="A72" s="27">
        <v>67</v>
      </c>
      <c r="B72" s="29" t="s">
        <v>344</v>
      </c>
      <c r="C72" s="29" t="s">
        <v>345</v>
      </c>
      <c r="D72" s="30" t="s">
        <v>113</v>
      </c>
      <c r="E72" s="30">
        <v>11000</v>
      </c>
      <c r="F72" s="30">
        <v>900</v>
      </c>
      <c r="G72" s="30">
        <v>7000</v>
      </c>
      <c r="H72" s="33">
        <v>7000</v>
      </c>
      <c r="I72" s="31"/>
      <c r="J72" s="10">
        <v>5500</v>
      </c>
      <c r="K72" s="10">
        <v>8770</v>
      </c>
      <c r="L72" s="37">
        <f t="shared" si="3"/>
        <v>0.785714285714286</v>
      </c>
      <c r="M72" s="37">
        <f t="shared" si="4"/>
        <v>0.119047619047619</v>
      </c>
      <c r="N72" s="44"/>
      <c r="O72" s="38" t="s">
        <v>479</v>
      </c>
      <c r="P72" s="38" t="s">
        <v>480</v>
      </c>
      <c r="Q72" s="44"/>
      <c r="R72" s="56" t="s">
        <v>348</v>
      </c>
      <c r="S72" s="57" t="s">
        <v>33</v>
      </c>
      <c r="T72" s="57" t="s">
        <v>338</v>
      </c>
      <c r="U72" s="44"/>
      <c r="V72" s="51">
        <v>8</v>
      </c>
      <c r="W72" s="51" t="s">
        <v>50</v>
      </c>
      <c r="X72" s="55"/>
      <c r="Y72" s="55"/>
      <c r="Z72" s="74" t="s">
        <v>481</v>
      </c>
      <c r="AA72" s="55"/>
      <c r="AB72" s="55"/>
    </row>
    <row r="73" ht="42.75" hidden="1" spans="1:28">
      <c r="A73" s="27">
        <v>68</v>
      </c>
      <c r="B73" s="28" t="s">
        <v>349</v>
      </c>
      <c r="C73" s="29" t="s">
        <v>350</v>
      </c>
      <c r="D73" s="30" t="s">
        <v>215</v>
      </c>
      <c r="E73" s="30">
        <v>18000</v>
      </c>
      <c r="F73" s="30">
        <v>14100</v>
      </c>
      <c r="G73" s="30">
        <v>2000</v>
      </c>
      <c r="H73" s="33"/>
      <c r="I73" s="31">
        <v>2000</v>
      </c>
      <c r="J73" s="10">
        <v>1422</v>
      </c>
      <c r="K73" s="10">
        <v>2000</v>
      </c>
      <c r="L73" s="37">
        <f t="shared" si="3"/>
        <v>0.711</v>
      </c>
      <c r="M73" s="37">
        <f t="shared" si="4"/>
        <v>0.0443333333333333</v>
      </c>
      <c r="N73" s="44"/>
      <c r="O73" s="38" t="s">
        <v>482</v>
      </c>
      <c r="P73" s="38"/>
      <c r="Q73" s="44"/>
      <c r="R73" s="56" t="s">
        <v>352</v>
      </c>
      <c r="S73" s="57" t="s">
        <v>33</v>
      </c>
      <c r="T73" s="57" t="s">
        <v>91</v>
      </c>
      <c r="U73" s="44"/>
      <c r="V73" s="51">
        <v>8</v>
      </c>
      <c r="W73" s="51"/>
      <c r="X73" s="55"/>
      <c r="Y73" s="55"/>
      <c r="Z73" s="74" t="s">
        <v>483</v>
      </c>
      <c r="AA73" s="55"/>
      <c r="AB73" s="55"/>
    </row>
    <row r="74" ht="408" hidden="1" customHeight="1" spans="1:28">
      <c r="A74" s="27">
        <v>69</v>
      </c>
      <c r="B74" s="28" t="s">
        <v>353</v>
      </c>
      <c r="C74" s="29" t="s">
        <v>354</v>
      </c>
      <c r="D74" s="30">
        <v>2019</v>
      </c>
      <c r="E74" s="30">
        <v>7900</v>
      </c>
      <c r="F74" s="30"/>
      <c r="G74" s="30">
        <v>7900</v>
      </c>
      <c r="H74" s="30">
        <v>7454</v>
      </c>
      <c r="I74" s="33">
        <v>446</v>
      </c>
      <c r="J74" s="10">
        <v>4154</v>
      </c>
      <c r="K74" s="10">
        <v>4154</v>
      </c>
      <c r="L74" s="37">
        <f t="shared" si="3"/>
        <v>0.525822784810127</v>
      </c>
      <c r="M74" s="37">
        <f t="shared" si="4"/>
        <v>-0.14084388185654</v>
      </c>
      <c r="N74" s="44"/>
      <c r="O74" s="38" t="s">
        <v>484</v>
      </c>
      <c r="P74" s="38"/>
      <c r="Q74" s="44"/>
      <c r="R74" s="56" t="s">
        <v>55</v>
      </c>
      <c r="S74" s="57" t="s">
        <v>80</v>
      </c>
      <c r="T74" s="57" t="s">
        <v>356</v>
      </c>
      <c r="U74" s="57"/>
      <c r="V74" s="51">
        <v>8</v>
      </c>
      <c r="W74" s="51"/>
      <c r="X74" s="55"/>
      <c r="Y74" s="55"/>
      <c r="Z74" s="74" t="s">
        <v>485</v>
      </c>
      <c r="AA74" s="55"/>
      <c r="AB74" s="55"/>
    </row>
    <row r="75" ht="48" hidden="1" spans="1:28">
      <c r="A75" s="27">
        <v>70</v>
      </c>
      <c r="B75" s="29" t="s">
        <v>357</v>
      </c>
      <c r="C75" s="29" t="s">
        <v>358</v>
      </c>
      <c r="D75" s="30" t="s">
        <v>46</v>
      </c>
      <c r="E75" s="30">
        <v>22377</v>
      </c>
      <c r="F75" s="30"/>
      <c r="G75" s="30">
        <v>4400</v>
      </c>
      <c r="H75" s="33">
        <v>4400</v>
      </c>
      <c r="I75" s="31"/>
      <c r="J75" s="10">
        <v>2933</v>
      </c>
      <c r="K75" s="10">
        <v>2933</v>
      </c>
      <c r="L75" s="37">
        <f t="shared" si="3"/>
        <v>0.666590909090909</v>
      </c>
      <c r="M75" s="37">
        <f t="shared" si="4"/>
        <v>-7.57575757575069e-5</v>
      </c>
      <c r="N75" s="44"/>
      <c r="O75" s="38" t="s">
        <v>359</v>
      </c>
      <c r="P75" s="38"/>
      <c r="Q75" s="44"/>
      <c r="R75" s="56" t="s">
        <v>360</v>
      </c>
      <c r="S75" s="57" t="s">
        <v>80</v>
      </c>
      <c r="T75" s="57" t="s">
        <v>91</v>
      </c>
      <c r="U75" s="44"/>
      <c r="V75" s="51">
        <v>8</v>
      </c>
      <c r="W75" s="51"/>
      <c r="X75" s="55"/>
      <c r="Y75" s="55"/>
      <c r="Z75" s="74" t="s">
        <v>486</v>
      </c>
      <c r="AA75" s="55"/>
      <c r="AB75" s="55"/>
    </row>
    <row r="76" ht="284.1" hidden="1" customHeight="1" spans="1:28">
      <c r="A76" s="27">
        <v>71</v>
      </c>
      <c r="B76" s="29" t="s">
        <v>361</v>
      </c>
      <c r="C76" s="29" t="s">
        <v>362</v>
      </c>
      <c r="D76" s="30" t="s">
        <v>61</v>
      </c>
      <c r="E76" s="30">
        <v>4246</v>
      </c>
      <c r="F76" s="30"/>
      <c r="G76" s="30">
        <v>3200</v>
      </c>
      <c r="H76" s="33">
        <v>3200</v>
      </c>
      <c r="I76" s="30"/>
      <c r="J76" s="10">
        <v>3900</v>
      </c>
      <c r="K76" s="10">
        <v>4175</v>
      </c>
      <c r="L76" s="37">
        <f t="shared" si="3"/>
        <v>1.21875</v>
      </c>
      <c r="M76" s="37">
        <f t="shared" si="4"/>
        <v>0.552083333333333</v>
      </c>
      <c r="N76" s="44"/>
      <c r="O76" s="38" t="s">
        <v>487</v>
      </c>
      <c r="P76" s="45"/>
      <c r="Q76" s="44"/>
      <c r="R76" s="56" t="s">
        <v>364</v>
      </c>
      <c r="S76" s="57" t="s">
        <v>56</v>
      </c>
      <c r="T76" s="64" t="s">
        <v>365</v>
      </c>
      <c r="U76" s="44"/>
      <c r="V76" s="51">
        <v>8</v>
      </c>
      <c r="W76" s="51"/>
      <c r="X76" s="55"/>
      <c r="Y76" s="55"/>
      <c r="Z76" s="74" t="s">
        <v>488</v>
      </c>
      <c r="AA76" s="55"/>
      <c r="AB76" s="55"/>
    </row>
    <row r="77" ht="333" hidden="1" customHeight="1" spans="1:28">
      <c r="A77" s="27">
        <v>72</v>
      </c>
      <c r="B77" s="28" t="s">
        <v>366</v>
      </c>
      <c r="C77" s="29" t="s">
        <v>367</v>
      </c>
      <c r="D77" s="30" t="s">
        <v>53</v>
      </c>
      <c r="E77" s="30">
        <v>250</v>
      </c>
      <c r="F77" s="30"/>
      <c r="G77" s="30">
        <v>250</v>
      </c>
      <c r="H77" s="33">
        <v>250</v>
      </c>
      <c r="I77" s="30"/>
      <c r="J77" s="10">
        <v>107</v>
      </c>
      <c r="K77" s="10">
        <v>250</v>
      </c>
      <c r="L77" s="37">
        <f t="shared" si="3"/>
        <v>0.428</v>
      </c>
      <c r="M77" s="37">
        <f t="shared" si="4"/>
        <v>-0.238666666666667</v>
      </c>
      <c r="N77" s="44"/>
      <c r="O77" s="38" t="s">
        <v>368</v>
      </c>
      <c r="P77" s="38" t="s">
        <v>489</v>
      </c>
      <c r="Q77" s="44"/>
      <c r="R77" s="56" t="s">
        <v>55</v>
      </c>
      <c r="S77" s="57" t="s">
        <v>56</v>
      </c>
      <c r="T77" s="57" t="s">
        <v>197</v>
      </c>
      <c r="U77" s="65" t="s">
        <v>58</v>
      </c>
      <c r="V77" s="51">
        <v>8</v>
      </c>
      <c r="W77" s="51"/>
      <c r="X77" s="55"/>
      <c r="Y77" s="55"/>
      <c r="Z77" s="55"/>
      <c r="AA77" s="55"/>
      <c r="AB77" s="55"/>
    </row>
    <row r="78" ht="59.1" hidden="1" customHeight="1" spans="1:28">
      <c r="A78" s="27">
        <v>73</v>
      </c>
      <c r="B78" s="29" t="s">
        <v>370</v>
      </c>
      <c r="C78" s="29" t="s">
        <v>371</v>
      </c>
      <c r="D78" s="30" t="s">
        <v>61</v>
      </c>
      <c r="E78" s="30">
        <v>2324</v>
      </c>
      <c r="F78" s="30"/>
      <c r="G78" s="30">
        <v>1500</v>
      </c>
      <c r="H78" s="33">
        <v>1500</v>
      </c>
      <c r="I78" s="31"/>
      <c r="J78" s="10">
        <v>1300</v>
      </c>
      <c r="K78" s="10">
        <v>1367.38</v>
      </c>
      <c r="L78" s="37">
        <f t="shared" si="3"/>
        <v>0.866666666666667</v>
      </c>
      <c r="M78" s="37">
        <f t="shared" si="4"/>
        <v>0.2</v>
      </c>
      <c r="N78" s="44"/>
      <c r="O78" s="38" t="s">
        <v>490</v>
      </c>
      <c r="P78" s="45"/>
      <c r="Q78" s="44"/>
      <c r="R78" s="56" t="s">
        <v>373</v>
      </c>
      <c r="S78" s="61" t="s">
        <v>80</v>
      </c>
      <c r="T78" s="57" t="s">
        <v>294</v>
      </c>
      <c r="U78" s="44"/>
      <c r="V78" s="51">
        <v>8</v>
      </c>
      <c r="W78" s="51"/>
      <c r="X78" s="55"/>
      <c r="Y78" s="55"/>
      <c r="Z78" s="74"/>
      <c r="AA78" s="55"/>
      <c r="AB78" s="55"/>
    </row>
    <row r="79" ht="249" hidden="1" customHeight="1" spans="1:28">
      <c r="A79" s="27">
        <v>74</v>
      </c>
      <c r="B79" s="28" t="s">
        <v>374</v>
      </c>
      <c r="C79" s="29" t="s">
        <v>375</v>
      </c>
      <c r="D79" s="30" t="s">
        <v>376</v>
      </c>
      <c r="E79" s="30">
        <v>260500</v>
      </c>
      <c r="F79" s="30">
        <v>127600</v>
      </c>
      <c r="G79" s="30">
        <v>30200</v>
      </c>
      <c r="H79" s="33"/>
      <c r="I79" s="31">
        <v>30200</v>
      </c>
      <c r="J79" s="10">
        <v>20800</v>
      </c>
      <c r="K79" s="10">
        <v>20800</v>
      </c>
      <c r="L79" s="37">
        <f t="shared" si="3"/>
        <v>0.688741721854305</v>
      </c>
      <c r="M79" s="37">
        <f t="shared" si="4"/>
        <v>0.022075055187638</v>
      </c>
      <c r="N79" s="44"/>
      <c r="O79" s="38" t="s">
        <v>491</v>
      </c>
      <c r="P79" s="38" t="s">
        <v>378</v>
      </c>
      <c r="Q79" s="44"/>
      <c r="R79" s="56" t="s">
        <v>79</v>
      </c>
      <c r="S79" s="57" t="s">
        <v>33</v>
      </c>
      <c r="T79" s="57" t="s">
        <v>379</v>
      </c>
      <c r="U79" s="44"/>
      <c r="V79" s="51">
        <v>8</v>
      </c>
      <c r="W79" s="51"/>
      <c r="X79" s="55"/>
      <c r="Y79" s="55"/>
      <c r="Z79" s="74" t="s">
        <v>492</v>
      </c>
      <c r="AA79" s="55"/>
      <c r="AB79" s="55"/>
    </row>
    <row r="80" ht="66" hidden="1" customHeight="1" spans="1:28">
      <c r="A80" s="27">
        <v>75</v>
      </c>
      <c r="B80" s="62" t="s">
        <v>380</v>
      </c>
      <c r="C80" s="29" t="s">
        <v>381</v>
      </c>
      <c r="D80" s="30" t="s">
        <v>382</v>
      </c>
      <c r="E80" s="30">
        <v>290000</v>
      </c>
      <c r="F80" s="30">
        <v>250000</v>
      </c>
      <c r="G80" s="30">
        <v>40000</v>
      </c>
      <c r="H80" s="33"/>
      <c r="I80" s="31">
        <v>40000</v>
      </c>
      <c r="J80" s="10">
        <v>29870</v>
      </c>
      <c r="K80" s="10">
        <v>29870</v>
      </c>
      <c r="L80" s="37">
        <f t="shared" si="3"/>
        <v>0.74675</v>
      </c>
      <c r="M80" s="37">
        <f t="shared" si="4"/>
        <v>0.0800833333333334</v>
      </c>
      <c r="N80" s="44"/>
      <c r="O80" s="38" t="s">
        <v>383</v>
      </c>
      <c r="P80" s="45"/>
      <c r="Q80" s="44"/>
      <c r="R80" s="56" t="s">
        <v>384</v>
      </c>
      <c r="S80" s="57" t="s">
        <v>33</v>
      </c>
      <c r="T80" s="57" t="s">
        <v>254</v>
      </c>
      <c r="U80" s="44"/>
      <c r="V80" s="51">
        <v>8</v>
      </c>
      <c r="W80" s="51"/>
      <c r="X80" s="55"/>
      <c r="Y80" s="55"/>
      <c r="Z80" s="74" t="s">
        <v>493</v>
      </c>
      <c r="AA80" s="55"/>
      <c r="AB80" s="55"/>
    </row>
    <row r="87" spans="21:21">
      <c r="U87">
        <v>0</v>
      </c>
    </row>
  </sheetData>
  <autoFilter ref="A4:Z80">
    <filterColumn colId="18">
      <filters>
        <filter val="3月份"/>
        <filter val="5月份"/>
        <filter val="6月份"/>
      </filters>
    </filterColumn>
    <sortState ref="A4:Z80">
      <sortCondition ref="B4:B80"/>
    </sortState>
    <extLst/>
  </autoFilter>
  <mergeCells count="24">
    <mergeCell ref="A1:U1"/>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 ref="Y3:Y4"/>
    <mergeCell ref="Z3:Z4"/>
  </mergeCells>
  <pageMargins left="0.86875" right="0.349305555555556" top="0.45" bottom="0.459027777777778" header="0.309027777777778" footer="0.238888888888889"/>
  <pageSetup paperSize="8" scale="87" fitToHeight="0" orientation="landscape" horizontalDpi="1200" verticalDpi="1200"/>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B80"/>
  <sheetViews>
    <sheetView zoomScale="70" zoomScaleNormal="70" workbookViewId="0">
      <pane xSplit="3" ySplit="5" topLeftCell="D13" activePane="bottomRight" state="frozen"/>
      <selection/>
      <selection pane="topRight"/>
      <selection pane="bottomLeft"/>
      <selection pane="bottomRight" activeCell="S62" sqref="S62"/>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 min="25" max="25" width="4" customWidth="1"/>
    <col min="26" max="26" width="12.5" customWidth="1"/>
  </cols>
  <sheetData>
    <row r="1" ht="35.25" spans="1:23">
      <c r="A1" s="23" t="s">
        <v>494</v>
      </c>
      <c r="B1" s="23"/>
      <c r="C1" s="23"/>
      <c r="D1" s="23"/>
      <c r="E1" s="23"/>
      <c r="F1" s="23"/>
      <c r="G1" s="23"/>
      <c r="H1" s="23"/>
      <c r="I1" s="23"/>
      <c r="J1" s="23"/>
      <c r="K1" s="23"/>
      <c r="L1" s="23"/>
      <c r="M1" s="23"/>
      <c r="N1" s="23"/>
      <c r="O1" s="34"/>
      <c r="P1" s="34"/>
      <c r="Q1" s="23"/>
      <c r="R1" s="23"/>
      <c r="S1" s="48"/>
      <c r="T1" s="23"/>
      <c r="U1" s="23"/>
      <c r="V1" s="49"/>
      <c r="W1" s="49"/>
    </row>
    <row r="2" ht="18" customHeight="1" spans="20:20">
      <c r="T2" s="50" t="s">
        <v>1</v>
      </c>
    </row>
    <row r="3" ht="24.95" customHeight="1" spans="1:26">
      <c r="A3" s="24" t="s">
        <v>2</v>
      </c>
      <c r="B3" s="3" t="s">
        <v>3</v>
      </c>
      <c r="C3" s="3" t="s">
        <v>4</v>
      </c>
      <c r="D3" s="3" t="s">
        <v>5</v>
      </c>
      <c r="E3" s="3" t="s">
        <v>6</v>
      </c>
      <c r="F3" s="3" t="s">
        <v>7</v>
      </c>
      <c r="G3" s="3" t="s">
        <v>8</v>
      </c>
      <c r="H3" s="3"/>
      <c r="I3" s="3"/>
      <c r="J3" s="35" t="s">
        <v>495</v>
      </c>
      <c r="K3" s="35" t="s">
        <v>10</v>
      </c>
      <c r="L3" s="3" t="s">
        <v>11</v>
      </c>
      <c r="M3" s="3" t="s">
        <v>12</v>
      </c>
      <c r="N3" s="3" t="s">
        <v>13</v>
      </c>
      <c r="O3" s="36" t="s">
        <v>14</v>
      </c>
      <c r="P3" s="36" t="s">
        <v>15</v>
      </c>
      <c r="Q3" s="3" t="s">
        <v>16</v>
      </c>
      <c r="R3" s="3" t="s">
        <v>17</v>
      </c>
      <c r="S3" s="24" t="s">
        <v>18</v>
      </c>
      <c r="T3" s="3" t="s">
        <v>19</v>
      </c>
      <c r="U3" s="24" t="s">
        <v>20</v>
      </c>
      <c r="V3" s="51" t="s">
        <v>21</v>
      </c>
      <c r="W3" s="52" t="s">
        <v>22</v>
      </c>
      <c r="X3" s="53" t="s">
        <v>23</v>
      </c>
      <c r="Y3" s="54" t="s">
        <v>402</v>
      </c>
      <c r="Z3" s="54" t="s">
        <v>403</v>
      </c>
    </row>
    <row r="4" ht="24.95" customHeight="1" spans="1:26">
      <c r="A4" s="24"/>
      <c r="B4" s="3"/>
      <c r="C4" s="3"/>
      <c r="D4" s="3"/>
      <c r="E4" s="3"/>
      <c r="F4" s="3"/>
      <c r="G4" s="3"/>
      <c r="H4" s="3" t="s">
        <v>24</v>
      </c>
      <c r="I4" s="3" t="s">
        <v>25</v>
      </c>
      <c r="J4" s="35"/>
      <c r="K4" s="35"/>
      <c r="L4" s="3"/>
      <c r="M4" s="3"/>
      <c r="N4" s="3"/>
      <c r="O4" s="36"/>
      <c r="P4" s="36"/>
      <c r="Q4" s="3"/>
      <c r="R4" s="3"/>
      <c r="S4" s="24"/>
      <c r="T4" s="3"/>
      <c r="U4" s="24"/>
      <c r="V4" s="51">
        <v>1</v>
      </c>
      <c r="W4" s="52"/>
      <c r="X4" s="54"/>
      <c r="Y4" s="54"/>
      <c r="Z4" s="54"/>
    </row>
    <row r="5" ht="41.1" hidden="1" customHeight="1" spans="1:26">
      <c r="A5" s="24" t="s">
        <v>26</v>
      </c>
      <c r="B5" s="25" t="s">
        <v>27</v>
      </c>
      <c r="C5" s="3"/>
      <c r="D5" s="3"/>
      <c r="E5" s="26">
        <f t="shared" ref="E5:K5" si="0">SUM(E6:E80)</f>
        <v>3565062</v>
      </c>
      <c r="F5" s="26">
        <f t="shared" si="0"/>
        <v>1293758</v>
      </c>
      <c r="G5" s="26">
        <f t="shared" si="0"/>
        <v>623817</v>
      </c>
      <c r="H5" s="26">
        <f t="shared" si="0"/>
        <v>189978</v>
      </c>
      <c r="I5" s="26">
        <f t="shared" si="0"/>
        <v>433839</v>
      </c>
      <c r="J5" s="26">
        <f t="shared" si="0"/>
        <v>409385.8</v>
      </c>
      <c r="K5" s="26">
        <f t="shared" si="0"/>
        <v>545477.07</v>
      </c>
      <c r="L5" s="37">
        <f t="shared" ref="L5:L68" si="1">J5/G5</f>
        <v>0.656259447882953</v>
      </c>
      <c r="M5" s="37">
        <f t="shared" ref="M5:M68" si="2">L5-7/12</f>
        <v>0.0729261145496195</v>
      </c>
      <c r="N5" s="4"/>
      <c r="O5" s="38"/>
      <c r="P5" s="36"/>
      <c r="Q5" s="4"/>
      <c r="R5" s="3"/>
      <c r="S5" s="24"/>
      <c r="T5" s="3"/>
      <c r="U5" s="24"/>
      <c r="V5" s="49"/>
      <c r="W5" s="49"/>
      <c r="X5" s="55"/>
      <c r="Y5" s="55"/>
      <c r="Z5" s="74"/>
    </row>
    <row r="6" ht="36" hidden="1" spans="1:26">
      <c r="A6" s="27">
        <v>1</v>
      </c>
      <c r="B6" s="28" t="s">
        <v>28</v>
      </c>
      <c r="C6" s="29" t="s">
        <v>29</v>
      </c>
      <c r="D6" s="30" t="s">
        <v>30</v>
      </c>
      <c r="E6" s="30">
        <v>29113</v>
      </c>
      <c r="F6" s="30">
        <v>25000</v>
      </c>
      <c r="G6" s="30">
        <v>2000</v>
      </c>
      <c r="H6" s="31">
        <v>2000</v>
      </c>
      <c r="I6" s="31"/>
      <c r="J6" s="10">
        <v>1974</v>
      </c>
      <c r="K6" s="10">
        <v>2000</v>
      </c>
      <c r="L6" s="37">
        <f t="shared" si="1"/>
        <v>0.987</v>
      </c>
      <c r="M6" s="37">
        <f t="shared" si="2"/>
        <v>0.403666666666667</v>
      </c>
      <c r="N6" s="7"/>
      <c r="O6" s="38" t="s">
        <v>496</v>
      </c>
      <c r="P6" s="39"/>
      <c r="Q6" s="7"/>
      <c r="R6" s="56" t="s">
        <v>32</v>
      </c>
      <c r="S6" s="57" t="s">
        <v>33</v>
      </c>
      <c r="T6" s="57" t="s">
        <v>34</v>
      </c>
      <c r="U6" s="58"/>
      <c r="V6" s="49">
        <v>7</v>
      </c>
      <c r="W6" s="49"/>
      <c r="X6" s="55"/>
      <c r="Y6" s="69"/>
      <c r="Z6" s="55"/>
    </row>
    <row r="7" ht="30" hidden="1" customHeight="1" spans="1:26">
      <c r="A7" s="27">
        <v>2</v>
      </c>
      <c r="B7" s="28" t="s">
        <v>35</v>
      </c>
      <c r="C7" s="29" t="s">
        <v>36</v>
      </c>
      <c r="D7" s="30" t="s">
        <v>37</v>
      </c>
      <c r="E7" s="30">
        <v>11809</v>
      </c>
      <c r="F7" s="30">
        <v>5500</v>
      </c>
      <c r="G7" s="30">
        <v>4000</v>
      </c>
      <c r="H7" s="31">
        <v>4000</v>
      </c>
      <c r="I7" s="31"/>
      <c r="J7" s="16">
        <v>2406</v>
      </c>
      <c r="K7" s="16">
        <v>4000</v>
      </c>
      <c r="L7" s="37">
        <f t="shared" si="1"/>
        <v>0.6015</v>
      </c>
      <c r="M7" s="37">
        <f t="shared" si="2"/>
        <v>0.0181666666666667</v>
      </c>
      <c r="N7" s="7"/>
      <c r="O7" s="38" t="s">
        <v>497</v>
      </c>
      <c r="P7" s="39"/>
      <c r="Q7" s="7"/>
      <c r="R7" s="56" t="s">
        <v>39</v>
      </c>
      <c r="S7" s="57" t="s">
        <v>33</v>
      </c>
      <c r="T7" s="57" t="s">
        <v>34</v>
      </c>
      <c r="U7" s="27"/>
      <c r="V7" s="49">
        <v>7</v>
      </c>
      <c r="W7" s="49"/>
      <c r="X7" s="55"/>
      <c r="Y7" s="69"/>
      <c r="Z7" s="55"/>
    </row>
    <row r="8" ht="26" hidden="1" customHeight="1" spans="1:28">
      <c r="A8" s="27">
        <v>3</v>
      </c>
      <c r="B8" s="28" t="s">
        <v>40</v>
      </c>
      <c r="C8" s="29" t="s">
        <v>41</v>
      </c>
      <c r="D8" s="30" t="s">
        <v>37</v>
      </c>
      <c r="E8" s="30">
        <v>16546</v>
      </c>
      <c r="F8" s="30">
        <v>6500</v>
      </c>
      <c r="G8" s="30">
        <v>4000</v>
      </c>
      <c r="H8" s="31">
        <v>4000</v>
      </c>
      <c r="I8" s="31"/>
      <c r="J8" s="16">
        <v>2431</v>
      </c>
      <c r="K8" s="16">
        <v>4000</v>
      </c>
      <c r="L8" s="37">
        <f t="shared" si="1"/>
        <v>0.60775</v>
      </c>
      <c r="M8" s="37">
        <f t="shared" si="2"/>
        <v>0.0244166666666666</v>
      </c>
      <c r="N8" s="7"/>
      <c r="O8" s="38" t="s">
        <v>498</v>
      </c>
      <c r="P8" s="39"/>
      <c r="Q8" s="7"/>
      <c r="R8" s="56" t="s">
        <v>43</v>
      </c>
      <c r="S8" s="57" t="s">
        <v>33</v>
      </c>
      <c r="T8" s="57" t="s">
        <v>34</v>
      </c>
      <c r="U8" s="27"/>
      <c r="V8" s="49">
        <v>7</v>
      </c>
      <c r="W8" s="49"/>
      <c r="X8" s="55"/>
      <c r="Y8" s="69"/>
      <c r="Z8" s="55"/>
      <c r="AB8" s="70"/>
    </row>
    <row r="9" ht="72" hidden="1" customHeight="1" spans="1:26">
      <c r="A9" s="27">
        <v>4</v>
      </c>
      <c r="B9" s="29" t="s">
        <v>44</v>
      </c>
      <c r="C9" s="29" t="s">
        <v>45</v>
      </c>
      <c r="D9" s="30" t="s">
        <v>46</v>
      </c>
      <c r="E9" s="30">
        <v>351771</v>
      </c>
      <c r="F9" s="30"/>
      <c r="G9" s="30">
        <v>30000</v>
      </c>
      <c r="H9" s="31">
        <v>30000</v>
      </c>
      <c r="I9" s="31"/>
      <c r="J9" s="16">
        <v>605</v>
      </c>
      <c r="K9" s="16">
        <v>5000</v>
      </c>
      <c r="L9" s="37">
        <f t="shared" si="1"/>
        <v>0.0201666666666667</v>
      </c>
      <c r="M9" s="37">
        <f t="shared" si="2"/>
        <v>-0.563166666666667</v>
      </c>
      <c r="N9" s="7"/>
      <c r="O9" s="38" t="s">
        <v>499</v>
      </c>
      <c r="P9" s="39"/>
      <c r="Q9" s="7"/>
      <c r="R9" s="56" t="s">
        <v>48</v>
      </c>
      <c r="S9" s="57" t="s">
        <v>49</v>
      </c>
      <c r="T9" s="57" t="s">
        <v>34</v>
      </c>
      <c r="U9" s="27"/>
      <c r="V9" s="49">
        <v>7</v>
      </c>
      <c r="W9" s="49" t="s">
        <v>50</v>
      </c>
      <c r="X9" s="55"/>
      <c r="Y9" s="69"/>
      <c r="Z9" s="74"/>
    </row>
    <row r="10" ht="63" hidden="1" customHeight="1" spans="1:26">
      <c r="A10" s="27">
        <v>5</v>
      </c>
      <c r="B10" s="28" t="s">
        <v>51</v>
      </c>
      <c r="C10" s="32" t="s">
        <v>52</v>
      </c>
      <c r="D10" s="30" t="s">
        <v>53</v>
      </c>
      <c r="E10" s="30">
        <v>350</v>
      </c>
      <c r="F10" s="30">
        <v>50</v>
      </c>
      <c r="G10" s="30">
        <v>300</v>
      </c>
      <c r="H10" s="31">
        <v>300</v>
      </c>
      <c r="I10" s="31"/>
      <c r="J10" s="16">
        <v>170</v>
      </c>
      <c r="K10" s="16">
        <v>350</v>
      </c>
      <c r="L10" s="37">
        <f t="shared" si="1"/>
        <v>0.566666666666667</v>
      </c>
      <c r="M10" s="37">
        <f t="shared" si="2"/>
        <v>-0.0166666666666667</v>
      </c>
      <c r="N10" s="7"/>
      <c r="O10" s="38" t="s">
        <v>500</v>
      </c>
      <c r="P10" s="39"/>
      <c r="Q10" s="7"/>
      <c r="R10" s="56" t="s">
        <v>55</v>
      </c>
      <c r="S10" s="57" t="s">
        <v>56</v>
      </c>
      <c r="T10" s="57" t="s">
        <v>57</v>
      </c>
      <c r="U10" s="57" t="s">
        <v>58</v>
      </c>
      <c r="V10" s="49">
        <v>7</v>
      </c>
      <c r="W10" s="49"/>
      <c r="X10" s="55"/>
      <c r="Y10" s="69"/>
      <c r="Z10" s="74"/>
    </row>
    <row r="11" ht="29" hidden="1" customHeight="1" spans="1:28">
      <c r="A11" s="27">
        <v>6</v>
      </c>
      <c r="B11" s="29" t="s">
        <v>59</v>
      </c>
      <c r="C11" s="29" t="s">
        <v>60</v>
      </c>
      <c r="D11" s="30" t="s">
        <v>61</v>
      </c>
      <c r="E11" s="30">
        <v>6570</v>
      </c>
      <c r="F11" s="30"/>
      <c r="G11" s="30">
        <v>600</v>
      </c>
      <c r="H11" s="31">
        <v>600</v>
      </c>
      <c r="I11" s="31"/>
      <c r="J11" s="16">
        <v>60</v>
      </c>
      <c r="K11" s="16">
        <v>3351</v>
      </c>
      <c r="L11" s="37">
        <f t="shared" si="1"/>
        <v>0.1</v>
      </c>
      <c r="M11" s="37">
        <f t="shared" si="2"/>
        <v>-0.483333333333333</v>
      </c>
      <c r="N11" s="7"/>
      <c r="O11" s="38" t="s">
        <v>406</v>
      </c>
      <c r="P11" s="39"/>
      <c r="Q11" s="7"/>
      <c r="R11" s="56" t="s">
        <v>63</v>
      </c>
      <c r="S11" s="57" t="s">
        <v>64</v>
      </c>
      <c r="T11" s="57" t="s">
        <v>34</v>
      </c>
      <c r="U11" s="27"/>
      <c r="V11" s="49">
        <v>7</v>
      </c>
      <c r="W11" s="49"/>
      <c r="X11" s="55"/>
      <c r="Y11" s="69"/>
      <c r="Z11" s="55"/>
      <c r="AA11" s="55"/>
      <c r="AB11" s="55"/>
    </row>
    <row r="12" ht="49" hidden="1" customHeight="1" spans="1:28">
      <c r="A12" s="27">
        <v>7</v>
      </c>
      <c r="B12" s="29" t="s">
        <v>65</v>
      </c>
      <c r="C12" s="29" t="s">
        <v>66</v>
      </c>
      <c r="D12" s="30" t="s">
        <v>67</v>
      </c>
      <c r="E12" s="30">
        <v>98571</v>
      </c>
      <c r="F12" s="30">
        <v>96855</v>
      </c>
      <c r="G12" s="30">
        <v>1716</v>
      </c>
      <c r="H12" s="31">
        <v>1716</v>
      </c>
      <c r="I12" s="31"/>
      <c r="J12" s="16">
        <v>1399</v>
      </c>
      <c r="K12" s="16">
        <v>1716</v>
      </c>
      <c r="L12" s="37">
        <f t="shared" si="1"/>
        <v>0.815268065268065</v>
      </c>
      <c r="M12" s="37">
        <f t="shared" si="2"/>
        <v>0.231934731934732</v>
      </c>
      <c r="N12" s="7"/>
      <c r="O12" s="38" t="s">
        <v>501</v>
      </c>
      <c r="P12" s="39"/>
      <c r="Q12" s="7"/>
      <c r="R12" s="56" t="s">
        <v>55</v>
      </c>
      <c r="S12" s="57" t="s">
        <v>33</v>
      </c>
      <c r="T12" s="57" t="s">
        <v>34</v>
      </c>
      <c r="U12" s="27"/>
      <c r="V12" s="49">
        <v>7</v>
      </c>
      <c r="W12" s="49"/>
      <c r="X12" s="55"/>
      <c r="Y12" s="55"/>
      <c r="Z12" s="55"/>
      <c r="AA12" s="55"/>
      <c r="AB12" s="55"/>
    </row>
    <row r="13" ht="85.5" spans="1:28">
      <c r="A13" s="27">
        <v>8</v>
      </c>
      <c r="B13" s="29" t="s">
        <v>69</v>
      </c>
      <c r="C13" s="29" t="s">
        <v>70</v>
      </c>
      <c r="D13" s="30">
        <v>2019</v>
      </c>
      <c r="E13" s="30">
        <v>2951</v>
      </c>
      <c r="F13" s="30"/>
      <c r="G13" s="30">
        <v>2951</v>
      </c>
      <c r="H13" s="30">
        <v>2951</v>
      </c>
      <c r="I13" s="31"/>
      <c r="J13" s="16">
        <v>67</v>
      </c>
      <c r="K13" s="16">
        <v>4123.5</v>
      </c>
      <c r="L13" s="37">
        <f t="shared" si="1"/>
        <v>0.0227041680786174</v>
      </c>
      <c r="M13" s="37">
        <f t="shared" si="2"/>
        <v>-0.560629165254716</v>
      </c>
      <c r="N13" s="7"/>
      <c r="O13" s="38" t="s">
        <v>502</v>
      </c>
      <c r="P13" s="38" t="s">
        <v>408</v>
      </c>
      <c r="Q13" s="7"/>
      <c r="R13" s="56" t="s">
        <v>55</v>
      </c>
      <c r="S13" s="57" t="s">
        <v>73</v>
      </c>
      <c r="T13" s="57" t="s">
        <v>74</v>
      </c>
      <c r="U13" s="58"/>
      <c r="V13" s="49">
        <v>7</v>
      </c>
      <c r="W13" s="49"/>
      <c r="X13" s="55"/>
      <c r="Y13" s="55"/>
      <c r="Z13" s="75" t="s">
        <v>503</v>
      </c>
      <c r="AA13" s="55"/>
      <c r="AB13" s="55"/>
    </row>
    <row r="14" ht="75" hidden="1" customHeight="1" spans="1:28">
      <c r="A14" s="27">
        <v>9</v>
      </c>
      <c r="B14" s="29" t="s">
        <v>75</v>
      </c>
      <c r="C14" s="29" t="s">
        <v>76</v>
      </c>
      <c r="D14" s="30" t="s">
        <v>46</v>
      </c>
      <c r="E14" s="30">
        <v>62722</v>
      </c>
      <c r="F14" s="30"/>
      <c r="G14" s="30">
        <v>4000</v>
      </c>
      <c r="H14" s="31">
        <v>4000</v>
      </c>
      <c r="I14" s="31"/>
      <c r="J14" s="16">
        <v>2659</v>
      </c>
      <c r="K14" s="16">
        <v>16900</v>
      </c>
      <c r="L14" s="37">
        <f t="shared" si="1"/>
        <v>0.66475</v>
      </c>
      <c r="M14" s="37">
        <f t="shared" si="2"/>
        <v>0.0814166666666666</v>
      </c>
      <c r="N14" s="7"/>
      <c r="O14" s="38" t="s">
        <v>504</v>
      </c>
      <c r="P14" s="38" t="s">
        <v>78</v>
      </c>
      <c r="Q14" s="7"/>
      <c r="R14" s="56" t="s">
        <v>79</v>
      </c>
      <c r="S14" s="57" t="s">
        <v>80</v>
      </c>
      <c r="T14" s="57" t="s">
        <v>81</v>
      </c>
      <c r="U14" s="27"/>
      <c r="V14" s="49">
        <v>7</v>
      </c>
      <c r="W14" s="49"/>
      <c r="X14" s="55"/>
      <c r="Y14" s="55"/>
      <c r="Z14" s="74"/>
      <c r="AA14" s="55"/>
      <c r="AB14" s="55"/>
    </row>
    <row r="15" ht="29" hidden="1" customHeight="1" spans="1:28">
      <c r="A15" s="27">
        <v>10</v>
      </c>
      <c r="B15" s="28" t="s">
        <v>82</v>
      </c>
      <c r="C15" s="29" t="s">
        <v>83</v>
      </c>
      <c r="D15" s="30">
        <v>2019</v>
      </c>
      <c r="E15" s="30">
        <v>2000</v>
      </c>
      <c r="F15" s="30"/>
      <c r="G15" s="30">
        <v>2000</v>
      </c>
      <c r="H15" s="30">
        <v>2000</v>
      </c>
      <c r="I15" s="31"/>
      <c r="J15" s="16">
        <v>57</v>
      </c>
      <c r="K15" s="16">
        <v>2000</v>
      </c>
      <c r="L15" s="37">
        <f t="shared" si="1"/>
        <v>0.0285</v>
      </c>
      <c r="M15" s="37">
        <f t="shared" si="2"/>
        <v>-0.554833333333333</v>
      </c>
      <c r="N15" s="7"/>
      <c r="O15" s="38" t="s">
        <v>505</v>
      </c>
      <c r="P15" s="39"/>
      <c r="Q15" s="7"/>
      <c r="R15" s="56" t="s">
        <v>85</v>
      </c>
      <c r="S15" s="57" t="s">
        <v>506</v>
      </c>
      <c r="T15" s="57" t="s">
        <v>34</v>
      </c>
      <c r="U15" s="27"/>
      <c r="V15" s="49">
        <v>7</v>
      </c>
      <c r="W15" s="49"/>
      <c r="X15" s="55"/>
      <c r="Y15" s="69"/>
      <c r="Z15" s="55"/>
      <c r="AA15" s="55"/>
      <c r="AB15" s="55"/>
    </row>
    <row r="16" ht="201" hidden="1" customHeight="1" spans="1:28">
      <c r="A16" s="27">
        <v>11</v>
      </c>
      <c r="B16" s="29" t="s">
        <v>87</v>
      </c>
      <c r="C16" s="29" t="s">
        <v>88</v>
      </c>
      <c r="D16" s="30" t="s">
        <v>53</v>
      </c>
      <c r="E16" s="30">
        <v>20895</v>
      </c>
      <c r="F16" s="30">
        <v>6000</v>
      </c>
      <c r="G16" s="30">
        <v>14895</v>
      </c>
      <c r="H16" s="33">
        <v>14895</v>
      </c>
      <c r="I16" s="31"/>
      <c r="J16" s="16">
        <v>11500</v>
      </c>
      <c r="K16" s="16">
        <v>14895.08</v>
      </c>
      <c r="L16" s="37">
        <f t="shared" si="1"/>
        <v>0.772071164820409</v>
      </c>
      <c r="M16" s="37">
        <f t="shared" si="2"/>
        <v>0.188737831487076</v>
      </c>
      <c r="N16" s="7"/>
      <c r="O16" s="38" t="s">
        <v>412</v>
      </c>
      <c r="P16" s="38" t="s">
        <v>507</v>
      </c>
      <c r="Q16" s="7"/>
      <c r="R16" s="56" t="s">
        <v>55</v>
      </c>
      <c r="S16" s="57" t="s">
        <v>33</v>
      </c>
      <c r="T16" s="57" t="s">
        <v>91</v>
      </c>
      <c r="U16" s="58"/>
      <c r="V16" s="49">
        <v>7</v>
      </c>
      <c r="W16" s="49"/>
      <c r="X16" s="59"/>
      <c r="Y16" s="55"/>
      <c r="Z16" s="74"/>
      <c r="AA16" s="55"/>
      <c r="AB16" s="55"/>
    </row>
    <row r="17" ht="66" hidden="1" customHeight="1" spans="1:28">
      <c r="A17" s="27">
        <v>12</v>
      </c>
      <c r="B17" s="29" t="s">
        <v>92</v>
      </c>
      <c r="C17" s="29" t="s">
        <v>93</v>
      </c>
      <c r="D17" s="30" t="s">
        <v>61</v>
      </c>
      <c r="E17" s="30">
        <v>11425</v>
      </c>
      <c r="F17" s="30"/>
      <c r="G17" s="30">
        <v>4800</v>
      </c>
      <c r="H17" s="33">
        <v>4800</v>
      </c>
      <c r="I17" s="31"/>
      <c r="J17" s="16">
        <v>1822</v>
      </c>
      <c r="K17" s="16">
        <v>11051.36</v>
      </c>
      <c r="L17" s="37">
        <f t="shared" si="1"/>
        <v>0.379583333333333</v>
      </c>
      <c r="M17" s="37">
        <f t="shared" si="2"/>
        <v>-0.20375</v>
      </c>
      <c r="N17" s="7"/>
      <c r="O17" s="38" t="s">
        <v>508</v>
      </c>
      <c r="P17" s="73" t="s">
        <v>509</v>
      </c>
      <c r="Q17" s="7"/>
      <c r="R17" s="56" t="s">
        <v>96</v>
      </c>
      <c r="S17" s="57" t="s">
        <v>97</v>
      </c>
      <c r="T17" s="57" t="s">
        <v>74</v>
      </c>
      <c r="U17" s="27"/>
      <c r="V17" s="49">
        <v>7</v>
      </c>
      <c r="W17" s="49"/>
      <c r="X17" s="59"/>
      <c r="Y17" s="55"/>
      <c r="Z17" s="74"/>
      <c r="AA17" s="55"/>
      <c r="AB17" s="55"/>
    </row>
    <row r="18" ht="120" hidden="1" customHeight="1" spans="1:28">
      <c r="A18" s="27">
        <v>13</v>
      </c>
      <c r="B18" s="28" t="s">
        <v>98</v>
      </c>
      <c r="C18" s="29" t="s">
        <v>99</v>
      </c>
      <c r="D18" s="30">
        <v>2019</v>
      </c>
      <c r="E18" s="30">
        <v>635</v>
      </c>
      <c r="F18" s="30"/>
      <c r="G18" s="30">
        <v>635</v>
      </c>
      <c r="H18" s="33">
        <v>635</v>
      </c>
      <c r="I18" s="31"/>
      <c r="J18" s="16">
        <v>580</v>
      </c>
      <c r="K18" s="16">
        <v>635</v>
      </c>
      <c r="L18" s="37">
        <f t="shared" si="1"/>
        <v>0.913385826771654</v>
      </c>
      <c r="M18" s="37">
        <f t="shared" si="2"/>
        <v>0.33005249343832</v>
      </c>
      <c r="N18" s="7"/>
      <c r="O18" s="38" t="s">
        <v>510</v>
      </c>
      <c r="P18" s="39"/>
      <c r="Q18" s="7"/>
      <c r="R18" s="56" t="s">
        <v>55</v>
      </c>
      <c r="S18" s="57" t="s">
        <v>56</v>
      </c>
      <c r="T18" s="57" t="s">
        <v>91</v>
      </c>
      <c r="U18" s="27"/>
      <c r="V18" s="49">
        <v>7</v>
      </c>
      <c r="W18" s="49"/>
      <c r="X18" s="59"/>
      <c r="Y18" s="55"/>
      <c r="Z18" s="55"/>
      <c r="AA18" s="55"/>
      <c r="AB18" s="55"/>
    </row>
    <row r="19" ht="113.1" hidden="1" customHeight="1" spans="1:28">
      <c r="A19" s="27">
        <v>14</v>
      </c>
      <c r="B19" s="28" t="s">
        <v>101</v>
      </c>
      <c r="C19" s="29" t="s">
        <v>102</v>
      </c>
      <c r="D19" s="30">
        <v>2019</v>
      </c>
      <c r="E19" s="30">
        <v>785</v>
      </c>
      <c r="F19" s="30"/>
      <c r="G19" s="30">
        <v>785</v>
      </c>
      <c r="H19" s="33">
        <v>785</v>
      </c>
      <c r="I19" s="31"/>
      <c r="J19" s="16">
        <v>700</v>
      </c>
      <c r="K19" s="16">
        <v>785</v>
      </c>
      <c r="L19" s="37">
        <f t="shared" si="1"/>
        <v>0.89171974522293</v>
      </c>
      <c r="M19" s="37">
        <f t="shared" si="2"/>
        <v>0.308386411889597</v>
      </c>
      <c r="N19" s="7"/>
      <c r="O19" s="38" t="s">
        <v>511</v>
      </c>
      <c r="P19" s="39"/>
      <c r="Q19" s="7"/>
      <c r="R19" s="56" t="s">
        <v>55</v>
      </c>
      <c r="S19" s="57" t="s">
        <v>56</v>
      </c>
      <c r="T19" s="57" t="s">
        <v>91</v>
      </c>
      <c r="U19" s="27"/>
      <c r="V19" s="49">
        <v>7</v>
      </c>
      <c r="W19" s="49"/>
      <c r="X19" s="55"/>
      <c r="Y19" s="55"/>
      <c r="Z19" s="55"/>
      <c r="AA19" s="55"/>
      <c r="AB19" s="55"/>
    </row>
    <row r="20" ht="114" hidden="1" customHeight="1" spans="1:28">
      <c r="A20" s="27">
        <v>15</v>
      </c>
      <c r="B20" s="28" t="s">
        <v>104</v>
      </c>
      <c r="C20" s="29" t="s">
        <v>105</v>
      </c>
      <c r="D20" s="30">
        <v>2019</v>
      </c>
      <c r="E20" s="30">
        <v>3330</v>
      </c>
      <c r="F20" s="30"/>
      <c r="G20" s="30">
        <v>3330</v>
      </c>
      <c r="H20" s="33">
        <v>3330</v>
      </c>
      <c r="I20" s="31"/>
      <c r="J20" s="16">
        <v>600</v>
      </c>
      <c r="K20" s="16">
        <v>2500</v>
      </c>
      <c r="L20" s="37">
        <f t="shared" si="1"/>
        <v>0.18018018018018</v>
      </c>
      <c r="M20" s="37">
        <f t="shared" si="2"/>
        <v>-0.403153153153153</v>
      </c>
      <c r="N20" s="7"/>
      <c r="O20" s="73" t="s">
        <v>512</v>
      </c>
      <c r="P20" s="39"/>
      <c r="Q20" s="7"/>
      <c r="R20" s="56" t="s">
        <v>55</v>
      </c>
      <c r="S20" s="57" t="s">
        <v>107</v>
      </c>
      <c r="T20" s="57" t="s">
        <v>91</v>
      </c>
      <c r="U20" s="27"/>
      <c r="V20" s="49">
        <v>7</v>
      </c>
      <c r="W20" s="49"/>
      <c r="X20" s="55"/>
      <c r="Y20" s="55"/>
      <c r="Z20" s="74" t="s">
        <v>419</v>
      </c>
      <c r="AA20" s="55"/>
      <c r="AB20" s="55"/>
    </row>
    <row r="21" ht="114" hidden="1" customHeight="1" spans="1:28">
      <c r="A21" s="27">
        <v>16</v>
      </c>
      <c r="B21" s="28" t="s">
        <v>108</v>
      </c>
      <c r="C21" s="29" t="s">
        <v>109</v>
      </c>
      <c r="D21" s="30">
        <v>2019</v>
      </c>
      <c r="E21" s="30">
        <v>500</v>
      </c>
      <c r="F21" s="30"/>
      <c r="G21" s="30">
        <v>500</v>
      </c>
      <c r="H21" s="33">
        <v>500</v>
      </c>
      <c r="I21" s="31"/>
      <c r="J21" s="41">
        <v>500</v>
      </c>
      <c r="K21" s="16">
        <v>500</v>
      </c>
      <c r="L21" s="37">
        <f t="shared" si="1"/>
        <v>1</v>
      </c>
      <c r="M21" s="37">
        <f t="shared" si="2"/>
        <v>0.416666666666667</v>
      </c>
      <c r="N21" s="7"/>
      <c r="O21" s="38" t="s">
        <v>110</v>
      </c>
      <c r="P21" s="42"/>
      <c r="Q21" s="7"/>
      <c r="R21" s="56" t="s">
        <v>55</v>
      </c>
      <c r="S21" s="57" t="s">
        <v>80</v>
      </c>
      <c r="T21" s="57" t="s">
        <v>91</v>
      </c>
      <c r="U21" s="27"/>
      <c r="V21" s="49">
        <v>7</v>
      </c>
      <c r="W21" s="49"/>
      <c r="X21" s="55"/>
      <c r="Y21" s="55"/>
      <c r="Z21" s="55"/>
      <c r="AA21" s="55"/>
      <c r="AB21" s="55"/>
    </row>
    <row r="22" ht="84" hidden="1" spans="1:28">
      <c r="A22" s="27">
        <v>17</v>
      </c>
      <c r="B22" s="29" t="s">
        <v>111</v>
      </c>
      <c r="C22" s="29" t="s">
        <v>112</v>
      </c>
      <c r="D22" s="30" t="s">
        <v>113</v>
      </c>
      <c r="E22" s="30">
        <v>113400</v>
      </c>
      <c r="F22" s="30">
        <v>2000</v>
      </c>
      <c r="G22" s="30">
        <v>8900</v>
      </c>
      <c r="H22" s="31"/>
      <c r="I22" s="31">
        <v>8900</v>
      </c>
      <c r="J22" s="16">
        <v>1005</v>
      </c>
      <c r="K22" s="16">
        <v>1005</v>
      </c>
      <c r="L22" s="37">
        <f t="shared" si="1"/>
        <v>0.112921348314607</v>
      </c>
      <c r="M22" s="37">
        <f t="shared" si="2"/>
        <v>-0.470411985018727</v>
      </c>
      <c r="N22" s="7"/>
      <c r="O22" s="38" t="s">
        <v>114</v>
      </c>
      <c r="P22" s="38" t="s">
        <v>513</v>
      </c>
      <c r="Q22" s="7"/>
      <c r="R22" s="56" t="s">
        <v>115</v>
      </c>
      <c r="S22" s="57" t="s">
        <v>116</v>
      </c>
      <c r="T22" s="60" t="s">
        <v>117</v>
      </c>
      <c r="U22" s="27"/>
      <c r="V22" s="49">
        <v>7</v>
      </c>
      <c r="W22" s="49" t="s">
        <v>50</v>
      </c>
      <c r="X22" s="55"/>
      <c r="Y22" s="55"/>
      <c r="Z22" s="74" t="s">
        <v>420</v>
      </c>
      <c r="AA22" s="55"/>
      <c r="AB22" s="55"/>
    </row>
    <row r="23" ht="33" customHeight="1" spans="1:28">
      <c r="A23" s="27">
        <v>18</v>
      </c>
      <c r="B23" s="29" t="s">
        <v>118</v>
      </c>
      <c r="C23" s="29" t="s">
        <v>119</v>
      </c>
      <c r="D23" s="30" t="s">
        <v>120</v>
      </c>
      <c r="E23" s="30">
        <v>12000</v>
      </c>
      <c r="F23" s="30"/>
      <c r="G23" s="30">
        <v>4000</v>
      </c>
      <c r="H23" s="33"/>
      <c r="I23" s="31">
        <v>4000</v>
      </c>
      <c r="J23" s="16">
        <v>455</v>
      </c>
      <c r="K23" s="16">
        <v>455</v>
      </c>
      <c r="L23" s="37">
        <f t="shared" si="1"/>
        <v>0.11375</v>
      </c>
      <c r="M23" s="37">
        <f t="shared" si="2"/>
        <v>-0.469583333333333</v>
      </c>
      <c r="N23" s="7"/>
      <c r="O23" s="38" t="s">
        <v>121</v>
      </c>
      <c r="P23" s="38" t="s">
        <v>514</v>
      </c>
      <c r="Q23" s="7"/>
      <c r="R23" s="56" t="s">
        <v>123</v>
      </c>
      <c r="S23" s="57" t="s">
        <v>124</v>
      </c>
      <c r="T23" s="60" t="s">
        <v>117</v>
      </c>
      <c r="U23" s="27"/>
      <c r="V23" s="49">
        <v>7</v>
      </c>
      <c r="W23" s="49"/>
      <c r="X23" s="55"/>
      <c r="Y23" s="55"/>
      <c r="Z23" s="55"/>
      <c r="AA23" s="55"/>
      <c r="AB23" s="55"/>
    </row>
    <row r="24" ht="48.95" hidden="1" customHeight="1" spans="1:28">
      <c r="A24" s="27">
        <v>19</v>
      </c>
      <c r="B24" s="29" t="s">
        <v>125</v>
      </c>
      <c r="C24" s="29" t="s">
        <v>126</v>
      </c>
      <c r="D24" s="30" t="s">
        <v>37</v>
      </c>
      <c r="E24" s="30">
        <v>50000</v>
      </c>
      <c r="F24" s="30">
        <v>10000</v>
      </c>
      <c r="G24" s="30">
        <v>4000</v>
      </c>
      <c r="H24" s="33"/>
      <c r="I24" s="31">
        <v>4000</v>
      </c>
      <c r="J24" s="16">
        <v>3448</v>
      </c>
      <c r="K24" s="16">
        <v>3448</v>
      </c>
      <c r="L24" s="37">
        <f t="shared" si="1"/>
        <v>0.862</v>
      </c>
      <c r="M24" s="37">
        <f t="shared" si="2"/>
        <v>0.278666666666667</v>
      </c>
      <c r="N24" s="7"/>
      <c r="O24" s="38" t="s">
        <v>127</v>
      </c>
      <c r="P24" s="38"/>
      <c r="Q24" s="7"/>
      <c r="R24" s="56" t="s">
        <v>128</v>
      </c>
      <c r="S24" s="57" t="s">
        <v>33</v>
      </c>
      <c r="T24" s="60" t="s">
        <v>117</v>
      </c>
      <c r="U24" s="27"/>
      <c r="V24" s="49">
        <v>7</v>
      </c>
      <c r="W24" s="49"/>
      <c r="X24" s="55"/>
      <c r="Y24" s="55"/>
      <c r="Z24" s="55"/>
      <c r="AA24" s="55"/>
      <c r="AB24" s="55"/>
    </row>
    <row r="25" ht="42" hidden="1" customHeight="1" spans="1:28">
      <c r="A25" s="27">
        <v>20</v>
      </c>
      <c r="B25" s="29" t="s">
        <v>129</v>
      </c>
      <c r="C25" s="29" t="s">
        <v>130</v>
      </c>
      <c r="D25" s="30" t="s">
        <v>131</v>
      </c>
      <c r="E25" s="30">
        <v>60800</v>
      </c>
      <c r="F25" s="30">
        <v>40000</v>
      </c>
      <c r="G25" s="30">
        <v>10000</v>
      </c>
      <c r="H25" s="33"/>
      <c r="I25" s="31">
        <v>10000</v>
      </c>
      <c r="J25" s="16">
        <v>7583</v>
      </c>
      <c r="K25" s="16">
        <v>7583</v>
      </c>
      <c r="L25" s="37">
        <f t="shared" si="1"/>
        <v>0.7583</v>
      </c>
      <c r="M25" s="37">
        <f t="shared" si="2"/>
        <v>0.174966666666667</v>
      </c>
      <c r="N25" s="7"/>
      <c r="O25" s="38" t="s">
        <v>421</v>
      </c>
      <c r="P25" s="38"/>
      <c r="Q25" s="7"/>
      <c r="R25" s="56" t="s">
        <v>133</v>
      </c>
      <c r="S25" s="57" t="s">
        <v>33</v>
      </c>
      <c r="T25" s="60" t="s">
        <v>117</v>
      </c>
      <c r="U25" s="27"/>
      <c r="V25" s="49">
        <v>7</v>
      </c>
      <c r="W25" s="49"/>
      <c r="X25" s="55"/>
      <c r="Y25" s="55"/>
      <c r="Z25" s="55"/>
      <c r="AA25" s="55"/>
      <c r="AB25" s="55"/>
    </row>
    <row r="26" ht="60" hidden="1" spans="1:28">
      <c r="A26" s="27">
        <v>21</v>
      </c>
      <c r="B26" s="29" t="s">
        <v>134</v>
      </c>
      <c r="C26" s="29" t="s">
        <v>135</v>
      </c>
      <c r="D26" s="30" t="s">
        <v>113</v>
      </c>
      <c r="E26" s="30">
        <v>16000</v>
      </c>
      <c r="F26" s="30">
        <v>5000</v>
      </c>
      <c r="G26" s="30">
        <v>8000</v>
      </c>
      <c r="H26" s="33"/>
      <c r="I26" s="31">
        <v>8000</v>
      </c>
      <c r="J26" s="41">
        <v>5897</v>
      </c>
      <c r="K26" s="16">
        <v>5897</v>
      </c>
      <c r="L26" s="37">
        <f t="shared" si="1"/>
        <v>0.737125</v>
      </c>
      <c r="M26" s="37">
        <f t="shared" si="2"/>
        <v>0.153791666666667</v>
      </c>
      <c r="N26" s="7"/>
      <c r="O26" s="38" t="s">
        <v>422</v>
      </c>
      <c r="P26" s="38"/>
      <c r="Q26" s="7"/>
      <c r="R26" s="56" t="s">
        <v>128</v>
      </c>
      <c r="S26" s="57" t="s">
        <v>33</v>
      </c>
      <c r="T26" s="60" t="s">
        <v>117</v>
      </c>
      <c r="U26" s="58"/>
      <c r="V26" s="49">
        <v>7</v>
      </c>
      <c r="W26" s="49"/>
      <c r="X26" s="55"/>
      <c r="Y26" s="55"/>
      <c r="Z26" s="55"/>
      <c r="AA26" s="55"/>
      <c r="AB26" s="55"/>
    </row>
    <row r="27" ht="33" hidden="1" customHeight="1" spans="1:28">
      <c r="A27" s="27">
        <v>22</v>
      </c>
      <c r="B27" s="29" t="s">
        <v>137</v>
      </c>
      <c r="C27" s="29" t="s">
        <v>138</v>
      </c>
      <c r="D27" s="30" t="s">
        <v>139</v>
      </c>
      <c r="E27" s="30">
        <v>100000</v>
      </c>
      <c r="F27" s="30"/>
      <c r="G27" s="30">
        <v>30000</v>
      </c>
      <c r="H27" s="33"/>
      <c r="I27" s="31">
        <v>30000</v>
      </c>
      <c r="J27" s="16">
        <v>480</v>
      </c>
      <c r="K27" s="16">
        <v>30000</v>
      </c>
      <c r="L27" s="37">
        <f t="shared" si="1"/>
        <v>0.016</v>
      </c>
      <c r="M27" s="37">
        <f t="shared" si="2"/>
        <v>-0.567333333333333</v>
      </c>
      <c r="N27" s="7"/>
      <c r="O27" s="38" t="s">
        <v>515</v>
      </c>
      <c r="P27" s="38"/>
      <c r="Q27" s="7"/>
      <c r="R27" s="56" t="s">
        <v>79</v>
      </c>
      <c r="S27" s="57" t="s">
        <v>141</v>
      </c>
      <c r="T27" s="57" t="s">
        <v>142</v>
      </c>
      <c r="U27" s="27"/>
      <c r="V27" s="49">
        <v>7</v>
      </c>
      <c r="W27" s="49"/>
      <c r="X27" s="55"/>
      <c r="Y27" s="55"/>
      <c r="Z27" s="55"/>
      <c r="AA27" s="55"/>
      <c r="AB27" s="55"/>
    </row>
    <row r="28" ht="48" hidden="1" spans="1:28">
      <c r="A28" s="27">
        <v>23</v>
      </c>
      <c r="B28" s="29" t="s">
        <v>143</v>
      </c>
      <c r="C28" s="29" t="s">
        <v>144</v>
      </c>
      <c r="D28" s="30" t="s">
        <v>145</v>
      </c>
      <c r="E28" s="30">
        <v>15000</v>
      </c>
      <c r="F28" s="30">
        <v>13000</v>
      </c>
      <c r="G28" s="30">
        <v>2000</v>
      </c>
      <c r="H28" s="33"/>
      <c r="I28" s="31">
        <v>2000</v>
      </c>
      <c r="J28" s="16">
        <v>2000</v>
      </c>
      <c r="K28" s="16">
        <v>2000</v>
      </c>
      <c r="L28" s="37">
        <f t="shared" si="1"/>
        <v>1</v>
      </c>
      <c r="M28" s="37">
        <f t="shared" si="2"/>
        <v>0.416666666666667</v>
      </c>
      <c r="N28" s="7"/>
      <c r="O28" s="38" t="s">
        <v>146</v>
      </c>
      <c r="P28" s="38"/>
      <c r="Q28" s="7"/>
      <c r="R28" s="56" t="s">
        <v>147</v>
      </c>
      <c r="S28" s="57" t="s">
        <v>33</v>
      </c>
      <c r="T28" s="60" t="s">
        <v>117</v>
      </c>
      <c r="U28" s="27"/>
      <c r="V28" s="49">
        <v>7</v>
      </c>
      <c r="W28" s="49"/>
      <c r="X28" s="55"/>
      <c r="Y28" s="55"/>
      <c r="Z28" s="55"/>
      <c r="AA28" s="55"/>
      <c r="AB28" s="55"/>
    </row>
    <row r="29" ht="72" hidden="1" customHeight="1" spans="1:28">
      <c r="A29" s="27">
        <v>24</v>
      </c>
      <c r="B29" s="29" t="s">
        <v>148</v>
      </c>
      <c r="C29" s="29" t="s">
        <v>149</v>
      </c>
      <c r="D29" s="30" t="s">
        <v>150</v>
      </c>
      <c r="E29" s="30">
        <v>39000</v>
      </c>
      <c r="F29" s="30">
        <v>20000</v>
      </c>
      <c r="G29" s="30">
        <v>19000</v>
      </c>
      <c r="H29" s="33"/>
      <c r="I29" s="31">
        <v>19000</v>
      </c>
      <c r="J29" s="16">
        <v>15756</v>
      </c>
      <c r="K29" s="16">
        <v>15756</v>
      </c>
      <c r="L29" s="37">
        <f t="shared" si="1"/>
        <v>0.829263157894737</v>
      </c>
      <c r="M29" s="37">
        <f t="shared" si="2"/>
        <v>0.245929824561403</v>
      </c>
      <c r="N29" s="7"/>
      <c r="O29" s="38" t="s">
        <v>424</v>
      </c>
      <c r="P29" s="38"/>
      <c r="Q29" s="7"/>
      <c r="R29" s="56" t="s">
        <v>147</v>
      </c>
      <c r="S29" s="57" t="s">
        <v>33</v>
      </c>
      <c r="T29" s="60" t="s">
        <v>117</v>
      </c>
      <c r="U29" s="27"/>
      <c r="V29" s="49">
        <v>7</v>
      </c>
      <c r="W29" s="49"/>
      <c r="X29" s="55"/>
      <c r="Y29" s="55"/>
      <c r="Z29" s="55"/>
      <c r="AA29" s="55"/>
      <c r="AB29" s="55"/>
    </row>
    <row r="30" ht="74.1" hidden="1" customHeight="1" spans="1:28">
      <c r="A30" s="27">
        <v>25</v>
      </c>
      <c r="B30" s="29" t="s">
        <v>152</v>
      </c>
      <c r="C30" s="29" t="s">
        <v>153</v>
      </c>
      <c r="D30" s="30" t="s">
        <v>113</v>
      </c>
      <c r="E30" s="30">
        <v>45000</v>
      </c>
      <c r="F30" s="30">
        <v>8000</v>
      </c>
      <c r="G30" s="30">
        <v>8000</v>
      </c>
      <c r="H30" s="33"/>
      <c r="I30" s="31">
        <v>8000</v>
      </c>
      <c r="J30" s="16">
        <v>6438</v>
      </c>
      <c r="K30" s="16">
        <v>6438</v>
      </c>
      <c r="L30" s="37">
        <f t="shared" si="1"/>
        <v>0.80475</v>
      </c>
      <c r="M30" s="37">
        <f t="shared" si="2"/>
        <v>0.221416666666667</v>
      </c>
      <c r="N30" s="7"/>
      <c r="O30" s="38" t="s">
        <v>516</v>
      </c>
      <c r="P30" s="38"/>
      <c r="Q30" s="7"/>
      <c r="R30" s="56" t="s">
        <v>155</v>
      </c>
      <c r="S30" s="57" t="s">
        <v>33</v>
      </c>
      <c r="T30" s="60" t="s">
        <v>117</v>
      </c>
      <c r="U30" s="27"/>
      <c r="V30" s="49">
        <v>7</v>
      </c>
      <c r="W30" s="49"/>
      <c r="X30" s="55"/>
      <c r="Y30" s="55"/>
      <c r="Z30" s="55"/>
      <c r="AA30" s="55"/>
      <c r="AB30" s="55"/>
    </row>
    <row r="31" ht="24" hidden="1" spans="1:28">
      <c r="A31" s="27">
        <v>26</v>
      </c>
      <c r="B31" s="29" t="s">
        <v>156</v>
      </c>
      <c r="C31" s="29" t="s">
        <v>157</v>
      </c>
      <c r="D31" s="30" t="s">
        <v>113</v>
      </c>
      <c r="E31" s="30">
        <v>17500</v>
      </c>
      <c r="F31" s="30">
        <v>1000</v>
      </c>
      <c r="G31" s="30">
        <v>6000</v>
      </c>
      <c r="H31" s="33"/>
      <c r="I31" s="31">
        <v>6000</v>
      </c>
      <c r="J31" s="16">
        <v>3546</v>
      </c>
      <c r="K31" s="16">
        <v>3546</v>
      </c>
      <c r="L31" s="37">
        <f t="shared" si="1"/>
        <v>0.591</v>
      </c>
      <c r="M31" s="37">
        <f t="shared" si="2"/>
        <v>0.0076666666666666</v>
      </c>
      <c r="N31" s="7"/>
      <c r="O31" s="38" t="s">
        <v>425</v>
      </c>
      <c r="P31" s="38"/>
      <c r="Q31" s="21"/>
      <c r="R31" s="56" t="s">
        <v>155</v>
      </c>
      <c r="S31" s="57" t="s">
        <v>33</v>
      </c>
      <c r="T31" s="60" t="s">
        <v>117</v>
      </c>
      <c r="U31" s="58"/>
      <c r="V31" s="49">
        <v>7</v>
      </c>
      <c r="W31" s="49"/>
      <c r="X31" s="55"/>
      <c r="Y31" s="55"/>
      <c r="Z31" s="55"/>
      <c r="AA31" s="55"/>
      <c r="AB31" s="55"/>
    </row>
    <row r="32" ht="72" hidden="1" spans="1:28">
      <c r="A32" s="27">
        <v>27</v>
      </c>
      <c r="B32" s="29" t="s">
        <v>159</v>
      </c>
      <c r="C32" s="29" t="s">
        <v>160</v>
      </c>
      <c r="D32" s="30" t="s">
        <v>120</v>
      </c>
      <c r="E32" s="30">
        <v>100000</v>
      </c>
      <c r="F32" s="30"/>
      <c r="G32" s="30">
        <v>8000</v>
      </c>
      <c r="H32" s="33"/>
      <c r="I32" s="31">
        <v>8000</v>
      </c>
      <c r="J32" s="16">
        <v>18135</v>
      </c>
      <c r="K32" s="16">
        <v>18135</v>
      </c>
      <c r="L32" s="37">
        <f t="shared" si="1"/>
        <v>2.266875</v>
      </c>
      <c r="M32" s="37">
        <f t="shared" si="2"/>
        <v>1.68354166666667</v>
      </c>
      <c r="N32" s="7"/>
      <c r="O32" s="38" t="s">
        <v>517</v>
      </c>
      <c r="P32" s="38"/>
      <c r="Q32" s="7"/>
      <c r="R32" s="56" t="s">
        <v>162</v>
      </c>
      <c r="S32" s="57" t="s">
        <v>80</v>
      </c>
      <c r="T32" s="60" t="s">
        <v>117</v>
      </c>
      <c r="U32" s="27"/>
      <c r="V32" s="49">
        <v>7</v>
      </c>
      <c r="W32" s="49" t="s">
        <v>50</v>
      </c>
      <c r="X32" s="59"/>
      <c r="Y32" s="55"/>
      <c r="Z32" s="74" t="s">
        <v>427</v>
      </c>
      <c r="AA32" s="55"/>
      <c r="AB32" s="55"/>
    </row>
    <row r="33" ht="59" hidden="1" customHeight="1" spans="1:28">
      <c r="A33" s="27">
        <v>28</v>
      </c>
      <c r="B33" s="29" t="s">
        <v>163</v>
      </c>
      <c r="C33" s="29" t="s">
        <v>164</v>
      </c>
      <c r="D33" s="30" t="s">
        <v>120</v>
      </c>
      <c r="E33" s="30">
        <v>44627</v>
      </c>
      <c r="F33" s="30"/>
      <c r="G33" s="30">
        <v>23000</v>
      </c>
      <c r="H33" s="33"/>
      <c r="I33" s="31">
        <v>23000</v>
      </c>
      <c r="J33" s="16">
        <v>16235</v>
      </c>
      <c r="K33" s="16">
        <v>16235</v>
      </c>
      <c r="L33" s="37">
        <f t="shared" si="1"/>
        <v>0.705869565217391</v>
      </c>
      <c r="M33" s="37">
        <f t="shared" si="2"/>
        <v>0.122536231884058</v>
      </c>
      <c r="N33" s="7"/>
      <c r="O33" s="38" t="s">
        <v>518</v>
      </c>
      <c r="P33" s="38"/>
      <c r="Q33" s="7"/>
      <c r="R33" s="56" t="s">
        <v>166</v>
      </c>
      <c r="S33" s="57" t="s">
        <v>80</v>
      </c>
      <c r="T33" s="60" t="s">
        <v>117</v>
      </c>
      <c r="U33" s="58"/>
      <c r="V33" s="49">
        <v>7</v>
      </c>
      <c r="W33" s="49" t="s">
        <v>50</v>
      </c>
      <c r="X33" s="55"/>
      <c r="Y33" s="55"/>
      <c r="Z33" s="55"/>
      <c r="AA33" s="55"/>
      <c r="AB33" s="55"/>
    </row>
    <row r="34" ht="65" hidden="1" customHeight="1" spans="1:28">
      <c r="A34" s="27">
        <v>29</v>
      </c>
      <c r="B34" s="29" t="s">
        <v>167</v>
      </c>
      <c r="C34" s="29" t="s">
        <v>168</v>
      </c>
      <c r="D34" s="30" t="s">
        <v>145</v>
      </c>
      <c r="E34" s="30">
        <v>17000</v>
      </c>
      <c r="F34" s="30">
        <v>9500</v>
      </c>
      <c r="G34" s="30">
        <v>7500</v>
      </c>
      <c r="H34" s="33"/>
      <c r="I34" s="31">
        <v>7500</v>
      </c>
      <c r="J34" s="16">
        <v>4442</v>
      </c>
      <c r="K34" s="16">
        <v>4442</v>
      </c>
      <c r="L34" s="37">
        <f t="shared" si="1"/>
        <v>0.592266666666667</v>
      </c>
      <c r="M34" s="37">
        <f t="shared" si="2"/>
        <v>0.00893333333333335</v>
      </c>
      <c r="N34" s="7"/>
      <c r="O34" s="38" t="s">
        <v>429</v>
      </c>
      <c r="P34" s="38"/>
      <c r="Q34" s="7"/>
      <c r="R34" s="56" t="s">
        <v>147</v>
      </c>
      <c r="S34" s="57" t="s">
        <v>33</v>
      </c>
      <c r="T34" s="60" t="s">
        <v>117</v>
      </c>
      <c r="U34" s="27"/>
      <c r="V34" s="49">
        <v>7</v>
      </c>
      <c r="W34" s="49"/>
      <c r="X34" s="55"/>
      <c r="Y34" s="55"/>
      <c r="Z34" s="55"/>
      <c r="AA34" s="55"/>
      <c r="AB34" s="55"/>
    </row>
    <row r="35" ht="48" hidden="1" spans="1:28">
      <c r="A35" s="27">
        <v>30</v>
      </c>
      <c r="B35" s="29" t="s">
        <v>170</v>
      </c>
      <c r="C35" s="29" t="s">
        <v>171</v>
      </c>
      <c r="D35" s="30" t="s">
        <v>113</v>
      </c>
      <c r="E35" s="30">
        <v>60000</v>
      </c>
      <c r="F35" s="30">
        <v>4000</v>
      </c>
      <c r="G35" s="30">
        <v>8000</v>
      </c>
      <c r="H35" s="33"/>
      <c r="I35" s="31">
        <v>8000</v>
      </c>
      <c r="J35" s="16">
        <v>6615</v>
      </c>
      <c r="K35" s="16">
        <v>6615</v>
      </c>
      <c r="L35" s="37">
        <f t="shared" si="1"/>
        <v>0.826875</v>
      </c>
      <c r="M35" s="37">
        <f t="shared" si="2"/>
        <v>0.243541666666667</v>
      </c>
      <c r="N35" s="6"/>
      <c r="O35" s="38" t="s">
        <v>519</v>
      </c>
      <c r="P35" s="38"/>
      <c r="Q35" s="7"/>
      <c r="R35" s="56" t="s">
        <v>173</v>
      </c>
      <c r="S35" s="57" t="s">
        <v>33</v>
      </c>
      <c r="T35" s="60" t="s">
        <v>117</v>
      </c>
      <c r="U35" s="27"/>
      <c r="V35" s="49">
        <v>7</v>
      </c>
      <c r="W35" s="49"/>
      <c r="X35" s="55"/>
      <c r="Y35" s="55"/>
      <c r="Z35" s="55"/>
      <c r="AA35" s="55"/>
      <c r="AB35" s="55"/>
    </row>
    <row r="36" ht="36" hidden="1" spans="1:28">
      <c r="A36" s="27">
        <v>31</v>
      </c>
      <c r="B36" s="29" t="s">
        <v>174</v>
      </c>
      <c r="C36" s="29" t="s">
        <v>175</v>
      </c>
      <c r="D36" s="30" t="s">
        <v>113</v>
      </c>
      <c r="E36" s="30">
        <v>30000</v>
      </c>
      <c r="F36" s="30">
        <v>20000</v>
      </c>
      <c r="G36" s="30">
        <v>4000</v>
      </c>
      <c r="H36" s="33"/>
      <c r="I36" s="31">
        <v>4000</v>
      </c>
      <c r="J36" s="16">
        <v>2368</v>
      </c>
      <c r="K36" s="16">
        <v>2368</v>
      </c>
      <c r="L36" s="37">
        <f t="shared" si="1"/>
        <v>0.592</v>
      </c>
      <c r="M36" s="37">
        <f t="shared" si="2"/>
        <v>0.0086666666666666</v>
      </c>
      <c r="N36" s="7"/>
      <c r="O36" s="38" t="s">
        <v>176</v>
      </c>
      <c r="P36" s="38"/>
      <c r="Q36" s="7"/>
      <c r="R36" s="56" t="s">
        <v>147</v>
      </c>
      <c r="S36" s="57" t="s">
        <v>33</v>
      </c>
      <c r="T36" s="60" t="s">
        <v>117</v>
      </c>
      <c r="U36" s="27"/>
      <c r="V36" s="49">
        <v>7</v>
      </c>
      <c r="W36" s="49"/>
      <c r="X36" s="55"/>
      <c r="Y36" s="55"/>
      <c r="Z36" s="55"/>
      <c r="AA36" s="55"/>
      <c r="AB36" s="55"/>
    </row>
    <row r="37" ht="48" hidden="1" spans="1:28">
      <c r="A37" s="27">
        <v>32</v>
      </c>
      <c r="B37" s="29" t="s">
        <v>177</v>
      </c>
      <c r="C37" s="29" t="s">
        <v>178</v>
      </c>
      <c r="D37" s="30" t="s">
        <v>61</v>
      </c>
      <c r="E37" s="30">
        <v>5000</v>
      </c>
      <c r="F37" s="30"/>
      <c r="G37" s="30">
        <v>3000</v>
      </c>
      <c r="H37" s="33"/>
      <c r="I37" s="31">
        <v>3000</v>
      </c>
      <c r="J37" s="16">
        <v>5000</v>
      </c>
      <c r="K37" s="16">
        <v>5000</v>
      </c>
      <c r="L37" s="37">
        <f t="shared" si="1"/>
        <v>1.66666666666667</v>
      </c>
      <c r="M37" s="37">
        <f t="shared" si="2"/>
        <v>1.08333333333333</v>
      </c>
      <c r="N37" s="7"/>
      <c r="O37" s="38" t="s">
        <v>431</v>
      </c>
      <c r="P37" s="38"/>
      <c r="Q37" s="7"/>
      <c r="R37" s="56" t="s">
        <v>180</v>
      </c>
      <c r="S37" s="57" t="s">
        <v>56</v>
      </c>
      <c r="T37" s="57" t="s">
        <v>181</v>
      </c>
      <c r="U37" s="27" t="s">
        <v>182</v>
      </c>
      <c r="V37" s="49">
        <v>7</v>
      </c>
      <c r="W37" s="49"/>
      <c r="X37" s="55"/>
      <c r="Y37" s="55"/>
      <c r="Z37" s="55"/>
      <c r="AA37" s="55"/>
      <c r="AB37" s="55"/>
    </row>
    <row r="38" ht="42.75" spans="1:28">
      <c r="A38" s="27">
        <v>33</v>
      </c>
      <c r="B38" s="29" t="s">
        <v>183</v>
      </c>
      <c r="C38" s="29" t="s">
        <v>184</v>
      </c>
      <c r="D38" s="30" t="s">
        <v>120</v>
      </c>
      <c r="E38" s="30">
        <v>10500</v>
      </c>
      <c r="F38" s="30"/>
      <c r="G38" s="30">
        <v>4000</v>
      </c>
      <c r="H38" s="33"/>
      <c r="I38" s="31">
        <v>4000</v>
      </c>
      <c r="J38" s="16">
        <v>2160</v>
      </c>
      <c r="K38" s="16">
        <v>2160</v>
      </c>
      <c r="L38" s="37">
        <f t="shared" si="1"/>
        <v>0.54</v>
      </c>
      <c r="M38" s="37">
        <f t="shared" si="2"/>
        <v>-0.0433333333333333</v>
      </c>
      <c r="N38" s="7"/>
      <c r="O38" s="38" t="s">
        <v>520</v>
      </c>
      <c r="P38" s="38"/>
      <c r="Q38" s="7"/>
      <c r="R38" s="56" t="s">
        <v>186</v>
      </c>
      <c r="S38" s="57" t="s">
        <v>124</v>
      </c>
      <c r="T38" s="60" t="s">
        <v>187</v>
      </c>
      <c r="U38" s="27"/>
      <c r="V38" s="51">
        <v>7</v>
      </c>
      <c r="W38" s="51"/>
      <c r="X38" s="55"/>
      <c r="Y38" s="55"/>
      <c r="Z38" s="74" t="s">
        <v>432</v>
      </c>
      <c r="AA38" s="55"/>
      <c r="AB38" s="55"/>
    </row>
    <row r="39" ht="147" customHeight="1" spans="1:28">
      <c r="A39" s="27">
        <v>34</v>
      </c>
      <c r="B39" s="29" t="s">
        <v>188</v>
      </c>
      <c r="C39" s="29" t="s">
        <v>189</v>
      </c>
      <c r="D39" s="30" t="s">
        <v>120</v>
      </c>
      <c r="E39" s="30">
        <v>11500</v>
      </c>
      <c r="F39" s="30"/>
      <c r="G39" s="30">
        <v>4000</v>
      </c>
      <c r="H39" s="33"/>
      <c r="I39" s="31">
        <v>4000</v>
      </c>
      <c r="J39" s="16">
        <v>1056</v>
      </c>
      <c r="K39" s="16">
        <v>1056</v>
      </c>
      <c r="L39" s="37">
        <f t="shared" si="1"/>
        <v>0.264</v>
      </c>
      <c r="M39" s="37">
        <f t="shared" si="2"/>
        <v>-0.319333333333333</v>
      </c>
      <c r="N39" s="6"/>
      <c r="O39" s="38" t="s">
        <v>434</v>
      </c>
      <c r="P39" s="38" t="s">
        <v>521</v>
      </c>
      <c r="Q39" s="7"/>
      <c r="R39" s="56" t="s">
        <v>191</v>
      </c>
      <c r="S39" s="57" t="s">
        <v>522</v>
      </c>
      <c r="T39" s="60" t="s">
        <v>117</v>
      </c>
      <c r="U39" s="27"/>
      <c r="V39" s="49">
        <v>7</v>
      </c>
      <c r="W39" s="49"/>
      <c r="X39" s="55"/>
      <c r="Y39" s="55"/>
      <c r="Z39" s="55"/>
      <c r="AA39" s="55"/>
      <c r="AB39" s="55"/>
    </row>
    <row r="40" ht="123" hidden="1" customHeight="1" spans="1:28">
      <c r="A40" s="27">
        <v>35</v>
      </c>
      <c r="B40" s="29" t="s">
        <v>193</v>
      </c>
      <c r="C40" s="29" t="s">
        <v>194</v>
      </c>
      <c r="D40" s="30">
        <v>2019</v>
      </c>
      <c r="E40" s="30">
        <v>8000</v>
      </c>
      <c r="F40" s="30"/>
      <c r="G40" s="30">
        <v>8000</v>
      </c>
      <c r="H40" s="33"/>
      <c r="I40" s="31">
        <v>8000</v>
      </c>
      <c r="J40" s="41">
        <v>900</v>
      </c>
      <c r="K40" s="16">
        <v>900</v>
      </c>
      <c r="L40" s="37">
        <f t="shared" si="1"/>
        <v>0.1125</v>
      </c>
      <c r="M40" s="37">
        <f t="shared" si="2"/>
        <v>-0.470833333333333</v>
      </c>
      <c r="N40" s="7"/>
      <c r="O40" s="38" t="s">
        <v>195</v>
      </c>
      <c r="P40" s="38" t="s">
        <v>523</v>
      </c>
      <c r="Q40" s="7"/>
      <c r="R40" s="56" t="s">
        <v>196</v>
      </c>
      <c r="S40" s="57" t="s">
        <v>80</v>
      </c>
      <c r="T40" s="57" t="s">
        <v>197</v>
      </c>
      <c r="U40" s="41"/>
      <c r="V40" s="49">
        <v>7</v>
      </c>
      <c r="W40" s="49"/>
      <c r="X40" s="59"/>
      <c r="Y40" s="55"/>
      <c r="Z40" s="74" t="s">
        <v>435</v>
      </c>
      <c r="AA40" s="55"/>
      <c r="AB40" s="55"/>
    </row>
    <row r="41" ht="42.75" hidden="1" spans="1:28">
      <c r="A41" s="27">
        <v>36</v>
      </c>
      <c r="B41" s="29" t="s">
        <v>198</v>
      </c>
      <c r="C41" s="29" t="s">
        <v>199</v>
      </c>
      <c r="D41" s="30" t="s">
        <v>61</v>
      </c>
      <c r="E41" s="30">
        <v>3100</v>
      </c>
      <c r="F41" s="30"/>
      <c r="G41" s="30">
        <v>1300</v>
      </c>
      <c r="H41" s="33"/>
      <c r="I41" s="31">
        <v>1300</v>
      </c>
      <c r="J41" s="41">
        <v>750</v>
      </c>
      <c r="K41" s="16">
        <v>750</v>
      </c>
      <c r="L41" s="37">
        <f t="shared" si="1"/>
        <v>0.576923076923077</v>
      </c>
      <c r="M41" s="37">
        <f t="shared" si="2"/>
        <v>-0.0064102564102565</v>
      </c>
      <c r="N41" s="7"/>
      <c r="O41" s="38" t="s">
        <v>436</v>
      </c>
      <c r="P41" s="38"/>
      <c r="Q41" s="7"/>
      <c r="R41" s="56" t="s">
        <v>201</v>
      </c>
      <c r="S41" s="57" t="s">
        <v>80</v>
      </c>
      <c r="T41" s="57" t="s">
        <v>181</v>
      </c>
      <c r="U41" s="41"/>
      <c r="V41" s="49">
        <v>7</v>
      </c>
      <c r="W41" s="49"/>
      <c r="X41" s="55"/>
      <c r="Y41" s="55"/>
      <c r="Z41" s="74" t="s">
        <v>437</v>
      </c>
      <c r="AA41" s="55"/>
      <c r="AB41" s="55"/>
    </row>
    <row r="42" ht="42.75" hidden="1" spans="1:28">
      <c r="A42" s="27">
        <v>37</v>
      </c>
      <c r="B42" s="29" t="s">
        <v>202</v>
      </c>
      <c r="C42" s="29" t="s">
        <v>203</v>
      </c>
      <c r="D42" s="30" t="s">
        <v>61</v>
      </c>
      <c r="E42" s="30">
        <v>5390</v>
      </c>
      <c r="F42" s="30"/>
      <c r="G42" s="30">
        <v>1200</v>
      </c>
      <c r="H42" s="33"/>
      <c r="I42" s="31">
        <v>1200</v>
      </c>
      <c r="J42" s="16">
        <v>600</v>
      </c>
      <c r="K42" s="16">
        <v>600</v>
      </c>
      <c r="L42" s="37">
        <f t="shared" si="1"/>
        <v>0.5</v>
      </c>
      <c r="M42" s="37">
        <f t="shared" si="2"/>
        <v>-0.0833333333333334</v>
      </c>
      <c r="N42" s="7"/>
      <c r="O42" s="38" t="s">
        <v>204</v>
      </c>
      <c r="P42" s="38"/>
      <c r="Q42" s="7"/>
      <c r="R42" s="56" t="s">
        <v>205</v>
      </c>
      <c r="S42" s="57" t="s">
        <v>80</v>
      </c>
      <c r="T42" s="57" t="s">
        <v>181</v>
      </c>
      <c r="U42" s="27"/>
      <c r="V42" s="49">
        <v>7</v>
      </c>
      <c r="W42" s="49"/>
      <c r="X42" s="59"/>
      <c r="Y42" s="55"/>
      <c r="Z42" s="74" t="s">
        <v>438</v>
      </c>
      <c r="AA42" s="55"/>
      <c r="AB42" s="55"/>
    </row>
    <row r="43" ht="45" customHeight="1" spans="1:28">
      <c r="A43" s="27">
        <v>38</v>
      </c>
      <c r="B43" s="29" t="s">
        <v>206</v>
      </c>
      <c r="C43" s="29" t="s">
        <v>207</v>
      </c>
      <c r="D43" s="30" t="s">
        <v>61</v>
      </c>
      <c r="E43" s="30">
        <v>12000</v>
      </c>
      <c r="F43" s="30"/>
      <c r="G43" s="30">
        <v>10000</v>
      </c>
      <c r="H43" s="33"/>
      <c r="I43" s="31">
        <v>10000</v>
      </c>
      <c r="J43" s="16">
        <v>0</v>
      </c>
      <c r="K43" s="16">
        <v>0</v>
      </c>
      <c r="L43" s="37">
        <f t="shared" si="1"/>
        <v>0</v>
      </c>
      <c r="M43" s="37">
        <f t="shared" si="2"/>
        <v>-0.583333333333333</v>
      </c>
      <c r="N43" s="7"/>
      <c r="O43" s="38" t="s">
        <v>208</v>
      </c>
      <c r="P43" s="38" t="s">
        <v>524</v>
      </c>
      <c r="Q43" s="7"/>
      <c r="R43" s="56" t="s">
        <v>210</v>
      </c>
      <c r="S43" s="57" t="s">
        <v>211</v>
      </c>
      <c r="T43" s="57" t="s">
        <v>212</v>
      </c>
      <c r="U43" s="27"/>
      <c r="V43" s="49">
        <v>7</v>
      </c>
      <c r="W43" s="49"/>
      <c r="X43" s="55"/>
      <c r="Y43" s="55"/>
      <c r="Z43" s="55"/>
      <c r="AA43" s="55"/>
      <c r="AB43" s="55"/>
    </row>
    <row r="44" ht="95" hidden="1" customHeight="1" spans="1:28">
      <c r="A44" s="27">
        <v>39</v>
      </c>
      <c r="B44" s="29" t="s">
        <v>213</v>
      </c>
      <c r="C44" s="29" t="s">
        <v>214</v>
      </c>
      <c r="D44" s="30" t="s">
        <v>215</v>
      </c>
      <c r="E44" s="30">
        <v>60000</v>
      </c>
      <c r="F44" s="30">
        <v>53868</v>
      </c>
      <c r="G44" s="30">
        <v>3000</v>
      </c>
      <c r="H44" s="33"/>
      <c r="I44" s="31">
        <v>3000</v>
      </c>
      <c r="J44" s="16">
        <v>3100</v>
      </c>
      <c r="K44" s="16">
        <v>3100</v>
      </c>
      <c r="L44" s="37">
        <f t="shared" si="1"/>
        <v>1.03333333333333</v>
      </c>
      <c r="M44" s="37">
        <f t="shared" si="2"/>
        <v>0.45</v>
      </c>
      <c r="N44" s="7"/>
      <c r="O44" s="38" t="s">
        <v>525</v>
      </c>
      <c r="P44" s="38"/>
      <c r="Q44" s="7"/>
      <c r="R44" s="56" t="s">
        <v>217</v>
      </c>
      <c r="S44" s="57" t="s">
        <v>33</v>
      </c>
      <c r="T44" s="57" t="s">
        <v>218</v>
      </c>
      <c r="U44" s="27"/>
      <c r="V44" s="49">
        <v>7</v>
      </c>
      <c r="W44" s="49"/>
      <c r="X44" s="55"/>
      <c r="Y44" s="55"/>
      <c r="Z44" s="74" t="s">
        <v>440</v>
      </c>
      <c r="AA44" s="55"/>
      <c r="AB44" s="55"/>
    </row>
    <row r="45" ht="71.25" hidden="1" spans="1:28">
      <c r="A45" s="27">
        <v>40</v>
      </c>
      <c r="B45" s="29" t="s">
        <v>219</v>
      </c>
      <c r="C45" s="29" t="s">
        <v>220</v>
      </c>
      <c r="D45" s="30" t="s">
        <v>61</v>
      </c>
      <c r="E45" s="30">
        <v>10000</v>
      </c>
      <c r="F45" s="30"/>
      <c r="G45" s="30">
        <v>7200</v>
      </c>
      <c r="H45" s="33"/>
      <c r="I45" s="31">
        <v>7200</v>
      </c>
      <c r="J45" s="16">
        <v>5688</v>
      </c>
      <c r="K45" s="16">
        <v>5688</v>
      </c>
      <c r="L45" s="37">
        <f t="shared" si="1"/>
        <v>0.79</v>
      </c>
      <c r="M45" s="37">
        <f t="shared" si="2"/>
        <v>0.206666666666667</v>
      </c>
      <c r="N45" s="7"/>
      <c r="O45" s="38" t="s">
        <v>526</v>
      </c>
      <c r="P45" s="38"/>
      <c r="Q45" s="7"/>
      <c r="R45" s="56" t="s">
        <v>222</v>
      </c>
      <c r="S45" s="57" t="s">
        <v>80</v>
      </c>
      <c r="T45" s="57" t="s">
        <v>223</v>
      </c>
      <c r="U45" s="41"/>
      <c r="V45" s="49">
        <v>7</v>
      </c>
      <c r="W45" s="49"/>
      <c r="X45" s="59"/>
      <c r="Y45" s="55"/>
      <c r="Z45" s="74" t="s">
        <v>442</v>
      </c>
      <c r="AA45" s="55"/>
      <c r="AB45" s="55"/>
    </row>
    <row r="46" ht="47.1" hidden="1" customHeight="1" spans="1:28">
      <c r="A46" s="27">
        <v>41</v>
      </c>
      <c r="B46" s="29" t="s">
        <v>224</v>
      </c>
      <c r="C46" s="29" t="s">
        <v>225</v>
      </c>
      <c r="D46" s="30" t="s">
        <v>113</v>
      </c>
      <c r="E46" s="30">
        <v>11640</v>
      </c>
      <c r="F46" s="30">
        <v>1500</v>
      </c>
      <c r="G46" s="30">
        <v>5500</v>
      </c>
      <c r="H46" s="33"/>
      <c r="I46" s="31">
        <v>5500</v>
      </c>
      <c r="J46" s="41">
        <v>4085</v>
      </c>
      <c r="K46" s="16">
        <v>4085</v>
      </c>
      <c r="L46" s="37">
        <f t="shared" si="1"/>
        <v>0.742727272727273</v>
      </c>
      <c r="M46" s="37">
        <f t="shared" si="2"/>
        <v>0.159393939393939</v>
      </c>
      <c r="N46" s="7"/>
      <c r="O46" s="38" t="s">
        <v>226</v>
      </c>
      <c r="P46" s="38"/>
      <c r="Q46" s="7"/>
      <c r="R46" s="56" t="s">
        <v>79</v>
      </c>
      <c r="S46" s="57" t="s">
        <v>33</v>
      </c>
      <c r="T46" s="57" t="s">
        <v>142</v>
      </c>
      <c r="U46" s="27"/>
      <c r="V46" s="49">
        <v>7</v>
      </c>
      <c r="W46" s="49"/>
      <c r="X46" s="59"/>
      <c r="Y46" s="71"/>
      <c r="Z46" s="74"/>
      <c r="AA46" s="55"/>
      <c r="AB46" s="55"/>
    </row>
    <row r="47" ht="48" hidden="1" customHeight="1" spans="1:28">
      <c r="A47" s="27">
        <v>42</v>
      </c>
      <c r="B47" s="29" t="s">
        <v>228</v>
      </c>
      <c r="C47" s="29" t="s">
        <v>229</v>
      </c>
      <c r="D47" s="30" t="s">
        <v>61</v>
      </c>
      <c r="E47" s="30">
        <v>6000</v>
      </c>
      <c r="F47" s="30"/>
      <c r="G47" s="30">
        <v>2500</v>
      </c>
      <c r="H47" s="33"/>
      <c r="I47" s="31">
        <v>2500</v>
      </c>
      <c r="J47" s="41">
        <v>1750</v>
      </c>
      <c r="K47" s="16">
        <v>1750</v>
      </c>
      <c r="L47" s="37">
        <f t="shared" si="1"/>
        <v>0.7</v>
      </c>
      <c r="M47" s="37">
        <f t="shared" si="2"/>
        <v>0.116666666666667</v>
      </c>
      <c r="N47" s="7"/>
      <c r="O47" s="38" t="s">
        <v>230</v>
      </c>
      <c r="P47" s="38"/>
      <c r="Q47" s="7"/>
      <c r="R47" s="56" t="s">
        <v>79</v>
      </c>
      <c r="S47" s="57" t="s">
        <v>107</v>
      </c>
      <c r="T47" s="57" t="s">
        <v>142</v>
      </c>
      <c r="U47" s="27"/>
      <c r="V47" s="51">
        <v>7</v>
      </c>
      <c r="W47" s="51"/>
      <c r="X47" s="55"/>
      <c r="Y47" s="69"/>
      <c r="Z47" s="74"/>
      <c r="AA47" s="55"/>
      <c r="AB47" s="55"/>
    </row>
    <row r="48" ht="169" hidden="1" customHeight="1" spans="1:28">
      <c r="A48" s="27">
        <v>43</v>
      </c>
      <c r="B48" s="29" t="s">
        <v>231</v>
      </c>
      <c r="C48" s="29" t="s">
        <v>232</v>
      </c>
      <c r="D48" s="30" t="s">
        <v>120</v>
      </c>
      <c r="E48" s="30">
        <v>28000</v>
      </c>
      <c r="F48" s="30"/>
      <c r="G48" s="30">
        <v>6000</v>
      </c>
      <c r="H48" s="33"/>
      <c r="I48" s="31">
        <v>6000</v>
      </c>
      <c r="J48" s="16">
        <v>3100</v>
      </c>
      <c r="K48" s="16">
        <v>3100</v>
      </c>
      <c r="L48" s="37">
        <f t="shared" si="1"/>
        <v>0.516666666666667</v>
      </c>
      <c r="M48" s="37">
        <f t="shared" si="2"/>
        <v>-0.0666666666666667</v>
      </c>
      <c r="N48" s="7"/>
      <c r="O48" s="38" t="s">
        <v>233</v>
      </c>
      <c r="P48" s="38" t="s">
        <v>527</v>
      </c>
      <c r="Q48" s="5"/>
      <c r="R48" s="56" t="s">
        <v>79</v>
      </c>
      <c r="S48" s="57" t="s">
        <v>56</v>
      </c>
      <c r="T48" s="57" t="s">
        <v>142</v>
      </c>
      <c r="U48" s="27"/>
      <c r="V48" s="49">
        <v>7</v>
      </c>
      <c r="W48" s="49"/>
      <c r="X48" s="55"/>
      <c r="Y48" s="69"/>
      <c r="Z48" s="74"/>
      <c r="AA48" s="55"/>
      <c r="AB48" s="55"/>
    </row>
    <row r="49" ht="55" hidden="1" customHeight="1" spans="1:28">
      <c r="A49" s="27">
        <v>44</v>
      </c>
      <c r="B49" s="29" t="s">
        <v>234</v>
      </c>
      <c r="C49" s="29" t="s">
        <v>235</v>
      </c>
      <c r="D49" s="30" t="s">
        <v>61</v>
      </c>
      <c r="E49" s="30">
        <v>9840</v>
      </c>
      <c r="F49" s="30"/>
      <c r="G49" s="30">
        <v>3000</v>
      </c>
      <c r="H49" s="33"/>
      <c r="I49" s="31">
        <v>3000</v>
      </c>
      <c r="J49" s="16">
        <v>1100</v>
      </c>
      <c r="K49" s="16">
        <v>1100</v>
      </c>
      <c r="L49" s="37">
        <f t="shared" si="1"/>
        <v>0.366666666666667</v>
      </c>
      <c r="M49" s="37">
        <f t="shared" si="2"/>
        <v>-0.216666666666667</v>
      </c>
      <c r="N49" s="7"/>
      <c r="O49" s="40" t="s">
        <v>236</v>
      </c>
      <c r="P49" s="38" t="s">
        <v>237</v>
      </c>
      <c r="Q49" s="5"/>
      <c r="R49" s="56" t="s">
        <v>79</v>
      </c>
      <c r="S49" s="57" t="s">
        <v>107</v>
      </c>
      <c r="T49" s="57" t="s">
        <v>142</v>
      </c>
      <c r="U49" s="27"/>
      <c r="V49" s="49">
        <v>7</v>
      </c>
      <c r="W49" s="49"/>
      <c r="X49" s="55"/>
      <c r="Y49" s="72"/>
      <c r="Z49" s="74"/>
      <c r="AA49" s="55"/>
      <c r="AB49" s="55"/>
    </row>
    <row r="50" ht="42.75" hidden="1" spans="1:28">
      <c r="A50" s="27">
        <v>45</v>
      </c>
      <c r="B50" s="29" t="s">
        <v>238</v>
      </c>
      <c r="C50" s="29" t="s">
        <v>239</v>
      </c>
      <c r="D50" s="30" t="s">
        <v>61</v>
      </c>
      <c r="E50" s="30">
        <v>6700</v>
      </c>
      <c r="F50" s="30"/>
      <c r="G50" s="30">
        <v>5700</v>
      </c>
      <c r="H50" s="33"/>
      <c r="I50" s="31">
        <v>5700</v>
      </c>
      <c r="J50" s="41">
        <v>5700</v>
      </c>
      <c r="K50" s="16">
        <v>5700</v>
      </c>
      <c r="L50" s="37">
        <f t="shared" si="1"/>
        <v>1</v>
      </c>
      <c r="M50" s="37">
        <f t="shared" si="2"/>
        <v>0.416666666666667</v>
      </c>
      <c r="N50" s="7"/>
      <c r="O50" s="38" t="s">
        <v>240</v>
      </c>
      <c r="P50" s="38"/>
      <c r="Q50" s="5"/>
      <c r="R50" s="56" t="s">
        <v>241</v>
      </c>
      <c r="S50" s="57" t="s">
        <v>80</v>
      </c>
      <c r="T50" s="57" t="s">
        <v>242</v>
      </c>
      <c r="U50" s="27" t="s">
        <v>182</v>
      </c>
      <c r="V50" s="49">
        <v>7</v>
      </c>
      <c r="W50" s="49"/>
      <c r="X50" s="59"/>
      <c r="Y50" s="71"/>
      <c r="Z50" s="74" t="s">
        <v>444</v>
      </c>
      <c r="AA50" s="55"/>
      <c r="AB50" s="55"/>
    </row>
    <row r="51" ht="57" hidden="1" spans="1:28">
      <c r="A51" s="27">
        <v>46</v>
      </c>
      <c r="B51" s="29" t="s">
        <v>243</v>
      </c>
      <c r="C51" s="29" t="s">
        <v>244</v>
      </c>
      <c r="D51" s="30" t="s">
        <v>61</v>
      </c>
      <c r="E51" s="30">
        <v>35000</v>
      </c>
      <c r="F51" s="30"/>
      <c r="G51" s="30">
        <v>15000</v>
      </c>
      <c r="H51" s="33"/>
      <c r="I51" s="31">
        <v>15000</v>
      </c>
      <c r="J51" s="41">
        <v>4000</v>
      </c>
      <c r="K51" s="41">
        <v>5000</v>
      </c>
      <c r="L51" s="37">
        <f t="shared" si="1"/>
        <v>0.266666666666667</v>
      </c>
      <c r="M51" s="37">
        <f t="shared" si="2"/>
        <v>-0.316666666666667</v>
      </c>
      <c r="N51" s="7"/>
      <c r="O51" s="38" t="s">
        <v>528</v>
      </c>
      <c r="P51" s="38" t="s">
        <v>529</v>
      </c>
      <c r="Q51" s="5"/>
      <c r="R51" s="56" t="s">
        <v>247</v>
      </c>
      <c r="S51" s="57" t="s">
        <v>248</v>
      </c>
      <c r="T51" s="57" t="s">
        <v>242</v>
      </c>
      <c r="U51" s="27"/>
      <c r="V51" s="49">
        <v>7</v>
      </c>
      <c r="W51" s="49"/>
      <c r="X51" s="55"/>
      <c r="Y51" s="71"/>
      <c r="Z51" s="74" t="s">
        <v>447</v>
      </c>
      <c r="AA51" s="55"/>
      <c r="AB51" s="55"/>
    </row>
    <row r="52" ht="42.95" hidden="1" customHeight="1" spans="1:28">
      <c r="A52" s="27">
        <v>47</v>
      </c>
      <c r="B52" s="29" t="s">
        <v>249</v>
      </c>
      <c r="C52" s="29" t="s">
        <v>250</v>
      </c>
      <c r="D52" s="30" t="s">
        <v>251</v>
      </c>
      <c r="E52" s="30">
        <v>20000</v>
      </c>
      <c r="F52" s="30">
        <v>13000</v>
      </c>
      <c r="G52" s="30">
        <v>6000</v>
      </c>
      <c r="H52" s="33"/>
      <c r="I52" s="31">
        <v>6000</v>
      </c>
      <c r="J52" s="16">
        <v>4100</v>
      </c>
      <c r="K52" s="16">
        <v>4100</v>
      </c>
      <c r="L52" s="37">
        <f t="shared" si="1"/>
        <v>0.683333333333333</v>
      </c>
      <c r="M52" s="37">
        <f t="shared" si="2"/>
        <v>0.1</v>
      </c>
      <c r="N52" s="7"/>
      <c r="O52" s="38" t="s">
        <v>530</v>
      </c>
      <c r="P52" s="38"/>
      <c r="Q52" s="5"/>
      <c r="R52" s="56" t="s">
        <v>253</v>
      </c>
      <c r="S52" s="57" t="s">
        <v>33</v>
      </c>
      <c r="T52" s="57" t="s">
        <v>254</v>
      </c>
      <c r="U52" s="27"/>
      <c r="V52" s="49">
        <v>7</v>
      </c>
      <c r="W52" s="49"/>
      <c r="X52" s="55"/>
      <c r="Y52" s="55"/>
      <c r="Z52" s="74" t="s">
        <v>449</v>
      </c>
      <c r="AA52" s="55"/>
      <c r="AB52" s="55"/>
    </row>
    <row r="53" ht="134.1" hidden="1" customHeight="1" spans="1:28">
      <c r="A53" s="27">
        <v>48</v>
      </c>
      <c r="B53" s="28" t="s">
        <v>255</v>
      </c>
      <c r="C53" s="29" t="s">
        <v>256</v>
      </c>
      <c r="D53" s="30" t="s">
        <v>257</v>
      </c>
      <c r="E53" s="30">
        <v>150000</v>
      </c>
      <c r="F53" s="30">
        <v>68300</v>
      </c>
      <c r="G53" s="30">
        <v>27000</v>
      </c>
      <c r="H53" s="33">
        <v>27000</v>
      </c>
      <c r="I53" s="31"/>
      <c r="J53" s="16">
        <v>18573</v>
      </c>
      <c r="K53" s="16">
        <v>18573</v>
      </c>
      <c r="L53" s="37">
        <f t="shared" si="1"/>
        <v>0.687888888888889</v>
      </c>
      <c r="M53" s="37">
        <f t="shared" si="2"/>
        <v>0.104555555555556</v>
      </c>
      <c r="N53" s="7"/>
      <c r="O53" s="38" t="s">
        <v>258</v>
      </c>
      <c r="P53" s="38"/>
      <c r="Q53" s="5"/>
      <c r="R53" s="56" t="s">
        <v>79</v>
      </c>
      <c r="S53" s="57" t="s">
        <v>33</v>
      </c>
      <c r="T53" s="60" t="s">
        <v>117</v>
      </c>
      <c r="U53" s="27"/>
      <c r="V53" s="49">
        <v>7</v>
      </c>
      <c r="W53" s="49"/>
      <c r="X53" s="55"/>
      <c r="Y53" s="55"/>
      <c r="Z53" s="55"/>
      <c r="AA53" s="55"/>
      <c r="AB53" s="55"/>
    </row>
    <row r="54" ht="36" hidden="1" spans="1:28">
      <c r="A54" s="27">
        <v>49</v>
      </c>
      <c r="B54" s="29" t="s">
        <v>259</v>
      </c>
      <c r="C54" s="29" t="s">
        <v>260</v>
      </c>
      <c r="D54" s="30" t="s">
        <v>261</v>
      </c>
      <c r="E54" s="30">
        <v>100000</v>
      </c>
      <c r="F54" s="30">
        <v>63000</v>
      </c>
      <c r="G54" s="30">
        <v>8000</v>
      </c>
      <c r="H54" s="33">
        <v>8000</v>
      </c>
      <c r="I54" s="31"/>
      <c r="J54" s="16">
        <v>5386</v>
      </c>
      <c r="K54" s="16">
        <v>5386</v>
      </c>
      <c r="L54" s="37">
        <f t="shared" si="1"/>
        <v>0.67325</v>
      </c>
      <c r="M54" s="37">
        <f t="shared" si="2"/>
        <v>0.0899166666666666</v>
      </c>
      <c r="N54" s="7"/>
      <c r="O54" s="38" t="s">
        <v>450</v>
      </c>
      <c r="P54" s="38"/>
      <c r="Q54" s="5"/>
      <c r="R54" s="56" t="s">
        <v>263</v>
      </c>
      <c r="S54" s="57" t="s">
        <v>33</v>
      </c>
      <c r="T54" s="60" t="s">
        <v>117</v>
      </c>
      <c r="U54" s="27"/>
      <c r="V54" s="49">
        <v>7</v>
      </c>
      <c r="W54" s="49"/>
      <c r="X54" s="55"/>
      <c r="Y54" s="69"/>
      <c r="Z54" s="55"/>
      <c r="AA54" s="55"/>
      <c r="AB54" s="55"/>
    </row>
    <row r="55" ht="302" hidden="1" customHeight="1" spans="1:28">
      <c r="A55" s="27">
        <v>50</v>
      </c>
      <c r="B55" s="29" t="s">
        <v>264</v>
      </c>
      <c r="C55" s="29" t="s">
        <v>265</v>
      </c>
      <c r="D55" s="30" t="s">
        <v>251</v>
      </c>
      <c r="E55" s="30">
        <v>180000</v>
      </c>
      <c r="F55" s="30">
        <v>25000</v>
      </c>
      <c r="G55" s="30">
        <v>25000</v>
      </c>
      <c r="H55" s="33">
        <v>5000</v>
      </c>
      <c r="I55" s="31">
        <v>20000</v>
      </c>
      <c r="J55" s="16">
        <v>41260</v>
      </c>
      <c r="K55" s="16">
        <v>35000</v>
      </c>
      <c r="L55" s="37">
        <f t="shared" si="1"/>
        <v>1.6504</v>
      </c>
      <c r="M55" s="37">
        <f t="shared" si="2"/>
        <v>1.06706666666667</v>
      </c>
      <c r="N55" s="7"/>
      <c r="O55" s="38" t="s">
        <v>531</v>
      </c>
      <c r="P55" s="38" t="s">
        <v>532</v>
      </c>
      <c r="Q55" s="5"/>
      <c r="R55" s="56" t="s">
        <v>268</v>
      </c>
      <c r="S55" s="57" t="s">
        <v>33</v>
      </c>
      <c r="T55" s="57" t="s">
        <v>269</v>
      </c>
      <c r="U55" s="27"/>
      <c r="V55" s="49">
        <v>7</v>
      </c>
      <c r="W55" s="49"/>
      <c r="X55" s="55"/>
      <c r="Y55" s="55"/>
      <c r="Z55" s="74" t="s">
        <v>453</v>
      </c>
      <c r="AA55" s="55"/>
      <c r="AB55" s="55"/>
    </row>
    <row r="56" ht="54" hidden="1" customHeight="1" spans="1:28">
      <c r="A56" s="27">
        <v>51</v>
      </c>
      <c r="B56" s="29" t="s">
        <v>270</v>
      </c>
      <c r="C56" s="29" t="s">
        <v>271</v>
      </c>
      <c r="D56" s="30" t="s">
        <v>272</v>
      </c>
      <c r="E56" s="30">
        <v>71784</v>
      </c>
      <c r="F56" s="30">
        <v>58872</v>
      </c>
      <c r="G56" s="30">
        <v>12912</v>
      </c>
      <c r="H56" s="33"/>
      <c r="I56" s="31">
        <v>12912</v>
      </c>
      <c r="J56" s="16">
        <v>7735</v>
      </c>
      <c r="K56" s="16">
        <v>7735</v>
      </c>
      <c r="L56" s="37">
        <f t="shared" si="1"/>
        <v>0.599055142503098</v>
      </c>
      <c r="M56" s="37">
        <f t="shared" si="2"/>
        <v>0.0157218091697645</v>
      </c>
      <c r="N56" s="7"/>
      <c r="O56" s="38" t="s">
        <v>533</v>
      </c>
      <c r="P56" s="39"/>
      <c r="Q56" s="5"/>
      <c r="R56" s="56" t="s">
        <v>275</v>
      </c>
      <c r="S56" s="57" t="s">
        <v>33</v>
      </c>
      <c r="T56" s="57" t="s">
        <v>142</v>
      </c>
      <c r="U56" s="27"/>
      <c r="V56" s="49">
        <v>7</v>
      </c>
      <c r="W56" s="49"/>
      <c r="X56" s="55"/>
      <c r="Y56" s="55"/>
      <c r="Z56" s="74"/>
      <c r="AA56" s="55"/>
      <c r="AB56" s="55"/>
    </row>
    <row r="57" ht="140" hidden="1" customHeight="1" spans="1:28">
      <c r="A57" s="27">
        <v>52</v>
      </c>
      <c r="B57" s="29" t="s">
        <v>276</v>
      </c>
      <c r="C57" s="29" t="s">
        <v>277</v>
      </c>
      <c r="D57" s="30" t="s">
        <v>37</v>
      </c>
      <c r="E57" s="30">
        <v>8000</v>
      </c>
      <c r="F57" s="30">
        <v>4500</v>
      </c>
      <c r="G57" s="30">
        <v>3000</v>
      </c>
      <c r="H57" s="33">
        <v>200</v>
      </c>
      <c r="I57" s="31">
        <v>2800</v>
      </c>
      <c r="J57" s="43">
        <v>2670</v>
      </c>
      <c r="K57" s="10">
        <v>2670</v>
      </c>
      <c r="L57" s="37">
        <f t="shared" si="1"/>
        <v>0.89</v>
      </c>
      <c r="M57" s="37">
        <f t="shared" si="2"/>
        <v>0.306666666666667</v>
      </c>
      <c r="N57" s="44"/>
      <c r="O57" s="38" t="s">
        <v>534</v>
      </c>
      <c r="P57" s="45"/>
      <c r="Q57" s="44"/>
      <c r="R57" s="56" t="s">
        <v>279</v>
      </c>
      <c r="S57" s="57" t="s">
        <v>33</v>
      </c>
      <c r="T57" s="57" t="s">
        <v>218</v>
      </c>
      <c r="U57" s="44"/>
      <c r="V57" s="51">
        <v>7</v>
      </c>
      <c r="W57" s="51"/>
      <c r="X57" s="55"/>
      <c r="Y57" s="55"/>
      <c r="Z57" s="74" t="s">
        <v>455</v>
      </c>
      <c r="AA57" s="55"/>
      <c r="AB57" s="55"/>
    </row>
    <row r="58" ht="122.1" hidden="1" customHeight="1" spans="1:28">
      <c r="A58" s="27">
        <v>53</v>
      </c>
      <c r="B58" s="29" t="s">
        <v>280</v>
      </c>
      <c r="C58" s="29" t="s">
        <v>281</v>
      </c>
      <c r="D58" s="30" t="s">
        <v>282</v>
      </c>
      <c r="E58" s="30">
        <v>35000</v>
      </c>
      <c r="F58" s="30">
        <v>31919</v>
      </c>
      <c r="G58" s="30">
        <v>3081</v>
      </c>
      <c r="H58" s="33"/>
      <c r="I58" s="31">
        <v>3081</v>
      </c>
      <c r="J58" s="10">
        <v>1850</v>
      </c>
      <c r="K58" s="10">
        <v>1850</v>
      </c>
      <c r="L58" s="37">
        <f t="shared" si="1"/>
        <v>0.600454397922752</v>
      </c>
      <c r="M58" s="37">
        <f t="shared" si="2"/>
        <v>0.017121064589419</v>
      </c>
      <c r="N58" s="44"/>
      <c r="O58" s="38" t="s">
        <v>535</v>
      </c>
      <c r="P58" s="38" t="s">
        <v>536</v>
      </c>
      <c r="Q58" s="44"/>
      <c r="R58" s="56" t="s">
        <v>55</v>
      </c>
      <c r="S58" s="57" t="s">
        <v>33</v>
      </c>
      <c r="T58" s="57" t="s">
        <v>284</v>
      </c>
      <c r="U58" s="44"/>
      <c r="V58" s="51">
        <v>7</v>
      </c>
      <c r="W58" s="51" t="s">
        <v>50</v>
      </c>
      <c r="X58" s="55"/>
      <c r="Y58" s="55"/>
      <c r="Z58" s="74" t="s">
        <v>457</v>
      </c>
      <c r="AA58" s="55"/>
      <c r="AB58" s="55"/>
    </row>
    <row r="59" ht="278.1" hidden="1" customHeight="1" spans="1:28">
      <c r="A59" s="27">
        <v>54</v>
      </c>
      <c r="B59" s="29" t="s">
        <v>285</v>
      </c>
      <c r="C59" s="29" t="s">
        <v>286</v>
      </c>
      <c r="D59" s="30" t="s">
        <v>287</v>
      </c>
      <c r="E59" s="30">
        <v>600000</v>
      </c>
      <c r="F59" s="30">
        <v>250000</v>
      </c>
      <c r="G59" s="30">
        <v>50000</v>
      </c>
      <c r="H59" s="33"/>
      <c r="I59" s="31">
        <v>50000</v>
      </c>
      <c r="J59" s="46">
        <v>70600</v>
      </c>
      <c r="K59" s="16">
        <v>110000</v>
      </c>
      <c r="L59" s="37">
        <f t="shared" si="1"/>
        <v>1.412</v>
      </c>
      <c r="M59" s="37">
        <f t="shared" si="2"/>
        <v>0.828666666666667</v>
      </c>
      <c r="N59" s="44"/>
      <c r="O59" s="38" t="s">
        <v>537</v>
      </c>
      <c r="P59" s="38" t="s">
        <v>538</v>
      </c>
      <c r="Q59" s="44"/>
      <c r="R59" s="56" t="s">
        <v>289</v>
      </c>
      <c r="S59" s="57" t="s">
        <v>33</v>
      </c>
      <c r="T59" s="57" t="s">
        <v>269</v>
      </c>
      <c r="U59" s="44"/>
      <c r="V59" s="51">
        <v>7</v>
      </c>
      <c r="W59" s="51" t="s">
        <v>50</v>
      </c>
      <c r="X59" s="55"/>
      <c r="Y59" s="55"/>
      <c r="Z59" s="74" t="s">
        <v>539</v>
      </c>
      <c r="AA59" s="55"/>
      <c r="AB59" s="55"/>
    </row>
    <row r="60" ht="99" hidden="1" customHeight="1" spans="1:28">
      <c r="A60" s="27">
        <v>55</v>
      </c>
      <c r="B60" s="28" t="s">
        <v>290</v>
      </c>
      <c r="C60" s="29" t="s">
        <v>291</v>
      </c>
      <c r="D60" s="30" t="s">
        <v>113</v>
      </c>
      <c r="E60" s="30">
        <v>18147</v>
      </c>
      <c r="F60" s="30">
        <v>1000</v>
      </c>
      <c r="G60" s="30">
        <v>10000</v>
      </c>
      <c r="H60" s="33"/>
      <c r="I60" s="31">
        <v>10000</v>
      </c>
      <c r="J60" s="10">
        <v>5300</v>
      </c>
      <c r="K60" s="10">
        <v>16914.7</v>
      </c>
      <c r="L60" s="37">
        <f t="shared" si="1"/>
        <v>0.53</v>
      </c>
      <c r="M60" s="37">
        <f t="shared" si="2"/>
        <v>-0.0533333333333333</v>
      </c>
      <c r="N60" s="44"/>
      <c r="O60" s="40" t="s">
        <v>540</v>
      </c>
      <c r="P60" s="38"/>
      <c r="Q60" s="44"/>
      <c r="R60" s="56" t="s">
        <v>293</v>
      </c>
      <c r="S60" s="61" t="s">
        <v>33</v>
      </c>
      <c r="T60" s="57" t="s">
        <v>294</v>
      </c>
      <c r="U60" s="44"/>
      <c r="V60" s="51">
        <v>7</v>
      </c>
      <c r="W60" s="51"/>
      <c r="X60" s="55"/>
      <c r="Y60" s="55"/>
      <c r="Z60" s="74" t="s">
        <v>541</v>
      </c>
      <c r="AA60" s="55"/>
      <c r="AB60" s="55"/>
    </row>
    <row r="61" ht="96" hidden="1" spans="1:28">
      <c r="A61" s="27">
        <v>56</v>
      </c>
      <c r="B61" s="28" t="s">
        <v>295</v>
      </c>
      <c r="C61" s="29" t="s">
        <v>296</v>
      </c>
      <c r="D61" s="30" t="s">
        <v>61</v>
      </c>
      <c r="E61" s="30">
        <v>63680</v>
      </c>
      <c r="F61" s="30"/>
      <c r="G61" s="30">
        <v>3000</v>
      </c>
      <c r="H61" s="33"/>
      <c r="I61" s="31">
        <v>3000</v>
      </c>
      <c r="J61" s="10">
        <v>0</v>
      </c>
      <c r="K61" s="10">
        <v>0</v>
      </c>
      <c r="L61" s="37">
        <f t="shared" si="1"/>
        <v>0</v>
      </c>
      <c r="M61" s="37">
        <f t="shared" si="2"/>
        <v>-0.583333333333333</v>
      </c>
      <c r="N61" s="44"/>
      <c r="O61" s="38" t="s">
        <v>542</v>
      </c>
      <c r="P61" s="38" t="s">
        <v>543</v>
      </c>
      <c r="Q61" s="44"/>
      <c r="R61" s="56" t="s">
        <v>299</v>
      </c>
      <c r="S61" s="61" t="s">
        <v>463</v>
      </c>
      <c r="T61" s="57" t="s">
        <v>91</v>
      </c>
      <c r="U61" s="44"/>
      <c r="V61" s="51">
        <v>7</v>
      </c>
      <c r="W61" s="51"/>
      <c r="X61" s="55"/>
      <c r="Y61" s="55"/>
      <c r="Z61" s="74"/>
      <c r="AA61" s="55"/>
      <c r="AB61" s="55"/>
    </row>
    <row r="62" ht="109" customHeight="1" spans="1:28">
      <c r="A62" s="27">
        <v>57</v>
      </c>
      <c r="B62" s="28" t="s">
        <v>301</v>
      </c>
      <c r="C62" s="29" t="s">
        <v>302</v>
      </c>
      <c r="D62" s="30" t="s">
        <v>53</v>
      </c>
      <c r="E62" s="30">
        <v>500</v>
      </c>
      <c r="F62" s="30">
        <v>10</v>
      </c>
      <c r="G62" s="30">
        <v>490</v>
      </c>
      <c r="H62" s="33">
        <v>490</v>
      </c>
      <c r="I62" s="31"/>
      <c r="J62" s="10">
        <v>100</v>
      </c>
      <c r="K62" s="10">
        <v>100</v>
      </c>
      <c r="L62" s="37">
        <f t="shared" si="1"/>
        <v>0.204081632653061</v>
      </c>
      <c r="M62" s="37">
        <f t="shared" si="2"/>
        <v>-0.379251700680272</v>
      </c>
      <c r="N62" s="44"/>
      <c r="O62" s="38" t="s">
        <v>544</v>
      </c>
      <c r="P62" s="38" t="s">
        <v>304</v>
      </c>
      <c r="Q62" s="44"/>
      <c r="R62" s="56" t="s">
        <v>55</v>
      </c>
      <c r="S62" s="61" t="s">
        <v>124</v>
      </c>
      <c r="T62" s="57" t="s">
        <v>91</v>
      </c>
      <c r="U62" s="44"/>
      <c r="V62" s="51">
        <v>7</v>
      </c>
      <c r="W62" s="51"/>
      <c r="X62" s="55"/>
      <c r="Y62" s="55"/>
      <c r="Z62" s="55"/>
      <c r="AA62" s="55"/>
      <c r="AB62" s="55"/>
    </row>
    <row r="63" ht="104" hidden="1" customHeight="1" spans="1:28">
      <c r="A63" s="27">
        <v>58</v>
      </c>
      <c r="B63" s="29" t="s">
        <v>305</v>
      </c>
      <c r="C63" s="29" t="s">
        <v>306</v>
      </c>
      <c r="D63" s="30" t="s">
        <v>272</v>
      </c>
      <c r="E63" s="30">
        <v>50233</v>
      </c>
      <c r="F63" s="30">
        <v>20000</v>
      </c>
      <c r="G63" s="30">
        <v>30233</v>
      </c>
      <c r="H63" s="30">
        <v>30233</v>
      </c>
      <c r="I63" s="31"/>
      <c r="J63" s="10">
        <v>12700</v>
      </c>
      <c r="K63" s="10">
        <v>12200</v>
      </c>
      <c r="L63" s="37">
        <f t="shared" si="1"/>
        <v>0.420070783580855</v>
      </c>
      <c r="M63" s="37">
        <f t="shared" si="2"/>
        <v>-0.163262549752478</v>
      </c>
      <c r="N63" s="44"/>
      <c r="O63" s="38" t="s">
        <v>545</v>
      </c>
      <c r="P63" s="38" t="s">
        <v>466</v>
      </c>
      <c r="Q63" s="44"/>
      <c r="R63" s="56" t="s">
        <v>55</v>
      </c>
      <c r="S63" s="57" t="s">
        <v>33</v>
      </c>
      <c r="T63" s="57" t="s">
        <v>91</v>
      </c>
      <c r="U63" s="44"/>
      <c r="V63" s="51">
        <v>7</v>
      </c>
      <c r="W63" s="51"/>
      <c r="X63" s="55"/>
      <c r="Y63" s="55"/>
      <c r="Z63" s="74" t="s">
        <v>467</v>
      </c>
      <c r="AA63" s="55"/>
      <c r="AB63" s="55"/>
    </row>
    <row r="64" ht="90" hidden="1" customHeight="1" spans="1:28">
      <c r="A64" s="27">
        <v>59</v>
      </c>
      <c r="B64" s="29" t="s">
        <v>309</v>
      </c>
      <c r="C64" s="29" t="s">
        <v>310</v>
      </c>
      <c r="D64" s="30" t="s">
        <v>61</v>
      </c>
      <c r="E64" s="30">
        <v>2364</v>
      </c>
      <c r="F64" s="30"/>
      <c r="G64" s="30">
        <v>1500</v>
      </c>
      <c r="H64" s="30">
        <v>1500</v>
      </c>
      <c r="I64" s="31"/>
      <c r="J64" s="10">
        <v>2350</v>
      </c>
      <c r="K64" s="10">
        <v>2198.43</v>
      </c>
      <c r="L64" s="37">
        <f t="shared" si="1"/>
        <v>1.56666666666667</v>
      </c>
      <c r="M64" s="37">
        <f t="shared" si="2"/>
        <v>0.983333333333333</v>
      </c>
      <c r="N64" s="44"/>
      <c r="O64" s="38" t="s">
        <v>546</v>
      </c>
      <c r="P64" s="38" t="s">
        <v>547</v>
      </c>
      <c r="Q64" s="44"/>
      <c r="R64" s="56" t="s">
        <v>313</v>
      </c>
      <c r="S64" s="61" t="s">
        <v>56</v>
      </c>
      <c r="T64" s="57" t="s">
        <v>294</v>
      </c>
      <c r="U64" s="44"/>
      <c r="V64" s="51">
        <v>7</v>
      </c>
      <c r="W64" s="51"/>
      <c r="X64" s="55"/>
      <c r="Y64" s="55"/>
      <c r="Z64" s="74" t="s">
        <v>469</v>
      </c>
      <c r="AA64" s="55"/>
      <c r="AB64" s="55"/>
    </row>
    <row r="65" ht="116.1" hidden="1" customHeight="1" spans="1:28">
      <c r="A65" s="27">
        <v>60</v>
      </c>
      <c r="B65" s="29" t="s">
        <v>314</v>
      </c>
      <c r="C65" s="29" t="s">
        <v>315</v>
      </c>
      <c r="D65" s="30" t="s">
        <v>131</v>
      </c>
      <c r="E65" s="30">
        <v>52653</v>
      </c>
      <c r="F65" s="30">
        <v>25500</v>
      </c>
      <c r="G65" s="30">
        <v>22100</v>
      </c>
      <c r="H65" s="33"/>
      <c r="I65" s="31">
        <v>22100</v>
      </c>
      <c r="J65" s="10">
        <v>5595</v>
      </c>
      <c r="K65" s="10">
        <v>5595</v>
      </c>
      <c r="L65" s="37">
        <f t="shared" si="1"/>
        <v>0.25316742081448</v>
      </c>
      <c r="M65" s="37">
        <f t="shared" si="2"/>
        <v>-0.330165912518854</v>
      </c>
      <c r="N65" s="44"/>
      <c r="O65" s="38" t="s">
        <v>548</v>
      </c>
      <c r="P65" s="38" t="s">
        <v>549</v>
      </c>
      <c r="Q65" s="44"/>
      <c r="R65" s="56" t="s">
        <v>317</v>
      </c>
      <c r="S65" s="57" t="s">
        <v>33</v>
      </c>
      <c r="T65" s="57" t="s">
        <v>91</v>
      </c>
      <c r="U65" s="44"/>
      <c r="V65" s="51">
        <v>7</v>
      </c>
      <c r="W65" s="51"/>
      <c r="X65" s="55"/>
      <c r="Y65" s="55"/>
      <c r="Z65" s="74" t="s">
        <v>550</v>
      </c>
      <c r="AA65" s="55"/>
      <c r="AB65" s="55"/>
    </row>
    <row r="66" ht="123" hidden="1" customHeight="1" spans="1:28">
      <c r="A66" s="27">
        <v>61</v>
      </c>
      <c r="B66" s="28" t="s">
        <v>318</v>
      </c>
      <c r="C66" s="29" t="s">
        <v>319</v>
      </c>
      <c r="D66" s="30" t="s">
        <v>113</v>
      </c>
      <c r="E66" s="30">
        <v>4995</v>
      </c>
      <c r="F66" s="30">
        <v>1184</v>
      </c>
      <c r="G66" s="30">
        <v>1700</v>
      </c>
      <c r="H66" s="33">
        <v>1700</v>
      </c>
      <c r="I66" s="31"/>
      <c r="J66" s="10">
        <v>2491.8</v>
      </c>
      <c r="K66" s="16">
        <v>4275</v>
      </c>
      <c r="L66" s="37">
        <f t="shared" si="1"/>
        <v>1.46576470588235</v>
      </c>
      <c r="M66" s="37">
        <f t="shared" si="2"/>
        <v>0.88243137254902</v>
      </c>
      <c r="N66" s="44"/>
      <c r="O66" s="38" t="s">
        <v>551</v>
      </c>
      <c r="P66" s="38"/>
      <c r="Q66" s="44"/>
      <c r="R66" s="56" t="s">
        <v>321</v>
      </c>
      <c r="S66" s="57" t="s">
        <v>33</v>
      </c>
      <c r="T66" s="63" t="s">
        <v>322</v>
      </c>
      <c r="U66" s="63" t="s">
        <v>323</v>
      </c>
      <c r="V66" s="51">
        <v>7</v>
      </c>
      <c r="W66" s="51"/>
      <c r="X66" s="55"/>
      <c r="Y66" s="55"/>
      <c r="Z66" s="74" t="s">
        <v>473</v>
      </c>
      <c r="AA66" s="55"/>
      <c r="AB66" s="55"/>
    </row>
    <row r="67" ht="36" hidden="1" spans="1:28">
      <c r="A67" s="27">
        <v>62</v>
      </c>
      <c r="B67" s="28" t="s">
        <v>324</v>
      </c>
      <c r="C67" s="29" t="s">
        <v>325</v>
      </c>
      <c r="D67" s="30">
        <v>2019</v>
      </c>
      <c r="E67" s="30">
        <v>1325</v>
      </c>
      <c r="F67" s="30"/>
      <c r="G67" s="30">
        <v>1325</v>
      </c>
      <c r="H67" s="33">
        <v>1325</v>
      </c>
      <c r="I67" s="31"/>
      <c r="J67" s="10">
        <v>800</v>
      </c>
      <c r="K67" s="10">
        <v>1325</v>
      </c>
      <c r="L67" s="37">
        <f t="shared" si="1"/>
        <v>0.60377358490566</v>
      </c>
      <c r="M67" s="37">
        <f t="shared" si="2"/>
        <v>0.020440251572327</v>
      </c>
      <c r="N67" s="44"/>
      <c r="O67" s="38" t="s">
        <v>552</v>
      </c>
      <c r="P67" s="38"/>
      <c r="Q67" s="44"/>
      <c r="R67" s="56" t="s">
        <v>55</v>
      </c>
      <c r="S67" s="57" t="s">
        <v>56</v>
      </c>
      <c r="T67" s="57" t="s">
        <v>327</v>
      </c>
      <c r="U67" s="44"/>
      <c r="V67" s="51">
        <v>7</v>
      </c>
      <c r="W67" s="51"/>
      <c r="X67" s="55"/>
      <c r="Y67" s="55"/>
      <c r="Z67" s="55"/>
      <c r="AA67" s="55"/>
      <c r="AB67" s="55"/>
    </row>
    <row r="68" ht="36" hidden="1" spans="1:28">
      <c r="A68" s="27">
        <v>63</v>
      </c>
      <c r="B68" s="28" t="s">
        <v>328</v>
      </c>
      <c r="C68" s="29" t="s">
        <v>329</v>
      </c>
      <c r="D68" s="30">
        <v>2019</v>
      </c>
      <c r="E68" s="30">
        <v>213</v>
      </c>
      <c r="F68" s="30"/>
      <c r="G68" s="30">
        <v>213</v>
      </c>
      <c r="H68" s="33">
        <v>213</v>
      </c>
      <c r="I68" s="31"/>
      <c r="J68" s="10">
        <v>100</v>
      </c>
      <c r="K68" s="10">
        <v>213</v>
      </c>
      <c r="L68" s="37">
        <f t="shared" si="1"/>
        <v>0.469483568075117</v>
      </c>
      <c r="M68" s="37">
        <f t="shared" si="2"/>
        <v>-0.113849765258216</v>
      </c>
      <c r="N68" s="44"/>
      <c r="O68" s="40" t="s">
        <v>553</v>
      </c>
      <c r="P68" s="38"/>
      <c r="Q68" s="44"/>
      <c r="R68" s="56" t="s">
        <v>55</v>
      </c>
      <c r="S68" s="57" t="s">
        <v>331</v>
      </c>
      <c r="T68" s="57" t="s">
        <v>327</v>
      </c>
      <c r="U68" s="44"/>
      <c r="V68" s="51">
        <v>7</v>
      </c>
      <c r="W68" s="51"/>
      <c r="X68" s="55"/>
      <c r="Y68" s="55"/>
      <c r="Z68" s="55"/>
      <c r="AA68" s="55"/>
      <c r="AB68" s="55"/>
    </row>
    <row r="69" ht="36" hidden="1" spans="1:28">
      <c r="A69" s="27">
        <v>64</v>
      </c>
      <c r="B69" s="28" t="s">
        <v>332</v>
      </c>
      <c r="C69" s="29" t="s">
        <v>333</v>
      </c>
      <c r="D69" s="30">
        <v>2019</v>
      </c>
      <c r="E69" s="30">
        <v>389</v>
      </c>
      <c r="F69" s="30"/>
      <c r="G69" s="30">
        <v>389</v>
      </c>
      <c r="H69" s="33">
        <v>389</v>
      </c>
      <c r="I69" s="31"/>
      <c r="J69" s="10">
        <v>300</v>
      </c>
      <c r="K69" s="10">
        <v>389</v>
      </c>
      <c r="L69" s="37">
        <f t="shared" ref="L69:L80" si="3">J69/G69</f>
        <v>0.77120822622108</v>
      </c>
      <c r="M69" s="37">
        <f t="shared" ref="M69:M80" si="4">L69-7/12</f>
        <v>0.187874892887746</v>
      </c>
      <c r="N69" s="44"/>
      <c r="O69" s="38" t="s">
        <v>554</v>
      </c>
      <c r="P69" s="38"/>
      <c r="Q69" s="44"/>
      <c r="R69" s="56" t="s">
        <v>55</v>
      </c>
      <c r="S69" s="57" t="s">
        <v>331</v>
      </c>
      <c r="T69" s="57" t="s">
        <v>327</v>
      </c>
      <c r="U69" s="44"/>
      <c r="V69" s="51">
        <v>7</v>
      </c>
      <c r="W69" s="51"/>
      <c r="X69" s="55"/>
      <c r="Y69" s="55"/>
      <c r="Z69" s="55"/>
      <c r="AA69" s="55"/>
      <c r="AB69" s="55"/>
    </row>
    <row r="70" ht="225.95" hidden="1" customHeight="1" spans="1:28">
      <c r="A70" s="27">
        <v>65</v>
      </c>
      <c r="B70" s="29" t="s">
        <v>335</v>
      </c>
      <c r="C70" s="29" t="s">
        <v>336</v>
      </c>
      <c r="D70" s="30" t="s">
        <v>145</v>
      </c>
      <c r="E70" s="30">
        <v>19723</v>
      </c>
      <c r="F70" s="30">
        <v>10000</v>
      </c>
      <c r="G70" s="30">
        <v>9723</v>
      </c>
      <c r="H70" s="33">
        <v>8223</v>
      </c>
      <c r="I70" s="31">
        <v>1500</v>
      </c>
      <c r="J70" s="10">
        <v>5023</v>
      </c>
      <c r="K70" s="10">
        <v>7755</v>
      </c>
      <c r="L70" s="37">
        <f t="shared" si="3"/>
        <v>0.516610099763448</v>
      </c>
      <c r="M70" s="37">
        <f t="shared" si="4"/>
        <v>-0.0667232335698859</v>
      </c>
      <c r="N70" s="44"/>
      <c r="O70" s="38" t="s">
        <v>555</v>
      </c>
      <c r="P70" s="38"/>
      <c r="Q70" s="44"/>
      <c r="R70" s="56" t="s">
        <v>55</v>
      </c>
      <c r="S70" s="57" t="s">
        <v>33</v>
      </c>
      <c r="T70" s="57" t="s">
        <v>338</v>
      </c>
      <c r="U70" s="44"/>
      <c r="V70" s="51">
        <v>7</v>
      </c>
      <c r="W70" s="51" t="s">
        <v>50</v>
      </c>
      <c r="X70" s="55"/>
      <c r="Y70" s="55"/>
      <c r="Z70" s="55"/>
      <c r="AA70" s="55"/>
      <c r="AB70" s="55"/>
    </row>
    <row r="71" ht="51" hidden="1" customHeight="1" spans="1:28">
      <c r="A71" s="27">
        <v>66</v>
      </c>
      <c r="B71" s="29" t="s">
        <v>339</v>
      </c>
      <c r="C71" s="29" t="s">
        <v>340</v>
      </c>
      <c r="D71" s="30" t="s">
        <v>341</v>
      </c>
      <c r="E71" s="30">
        <v>6489</v>
      </c>
      <c r="F71" s="30">
        <v>1100</v>
      </c>
      <c r="G71" s="33">
        <v>5389</v>
      </c>
      <c r="H71" s="33">
        <v>5389</v>
      </c>
      <c r="I71" s="31"/>
      <c r="J71" s="10">
        <v>3110</v>
      </c>
      <c r="K71" s="10">
        <v>5681</v>
      </c>
      <c r="L71" s="37">
        <f t="shared" si="3"/>
        <v>0.577101503061793</v>
      </c>
      <c r="M71" s="37">
        <f t="shared" si="4"/>
        <v>-0.00623183027154084</v>
      </c>
      <c r="N71" s="44"/>
      <c r="O71" s="38" t="s">
        <v>556</v>
      </c>
      <c r="P71" s="38"/>
      <c r="Q71" s="44"/>
      <c r="R71" s="56" t="s">
        <v>343</v>
      </c>
      <c r="S71" s="57" t="s">
        <v>33</v>
      </c>
      <c r="T71" s="57" t="s">
        <v>338</v>
      </c>
      <c r="U71" s="44"/>
      <c r="V71" s="51">
        <v>7</v>
      </c>
      <c r="W71" s="51" t="s">
        <v>50</v>
      </c>
      <c r="X71" s="55"/>
      <c r="Y71" s="55"/>
      <c r="Z71" s="55"/>
      <c r="AA71" s="55"/>
      <c r="AB71" s="55"/>
    </row>
    <row r="72" ht="262" hidden="1" customHeight="1" spans="1:28">
      <c r="A72" s="27">
        <v>67</v>
      </c>
      <c r="B72" s="29" t="s">
        <v>344</v>
      </c>
      <c r="C72" s="29" t="s">
        <v>345</v>
      </c>
      <c r="D72" s="30" t="s">
        <v>113</v>
      </c>
      <c r="E72" s="30">
        <v>11000</v>
      </c>
      <c r="F72" s="30">
        <v>900</v>
      </c>
      <c r="G72" s="30">
        <v>7000</v>
      </c>
      <c r="H72" s="33">
        <v>7000</v>
      </c>
      <c r="I72" s="31"/>
      <c r="J72" s="10">
        <v>4100</v>
      </c>
      <c r="K72" s="10">
        <v>8770</v>
      </c>
      <c r="L72" s="37">
        <f t="shared" si="3"/>
        <v>0.585714285714286</v>
      </c>
      <c r="M72" s="37">
        <f t="shared" si="4"/>
        <v>0.00238095238095237</v>
      </c>
      <c r="N72" s="44"/>
      <c r="O72" s="38" t="s">
        <v>557</v>
      </c>
      <c r="P72" s="38" t="s">
        <v>558</v>
      </c>
      <c r="Q72" s="44"/>
      <c r="R72" s="56" t="s">
        <v>348</v>
      </c>
      <c r="S72" s="57" t="s">
        <v>33</v>
      </c>
      <c r="T72" s="57" t="s">
        <v>338</v>
      </c>
      <c r="U72" s="44"/>
      <c r="V72" s="51">
        <v>7</v>
      </c>
      <c r="W72" s="51" t="s">
        <v>50</v>
      </c>
      <c r="X72" s="55"/>
      <c r="Y72" s="55"/>
      <c r="Z72" s="74" t="s">
        <v>481</v>
      </c>
      <c r="AA72" s="55"/>
      <c r="AB72" s="55"/>
    </row>
    <row r="73" ht="42.75" hidden="1" spans="1:28">
      <c r="A73" s="27">
        <v>68</v>
      </c>
      <c r="B73" s="28" t="s">
        <v>349</v>
      </c>
      <c r="C73" s="29" t="s">
        <v>350</v>
      </c>
      <c r="D73" s="30" t="s">
        <v>215</v>
      </c>
      <c r="E73" s="30">
        <v>18000</v>
      </c>
      <c r="F73" s="30">
        <v>14100</v>
      </c>
      <c r="G73" s="30">
        <v>2000</v>
      </c>
      <c r="H73" s="33"/>
      <c r="I73" s="31">
        <v>2000</v>
      </c>
      <c r="J73" s="10">
        <v>1243</v>
      </c>
      <c r="K73" s="10">
        <v>2000</v>
      </c>
      <c r="L73" s="37">
        <f t="shared" si="3"/>
        <v>0.6215</v>
      </c>
      <c r="M73" s="37">
        <f t="shared" si="4"/>
        <v>0.0381666666666667</v>
      </c>
      <c r="N73" s="44"/>
      <c r="O73" s="38" t="s">
        <v>559</v>
      </c>
      <c r="P73" s="38"/>
      <c r="Q73" s="44"/>
      <c r="R73" s="56" t="s">
        <v>352</v>
      </c>
      <c r="S73" s="57" t="s">
        <v>33</v>
      </c>
      <c r="T73" s="57" t="s">
        <v>91</v>
      </c>
      <c r="U73" s="44"/>
      <c r="V73" s="51">
        <v>7</v>
      </c>
      <c r="W73" s="51"/>
      <c r="X73" s="55"/>
      <c r="Y73" s="55"/>
      <c r="Z73" s="74" t="s">
        <v>483</v>
      </c>
      <c r="AA73" s="55"/>
      <c r="AB73" s="55"/>
    </row>
    <row r="74" ht="408" hidden="1" customHeight="1" spans="1:28">
      <c r="A74" s="27">
        <v>69</v>
      </c>
      <c r="B74" s="28" t="s">
        <v>353</v>
      </c>
      <c r="C74" s="29" t="s">
        <v>354</v>
      </c>
      <c r="D74" s="30">
        <v>2019</v>
      </c>
      <c r="E74" s="30">
        <v>7900</v>
      </c>
      <c r="F74" s="30"/>
      <c r="G74" s="30">
        <v>7900</v>
      </c>
      <c r="H74" s="30">
        <v>7454</v>
      </c>
      <c r="I74" s="33">
        <v>446</v>
      </c>
      <c r="J74" s="10">
        <v>3614</v>
      </c>
      <c r="K74" s="10">
        <v>3614</v>
      </c>
      <c r="L74" s="37">
        <f t="shared" si="3"/>
        <v>0.45746835443038</v>
      </c>
      <c r="M74" s="37">
        <f t="shared" si="4"/>
        <v>-0.125864978902954</v>
      </c>
      <c r="N74" s="44"/>
      <c r="O74" s="38" t="s">
        <v>560</v>
      </c>
      <c r="P74" s="38"/>
      <c r="Q74" s="44"/>
      <c r="R74" s="56" t="s">
        <v>55</v>
      </c>
      <c r="S74" s="57" t="s">
        <v>80</v>
      </c>
      <c r="T74" s="57" t="s">
        <v>356</v>
      </c>
      <c r="U74" s="57"/>
      <c r="V74" s="51">
        <v>7</v>
      </c>
      <c r="W74" s="51"/>
      <c r="X74" s="55"/>
      <c r="Y74" s="55"/>
      <c r="Z74" s="74" t="s">
        <v>561</v>
      </c>
      <c r="AA74" s="55"/>
      <c r="AB74" s="55"/>
    </row>
    <row r="75" ht="48" hidden="1" spans="1:28">
      <c r="A75" s="27">
        <v>70</v>
      </c>
      <c r="B75" s="29" t="s">
        <v>357</v>
      </c>
      <c r="C75" s="29" t="s">
        <v>358</v>
      </c>
      <c r="D75" s="30" t="s">
        <v>46</v>
      </c>
      <c r="E75" s="30">
        <v>22377</v>
      </c>
      <c r="F75" s="30"/>
      <c r="G75" s="30">
        <v>4400</v>
      </c>
      <c r="H75" s="33">
        <v>4400</v>
      </c>
      <c r="I75" s="31"/>
      <c r="J75" s="10">
        <v>2567</v>
      </c>
      <c r="K75" s="10">
        <v>2567</v>
      </c>
      <c r="L75" s="37">
        <f t="shared" si="3"/>
        <v>0.583409090909091</v>
      </c>
      <c r="M75" s="37">
        <f t="shared" si="4"/>
        <v>7.57575757575069e-5</v>
      </c>
      <c r="N75" s="44"/>
      <c r="O75" s="38" t="s">
        <v>359</v>
      </c>
      <c r="P75" s="38"/>
      <c r="Q75" s="44"/>
      <c r="R75" s="56" t="s">
        <v>360</v>
      </c>
      <c r="S75" s="57" t="s">
        <v>80</v>
      </c>
      <c r="T75" s="57" t="s">
        <v>91</v>
      </c>
      <c r="U75" s="44"/>
      <c r="V75" s="51">
        <v>7</v>
      </c>
      <c r="W75" s="51"/>
      <c r="X75" s="55"/>
      <c r="Y75" s="55"/>
      <c r="Z75" s="74" t="s">
        <v>486</v>
      </c>
      <c r="AA75" s="55"/>
      <c r="AB75" s="55"/>
    </row>
    <row r="76" ht="284.1" hidden="1" customHeight="1" spans="1:28">
      <c r="A76" s="27">
        <v>71</v>
      </c>
      <c r="B76" s="29" t="s">
        <v>361</v>
      </c>
      <c r="C76" s="29" t="s">
        <v>362</v>
      </c>
      <c r="D76" s="30" t="s">
        <v>61</v>
      </c>
      <c r="E76" s="30">
        <v>4246</v>
      </c>
      <c r="F76" s="30"/>
      <c r="G76" s="30">
        <v>3200</v>
      </c>
      <c r="H76" s="33">
        <v>3200</v>
      </c>
      <c r="I76" s="30"/>
      <c r="J76" s="10">
        <v>2500</v>
      </c>
      <c r="K76" s="10">
        <v>4175</v>
      </c>
      <c r="L76" s="37">
        <f t="shared" si="3"/>
        <v>0.78125</v>
      </c>
      <c r="M76" s="37">
        <f t="shared" si="4"/>
        <v>0.197916666666667</v>
      </c>
      <c r="N76" s="44"/>
      <c r="O76" s="38" t="s">
        <v>562</v>
      </c>
      <c r="P76" s="45"/>
      <c r="Q76" s="44"/>
      <c r="R76" s="56" t="s">
        <v>364</v>
      </c>
      <c r="S76" s="57" t="s">
        <v>56</v>
      </c>
      <c r="T76" s="64" t="s">
        <v>365</v>
      </c>
      <c r="U76" s="44"/>
      <c r="V76" s="51">
        <v>7</v>
      </c>
      <c r="W76" s="51"/>
      <c r="X76" s="55"/>
      <c r="Y76" s="55"/>
      <c r="Z76" s="74" t="s">
        <v>488</v>
      </c>
      <c r="AA76" s="55"/>
      <c r="AB76" s="55"/>
    </row>
    <row r="77" ht="139" hidden="1" customHeight="1" spans="1:28">
      <c r="A77" s="27">
        <v>72</v>
      </c>
      <c r="B77" s="28" t="s">
        <v>366</v>
      </c>
      <c r="C77" s="29" t="s">
        <v>367</v>
      </c>
      <c r="D77" s="30" t="s">
        <v>53</v>
      </c>
      <c r="E77" s="30">
        <v>250</v>
      </c>
      <c r="F77" s="30"/>
      <c r="G77" s="30">
        <v>250</v>
      </c>
      <c r="H77" s="33">
        <v>250</v>
      </c>
      <c r="I77" s="30"/>
      <c r="J77" s="10">
        <v>96</v>
      </c>
      <c r="K77" s="10">
        <v>250</v>
      </c>
      <c r="L77" s="37">
        <f t="shared" si="3"/>
        <v>0.384</v>
      </c>
      <c r="M77" s="37">
        <f t="shared" si="4"/>
        <v>-0.199333333333333</v>
      </c>
      <c r="N77" s="44"/>
      <c r="O77" s="38" t="s">
        <v>368</v>
      </c>
      <c r="P77" s="38" t="s">
        <v>563</v>
      </c>
      <c r="Q77" s="44"/>
      <c r="R77" s="56" t="s">
        <v>55</v>
      </c>
      <c r="S77" s="57" t="s">
        <v>56</v>
      </c>
      <c r="T77" s="57" t="s">
        <v>197</v>
      </c>
      <c r="U77" s="65" t="s">
        <v>58</v>
      </c>
      <c r="V77" s="51">
        <v>7</v>
      </c>
      <c r="W77" s="51"/>
      <c r="X77" s="55"/>
      <c r="Y77" s="55"/>
      <c r="Z77" s="55"/>
      <c r="AA77" s="55"/>
      <c r="AB77" s="55"/>
    </row>
    <row r="78" ht="59.1" hidden="1" customHeight="1" spans="1:28">
      <c r="A78" s="27">
        <v>73</v>
      </c>
      <c r="B78" s="29" t="s">
        <v>370</v>
      </c>
      <c r="C78" s="29" t="s">
        <v>371</v>
      </c>
      <c r="D78" s="30" t="s">
        <v>61</v>
      </c>
      <c r="E78" s="30">
        <v>2324</v>
      </c>
      <c r="F78" s="30"/>
      <c r="G78" s="30">
        <v>1500</v>
      </c>
      <c r="H78" s="33">
        <v>1500</v>
      </c>
      <c r="I78" s="31"/>
      <c r="J78" s="10">
        <v>1200</v>
      </c>
      <c r="K78" s="10">
        <v>1122</v>
      </c>
      <c r="L78" s="37">
        <f t="shared" si="3"/>
        <v>0.8</v>
      </c>
      <c r="M78" s="37">
        <f t="shared" si="4"/>
        <v>0.216666666666667</v>
      </c>
      <c r="N78" s="44"/>
      <c r="O78" s="38" t="s">
        <v>564</v>
      </c>
      <c r="P78" s="45"/>
      <c r="Q78" s="44"/>
      <c r="R78" s="56" t="s">
        <v>373</v>
      </c>
      <c r="S78" s="61" t="s">
        <v>80</v>
      </c>
      <c r="T78" s="57" t="s">
        <v>294</v>
      </c>
      <c r="U78" s="44"/>
      <c r="V78" s="51">
        <v>7</v>
      </c>
      <c r="W78" s="51"/>
      <c r="X78" s="55"/>
      <c r="Y78" s="55"/>
      <c r="Z78" s="74"/>
      <c r="AA78" s="55"/>
      <c r="AB78" s="55"/>
    </row>
    <row r="79" ht="249" hidden="1" customHeight="1" spans="1:28">
      <c r="A79" s="27">
        <v>74</v>
      </c>
      <c r="B79" s="28" t="s">
        <v>374</v>
      </c>
      <c r="C79" s="29" t="s">
        <v>375</v>
      </c>
      <c r="D79" s="30" t="s">
        <v>376</v>
      </c>
      <c r="E79" s="30">
        <v>260500</v>
      </c>
      <c r="F79" s="30">
        <v>127600</v>
      </c>
      <c r="G79" s="30">
        <v>30200</v>
      </c>
      <c r="H79" s="33"/>
      <c r="I79" s="31">
        <v>30200</v>
      </c>
      <c r="J79" s="10">
        <v>18100</v>
      </c>
      <c r="K79" s="10">
        <v>18300</v>
      </c>
      <c r="L79" s="37">
        <f t="shared" si="3"/>
        <v>0.599337748344371</v>
      </c>
      <c r="M79" s="37">
        <f t="shared" si="4"/>
        <v>0.0160044150110374</v>
      </c>
      <c r="N79" s="44"/>
      <c r="O79" s="38" t="s">
        <v>565</v>
      </c>
      <c r="P79" s="38" t="s">
        <v>378</v>
      </c>
      <c r="Q79" s="44"/>
      <c r="R79" s="56" t="s">
        <v>79</v>
      </c>
      <c r="S79" s="57" t="s">
        <v>33</v>
      </c>
      <c r="T79" s="57" t="s">
        <v>379</v>
      </c>
      <c r="U79" s="44"/>
      <c r="V79" s="51">
        <v>7</v>
      </c>
      <c r="W79" s="51"/>
      <c r="X79" s="55"/>
      <c r="Y79" s="55"/>
      <c r="Z79" s="74" t="s">
        <v>492</v>
      </c>
      <c r="AA79" s="55"/>
      <c r="AB79" s="55"/>
    </row>
    <row r="80" ht="54" hidden="1" customHeight="1" spans="1:28">
      <c r="A80" s="27">
        <v>75</v>
      </c>
      <c r="B80" s="62" t="s">
        <v>380</v>
      </c>
      <c r="C80" s="29" t="s">
        <v>381</v>
      </c>
      <c r="D80" s="30" t="s">
        <v>382</v>
      </c>
      <c r="E80" s="30">
        <v>290000</v>
      </c>
      <c r="F80" s="30">
        <v>250000</v>
      </c>
      <c r="G80" s="30">
        <v>40000</v>
      </c>
      <c r="H80" s="33"/>
      <c r="I80" s="31">
        <v>40000</v>
      </c>
      <c r="J80" s="10">
        <v>25000</v>
      </c>
      <c r="K80" s="10">
        <v>25000</v>
      </c>
      <c r="L80" s="37">
        <f t="shared" si="3"/>
        <v>0.625</v>
      </c>
      <c r="M80" s="37">
        <f t="shared" si="4"/>
        <v>0.0416666666666666</v>
      </c>
      <c r="N80" s="44"/>
      <c r="O80" s="38" t="s">
        <v>383</v>
      </c>
      <c r="P80" s="45"/>
      <c r="Q80" s="44"/>
      <c r="R80" s="56" t="s">
        <v>384</v>
      </c>
      <c r="S80" s="57" t="s">
        <v>33</v>
      </c>
      <c r="T80" s="57" t="s">
        <v>254</v>
      </c>
      <c r="U80" s="44"/>
      <c r="V80" s="51">
        <v>7</v>
      </c>
      <c r="W80" s="51"/>
      <c r="X80" s="55"/>
      <c r="Y80" s="55"/>
      <c r="Z80" s="74" t="s">
        <v>493</v>
      </c>
      <c r="AA80" s="55"/>
      <c r="AB80" s="55"/>
    </row>
  </sheetData>
  <autoFilter ref="A4:Z80">
    <filterColumn colId="18">
      <filters>
        <filter val="3月份"/>
        <filter val="4月份"/>
        <filter val="5月份"/>
        <filter val="6月份"/>
      </filters>
    </filterColumn>
    <sortState ref="A4:Z80">
      <sortCondition ref="B4:B80"/>
    </sortState>
    <extLst/>
  </autoFilter>
  <mergeCells count="24">
    <mergeCell ref="A1:U1"/>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 ref="Y3:Y4"/>
    <mergeCell ref="Z3:Z4"/>
  </mergeCells>
  <pageMargins left="0.86875" right="0.349305555555556" top="0.45" bottom="0.459027777777778" header="0.309027777777778" footer="0.238888888888889"/>
  <pageSetup paperSize="8" scale="87" fitToHeight="0" orientation="landscape" horizontalDpi="1200" verticalDpi="1200"/>
  <headerFooter alignWithMargins="0">
    <oddFooter>&amp;C- &amp;P &amp;[-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Z81"/>
  <sheetViews>
    <sheetView zoomScale="80" zoomScaleNormal="80" workbookViewId="0">
      <pane xSplit="3" ySplit="5" topLeftCell="D13" activePane="bottomRight" state="frozen"/>
      <selection/>
      <selection pane="topRight"/>
      <selection pane="bottomLeft"/>
      <selection pane="bottomRight" activeCell="G43" sqref="G43"/>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 min="25" max="25" width="4" customWidth="1"/>
  </cols>
  <sheetData>
    <row r="1" ht="35.25" spans="1:23">
      <c r="A1" s="23" t="s">
        <v>566</v>
      </c>
      <c r="B1" s="23"/>
      <c r="C1" s="23"/>
      <c r="D1" s="23"/>
      <c r="E1" s="23"/>
      <c r="F1" s="23"/>
      <c r="G1" s="23"/>
      <c r="H1" s="23"/>
      <c r="I1" s="23"/>
      <c r="J1" s="23"/>
      <c r="K1" s="23"/>
      <c r="L1" s="23"/>
      <c r="M1" s="23"/>
      <c r="N1" s="23"/>
      <c r="O1" s="34"/>
      <c r="P1" s="34"/>
      <c r="Q1" s="23"/>
      <c r="R1" s="23"/>
      <c r="S1" s="48"/>
      <c r="T1" s="23"/>
      <c r="U1" s="23"/>
      <c r="V1" s="49"/>
      <c r="W1" s="49"/>
    </row>
    <row r="2" ht="18" customHeight="1" spans="20:20">
      <c r="T2" s="50" t="s">
        <v>1</v>
      </c>
    </row>
    <row r="3" ht="24.95" customHeight="1" spans="1:25">
      <c r="A3" s="24" t="s">
        <v>2</v>
      </c>
      <c r="B3" s="3" t="s">
        <v>3</v>
      </c>
      <c r="C3" s="3" t="s">
        <v>4</v>
      </c>
      <c r="D3" s="3" t="s">
        <v>5</v>
      </c>
      <c r="E3" s="3" t="s">
        <v>6</v>
      </c>
      <c r="F3" s="3" t="s">
        <v>7</v>
      </c>
      <c r="G3" s="3" t="s">
        <v>8</v>
      </c>
      <c r="H3" s="3"/>
      <c r="I3" s="3"/>
      <c r="J3" s="35" t="s">
        <v>567</v>
      </c>
      <c r="K3" s="35" t="s">
        <v>10</v>
      </c>
      <c r="L3" s="3" t="s">
        <v>11</v>
      </c>
      <c r="M3" s="3" t="s">
        <v>12</v>
      </c>
      <c r="N3" s="3" t="s">
        <v>13</v>
      </c>
      <c r="O3" s="36" t="s">
        <v>14</v>
      </c>
      <c r="P3" s="36" t="s">
        <v>15</v>
      </c>
      <c r="Q3" s="3" t="s">
        <v>16</v>
      </c>
      <c r="R3" s="3" t="s">
        <v>17</v>
      </c>
      <c r="S3" s="24" t="s">
        <v>18</v>
      </c>
      <c r="T3" s="3" t="s">
        <v>19</v>
      </c>
      <c r="U3" s="24" t="s">
        <v>20</v>
      </c>
      <c r="V3" s="51" t="s">
        <v>21</v>
      </c>
      <c r="W3" s="52" t="s">
        <v>22</v>
      </c>
      <c r="X3" s="53" t="s">
        <v>23</v>
      </c>
      <c r="Y3" s="54" t="s">
        <v>402</v>
      </c>
    </row>
    <row r="4" ht="24.95" customHeight="1" spans="1:25">
      <c r="A4" s="24"/>
      <c r="B4" s="3"/>
      <c r="C4" s="3"/>
      <c r="D4" s="3"/>
      <c r="E4" s="3"/>
      <c r="F4" s="3"/>
      <c r="G4" s="3"/>
      <c r="H4" s="3" t="s">
        <v>24</v>
      </c>
      <c r="I4" s="3" t="s">
        <v>25</v>
      </c>
      <c r="J4" s="35"/>
      <c r="K4" s="35"/>
      <c r="L4" s="3"/>
      <c r="M4" s="3"/>
      <c r="N4" s="3"/>
      <c r="O4" s="36"/>
      <c r="P4" s="36"/>
      <c r="Q4" s="3"/>
      <c r="R4" s="3"/>
      <c r="S4" s="24"/>
      <c r="T4" s="3"/>
      <c r="U4" s="24"/>
      <c r="V4" s="51">
        <v>1</v>
      </c>
      <c r="W4" s="52"/>
      <c r="X4" s="54"/>
      <c r="Y4" s="54"/>
    </row>
    <row r="5" ht="41.1" hidden="1" customHeight="1" spans="1:25">
      <c r="A5" s="24" t="s">
        <v>26</v>
      </c>
      <c r="B5" s="25" t="s">
        <v>27</v>
      </c>
      <c r="C5" s="3"/>
      <c r="D5" s="3"/>
      <c r="E5" s="26">
        <f t="shared" ref="E5:K5" si="0">SUM(E6:E80)</f>
        <v>3565062</v>
      </c>
      <c r="F5" s="26">
        <f t="shared" si="0"/>
        <v>1293758</v>
      </c>
      <c r="G5" s="26">
        <f t="shared" si="0"/>
        <v>623817</v>
      </c>
      <c r="H5" s="26">
        <f t="shared" si="0"/>
        <v>189978</v>
      </c>
      <c r="I5" s="26">
        <f t="shared" si="0"/>
        <v>433839</v>
      </c>
      <c r="J5" s="26">
        <f t="shared" si="0"/>
        <v>332697.36</v>
      </c>
      <c r="K5" s="26">
        <f t="shared" si="0"/>
        <v>505446.63</v>
      </c>
      <c r="L5" s="37">
        <f t="shared" ref="L5:L68" si="1">J5/G5</f>
        <v>0.533325254040849</v>
      </c>
      <c r="M5" s="37">
        <f t="shared" ref="M5:M68" si="2">L5-6/12</f>
        <v>0.0333252540408485</v>
      </c>
      <c r="N5" s="4"/>
      <c r="O5" s="38"/>
      <c r="P5" s="36"/>
      <c r="Q5" s="4"/>
      <c r="R5" s="3"/>
      <c r="S5" s="24"/>
      <c r="T5" s="3"/>
      <c r="U5" s="24"/>
      <c r="V5" s="49"/>
      <c r="W5" s="49"/>
      <c r="X5" s="55"/>
      <c r="Y5" s="55"/>
    </row>
    <row r="6" ht="36" hidden="1" spans="1:25">
      <c r="A6" s="27">
        <v>1</v>
      </c>
      <c r="B6" s="28" t="s">
        <v>28</v>
      </c>
      <c r="C6" s="29" t="s">
        <v>29</v>
      </c>
      <c r="D6" s="30" t="s">
        <v>30</v>
      </c>
      <c r="E6" s="30">
        <v>29113</v>
      </c>
      <c r="F6" s="30">
        <v>25000</v>
      </c>
      <c r="G6" s="30">
        <v>2000</v>
      </c>
      <c r="H6" s="31">
        <v>2000</v>
      </c>
      <c r="I6" s="31"/>
      <c r="J6" s="10">
        <v>1879</v>
      </c>
      <c r="K6" s="10">
        <v>2000</v>
      </c>
      <c r="L6" s="37">
        <f t="shared" si="1"/>
        <v>0.9395</v>
      </c>
      <c r="M6" s="37">
        <f t="shared" si="2"/>
        <v>0.4395</v>
      </c>
      <c r="N6" s="7"/>
      <c r="O6" s="38" t="s">
        <v>568</v>
      </c>
      <c r="P6" s="39"/>
      <c r="Q6" s="7"/>
      <c r="R6" s="56" t="s">
        <v>32</v>
      </c>
      <c r="S6" s="57" t="s">
        <v>33</v>
      </c>
      <c r="T6" s="57" t="s">
        <v>34</v>
      </c>
      <c r="U6" s="58"/>
      <c r="V6" s="49">
        <v>6</v>
      </c>
      <c r="W6" s="49"/>
      <c r="X6" s="55"/>
      <c r="Y6" s="69"/>
    </row>
    <row r="7" ht="30" hidden="1" customHeight="1" spans="1:25">
      <c r="A7" s="27">
        <v>2</v>
      </c>
      <c r="B7" s="28" t="s">
        <v>35</v>
      </c>
      <c r="C7" s="29" t="s">
        <v>36</v>
      </c>
      <c r="D7" s="30" t="s">
        <v>37</v>
      </c>
      <c r="E7" s="30">
        <v>11809</v>
      </c>
      <c r="F7" s="30">
        <v>5500</v>
      </c>
      <c r="G7" s="30">
        <v>4000</v>
      </c>
      <c r="H7" s="31">
        <v>4000</v>
      </c>
      <c r="I7" s="31"/>
      <c r="J7" s="16">
        <v>2026</v>
      </c>
      <c r="K7" s="16">
        <v>4000</v>
      </c>
      <c r="L7" s="37">
        <f t="shared" si="1"/>
        <v>0.5065</v>
      </c>
      <c r="M7" s="37">
        <f t="shared" si="2"/>
        <v>0.00649999999999995</v>
      </c>
      <c r="N7" s="7"/>
      <c r="O7" s="38" t="s">
        <v>569</v>
      </c>
      <c r="P7" s="39"/>
      <c r="Q7" s="7"/>
      <c r="R7" s="56" t="s">
        <v>39</v>
      </c>
      <c r="S7" s="57" t="s">
        <v>33</v>
      </c>
      <c r="T7" s="57" t="s">
        <v>34</v>
      </c>
      <c r="U7" s="27"/>
      <c r="V7" s="49">
        <v>6</v>
      </c>
      <c r="W7" s="49"/>
      <c r="X7" s="55"/>
      <c r="Y7" s="69"/>
    </row>
    <row r="8" ht="26" hidden="1" customHeight="1" spans="1:26">
      <c r="A8" s="27">
        <v>3</v>
      </c>
      <c r="B8" s="28" t="s">
        <v>40</v>
      </c>
      <c r="C8" s="29" t="s">
        <v>41</v>
      </c>
      <c r="D8" s="30" t="s">
        <v>37</v>
      </c>
      <c r="E8" s="30">
        <v>16546</v>
      </c>
      <c r="F8" s="30">
        <v>6500</v>
      </c>
      <c r="G8" s="30">
        <v>4000</v>
      </c>
      <c r="H8" s="31">
        <v>4000</v>
      </c>
      <c r="I8" s="31"/>
      <c r="J8" s="16">
        <v>2066</v>
      </c>
      <c r="K8" s="16">
        <v>4000</v>
      </c>
      <c r="L8" s="37">
        <f t="shared" si="1"/>
        <v>0.5165</v>
      </c>
      <c r="M8" s="37">
        <f t="shared" si="2"/>
        <v>0.0165</v>
      </c>
      <c r="N8" s="7"/>
      <c r="O8" s="38" t="s">
        <v>570</v>
      </c>
      <c r="P8" s="39"/>
      <c r="Q8" s="7"/>
      <c r="R8" s="56" t="s">
        <v>43</v>
      </c>
      <c r="S8" s="57" t="s">
        <v>33</v>
      </c>
      <c r="T8" s="57" t="s">
        <v>34</v>
      </c>
      <c r="U8" s="27"/>
      <c r="V8" s="49">
        <v>6</v>
      </c>
      <c r="W8" s="49"/>
      <c r="X8" s="55"/>
      <c r="Y8" s="69"/>
      <c r="Z8" s="70"/>
    </row>
    <row r="9" ht="72" hidden="1" customHeight="1" spans="1:25">
      <c r="A9" s="27">
        <v>4</v>
      </c>
      <c r="B9" s="29" t="s">
        <v>44</v>
      </c>
      <c r="C9" s="29" t="s">
        <v>45</v>
      </c>
      <c r="D9" s="30" t="s">
        <v>46</v>
      </c>
      <c r="E9" s="30">
        <v>351771</v>
      </c>
      <c r="F9" s="30"/>
      <c r="G9" s="30">
        <v>30000</v>
      </c>
      <c r="H9" s="31">
        <v>30000</v>
      </c>
      <c r="I9" s="31"/>
      <c r="J9" s="16">
        <v>605</v>
      </c>
      <c r="K9" s="16">
        <v>5000</v>
      </c>
      <c r="L9" s="37">
        <f t="shared" si="1"/>
        <v>0.0201666666666667</v>
      </c>
      <c r="M9" s="37">
        <f t="shared" si="2"/>
        <v>-0.479833333333333</v>
      </c>
      <c r="N9" s="7"/>
      <c r="O9" s="38" t="s">
        <v>499</v>
      </c>
      <c r="P9" s="39"/>
      <c r="Q9" s="7"/>
      <c r="R9" s="56" t="s">
        <v>48</v>
      </c>
      <c r="S9" s="57" t="s">
        <v>49</v>
      </c>
      <c r="T9" s="57" t="s">
        <v>34</v>
      </c>
      <c r="U9" s="27"/>
      <c r="V9" s="49">
        <v>6</v>
      </c>
      <c r="W9" s="49" t="s">
        <v>50</v>
      </c>
      <c r="X9" s="55"/>
      <c r="Y9" s="69"/>
    </row>
    <row r="10" ht="63" hidden="1" customHeight="1" spans="1:25">
      <c r="A10" s="27">
        <v>5</v>
      </c>
      <c r="B10" s="28" t="s">
        <v>51</v>
      </c>
      <c r="C10" s="32" t="s">
        <v>52</v>
      </c>
      <c r="D10" s="30" t="s">
        <v>53</v>
      </c>
      <c r="E10" s="30">
        <v>350</v>
      </c>
      <c r="F10" s="30">
        <v>50</v>
      </c>
      <c r="G10" s="30">
        <v>300</v>
      </c>
      <c r="H10" s="31">
        <v>300</v>
      </c>
      <c r="I10" s="31"/>
      <c r="J10" s="16">
        <v>130</v>
      </c>
      <c r="K10" s="16">
        <v>350</v>
      </c>
      <c r="L10" s="37">
        <f t="shared" si="1"/>
        <v>0.433333333333333</v>
      </c>
      <c r="M10" s="37">
        <f t="shared" si="2"/>
        <v>-0.0666666666666667</v>
      </c>
      <c r="N10" s="7"/>
      <c r="O10" s="38" t="s">
        <v>571</v>
      </c>
      <c r="P10" s="39"/>
      <c r="Q10" s="7"/>
      <c r="R10" s="56" t="s">
        <v>55</v>
      </c>
      <c r="S10" s="57" t="s">
        <v>56</v>
      </c>
      <c r="T10" s="57" t="s">
        <v>57</v>
      </c>
      <c r="U10" s="57" t="s">
        <v>58</v>
      </c>
      <c r="V10" s="49">
        <v>6</v>
      </c>
      <c r="W10" s="49"/>
      <c r="X10" s="55"/>
      <c r="Y10" s="69"/>
    </row>
    <row r="11" ht="29" hidden="1" customHeight="1" spans="1:26">
      <c r="A11" s="27">
        <v>6</v>
      </c>
      <c r="B11" s="29" t="s">
        <v>59</v>
      </c>
      <c r="C11" s="29" t="s">
        <v>60</v>
      </c>
      <c r="D11" s="30" t="s">
        <v>61</v>
      </c>
      <c r="E11" s="30">
        <v>6570</v>
      </c>
      <c r="F11" s="30"/>
      <c r="G11" s="30">
        <v>600</v>
      </c>
      <c r="H11" s="31">
        <v>600</v>
      </c>
      <c r="I11" s="31"/>
      <c r="J11" s="16">
        <v>60</v>
      </c>
      <c r="K11" s="16">
        <v>3351</v>
      </c>
      <c r="L11" s="37">
        <f t="shared" si="1"/>
        <v>0.1</v>
      </c>
      <c r="M11" s="37">
        <f t="shared" si="2"/>
        <v>-0.4</v>
      </c>
      <c r="N11" s="7"/>
      <c r="O11" s="38" t="s">
        <v>406</v>
      </c>
      <c r="P11" s="39"/>
      <c r="Q11" s="7"/>
      <c r="R11" s="56" t="s">
        <v>63</v>
      </c>
      <c r="S11" s="57" t="s">
        <v>64</v>
      </c>
      <c r="T11" s="57" t="s">
        <v>34</v>
      </c>
      <c r="U11" s="27"/>
      <c r="V11" s="49">
        <v>6</v>
      </c>
      <c r="W11" s="49"/>
      <c r="X11" s="55"/>
      <c r="Y11" s="69"/>
      <c r="Z11" s="55"/>
    </row>
    <row r="12" ht="49" hidden="1" customHeight="1" spans="1:26">
      <c r="A12" s="27">
        <v>7</v>
      </c>
      <c r="B12" s="29" t="s">
        <v>65</v>
      </c>
      <c r="C12" s="29" t="s">
        <v>66</v>
      </c>
      <c r="D12" s="30" t="s">
        <v>67</v>
      </c>
      <c r="E12" s="30">
        <v>98571</v>
      </c>
      <c r="F12" s="30">
        <v>96855</v>
      </c>
      <c r="G12" s="30">
        <v>1716</v>
      </c>
      <c r="H12" s="31">
        <v>1716</v>
      </c>
      <c r="I12" s="31"/>
      <c r="J12" s="16">
        <v>1299</v>
      </c>
      <c r="K12" s="16">
        <v>1716</v>
      </c>
      <c r="L12" s="37">
        <f t="shared" si="1"/>
        <v>0.756993006993007</v>
      </c>
      <c r="M12" s="37">
        <f t="shared" si="2"/>
        <v>0.256993006993007</v>
      </c>
      <c r="N12" s="7"/>
      <c r="O12" s="38" t="s">
        <v>572</v>
      </c>
      <c r="P12" s="39"/>
      <c r="Q12" s="7"/>
      <c r="R12" s="56" t="s">
        <v>55</v>
      </c>
      <c r="S12" s="57" t="s">
        <v>33</v>
      </c>
      <c r="T12" s="57" t="s">
        <v>34</v>
      </c>
      <c r="U12" s="27"/>
      <c r="V12" s="49">
        <v>6</v>
      </c>
      <c r="W12" s="49"/>
      <c r="X12" s="55"/>
      <c r="Y12" s="55"/>
      <c r="Z12" s="55"/>
    </row>
    <row r="13" ht="48" spans="1:26">
      <c r="A13" s="27">
        <v>8</v>
      </c>
      <c r="B13" s="29" t="s">
        <v>69</v>
      </c>
      <c r="C13" s="29" t="s">
        <v>70</v>
      </c>
      <c r="D13" s="30">
        <v>2019</v>
      </c>
      <c r="E13" s="30">
        <v>2951</v>
      </c>
      <c r="F13" s="30"/>
      <c r="G13" s="30">
        <v>2951</v>
      </c>
      <c r="H13" s="30">
        <v>2951</v>
      </c>
      <c r="I13" s="31"/>
      <c r="J13" s="16">
        <v>56</v>
      </c>
      <c r="K13" s="16">
        <v>4123.5</v>
      </c>
      <c r="L13" s="37">
        <f t="shared" si="1"/>
        <v>0.0189766180955608</v>
      </c>
      <c r="M13" s="37">
        <f t="shared" si="2"/>
        <v>-0.481023381904439</v>
      </c>
      <c r="N13" s="7"/>
      <c r="O13" s="38" t="s">
        <v>573</v>
      </c>
      <c r="P13" s="38" t="s">
        <v>574</v>
      </c>
      <c r="Q13" s="7"/>
      <c r="R13" s="56" t="s">
        <v>55</v>
      </c>
      <c r="S13" s="57" t="s">
        <v>73</v>
      </c>
      <c r="T13" s="57" t="s">
        <v>74</v>
      </c>
      <c r="U13" s="58"/>
      <c r="V13" s="49">
        <v>6</v>
      </c>
      <c r="W13" s="49"/>
      <c r="X13" s="55"/>
      <c r="Y13" s="55"/>
      <c r="Z13" s="55"/>
    </row>
    <row r="14" ht="75" hidden="1" customHeight="1" spans="1:26">
      <c r="A14" s="27">
        <v>9</v>
      </c>
      <c r="B14" s="29" t="s">
        <v>75</v>
      </c>
      <c r="C14" s="29" t="s">
        <v>76</v>
      </c>
      <c r="D14" s="30" t="s">
        <v>46</v>
      </c>
      <c r="E14" s="30">
        <v>62722</v>
      </c>
      <c r="F14" s="30"/>
      <c r="G14" s="30">
        <v>4000</v>
      </c>
      <c r="H14" s="31">
        <v>4000</v>
      </c>
      <c r="I14" s="31"/>
      <c r="J14" s="16">
        <v>2561</v>
      </c>
      <c r="K14" s="16">
        <v>16900</v>
      </c>
      <c r="L14" s="37">
        <f t="shared" si="1"/>
        <v>0.64025</v>
      </c>
      <c r="M14" s="37">
        <f t="shared" si="2"/>
        <v>0.14025</v>
      </c>
      <c r="N14" s="7"/>
      <c r="O14" s="38" t="s">
        <v>575</v>
      </c>
      <c r="P14" s="38" t="s">
        <v>78</v>
      </c>
      <c r="Q14" s="7"/>
      <c r="R14" s="56" t="s">
        <v>79</v>
      </c>
      <c r="S14" s="57" t="s">
        <v>80</v>
      </c>
      <c r="T14" s="57" t="s">
        <v>81</v>
      </c>
      <c r="U14" s="27"/>
      <c r="V14" s="49">
        <v>6</v>
      </c>
      <c r="W14" s="49"/>
      <c r="X14" s="55"/>
      <c r="Y14" s="55"/>
      <c r="Z14" s="55"/>
    </row>
    <row r="15" ht="29" hidden="1" customHeight="1" spans="1:26">
      <c r="A15" s="27">
        <v>10</v>
      </c>
      <c r="B15" s="28" t="s">
        <v>82</v>
      </c>
      <c r="C15" s="29" t="s">
        <v>83</v>
      </c>
      <c r="D15" s="30">
        <v>2019</v>
      </c>
      <c r="E15" s="30">
        <v>2000</v>
      </c>
      <c r="F15" s="30"/>
      <c r="G15" s="30">
        <v>2000</v>
      </c>
      <c r="H15" s="30">
        <v>2000</v>
      </c>
      <c r="I15" s="31"/>
      <c r="J15" s="16">
        <v>57</v>
      </c>
      <c r="K15" s="16">
        <v>2000</v>
      </c>
      <c r="L15" s="37">
        <f t="shared" si="1"/>
        <v>0.0285</v>
      </c>
      <c r="M15" s="37">
        <f t="shared" si="2"/>
        <v>-0.4715</v>
      </c>
      <c r="N15" s="7"/>
      <c r="O15" s="38" t="s">
        <v>576</v>
      </c>
      <c r="P15" s="39"/>
      <c r="Q15" s="7"/>
      <c r="R15" s="56" t="s">
        <v>85</v>
      </c>
      <c r="S15" s="57" t="s">
        <v>506</v>
      </c>
      <c r="T15" s="57" t="s">
        <v>34</v>
      </c>
      <c r="U15" s="27"/>
      <c r="V15" s="49">
        <v>6</v>
      </c>
      <c r="W15" s="49"/>
      <c r="X15" s="55"/>
      <c r="Y15" s="69"/>
      <c r="Z15" s="55"/>
    </row>
    <row r="16" ht="201" hidden="1" customHeight="1" spans="1:26">
      <c r="A16" s="27">
        <v>11</v>
      </c>
      <c r="B16" s="29" t="s">
        <v>87</v>
      </c>
      <c r="C16" s="29" t="s">
        <v>88</v>
      </c>
      <c r="D16" s="30" t="s">
        <v>53</v>
      </c>
      <c r="E16" s="30">
        <v>20895</v>
      </c>
      <c r="F16" s="30">
        <v>6000</v>
      </c>
      <c r="G16" s="30">
        <v>14895</v>
      </c>
      <c r="H16" s="33">
        <v>14895</v>
      </c>
      <c r="I16" s="31"/>
      <c r="J16" s="16">
        <v>10200</v>
      </c>
      <c r="K16" s="16">
        <v>14895.08</v>
      </c>
      <c r="L16" s="37">
        <f t="shared" si="1"/>
        <v>0.684793554884189</v>
      </c>
      <c r="M16" s="37">
        <f t="shared" si="2"/>
        <v>0.184793554884189</v>
      </c>
      <c r="N16" s="7"/>
      <c r="O16" s="38" t="s">
        <v>577</v>
      </c>
      <c r="P16" s="38" t="s">
        <v>507</v>
      </c>
      <c r="Q16" s="7"/>
      <c r="R16" s="56" t="s">
        <v>55</v>
      </c>
      <c r="S16" s="57" t="s">
        <v>33</v>
      </c>
      <c r="T16" s="57" t="s">
        <v>91</v>
      </c>
      <c r="U16" s="58"/>
      <c r="V16" s="49">
        <v>6</v>
      </c>
      <c r="W16" s="49"/>
      <c r="X16" s="59"/>
      <c r="Y16" s="55"/>
      <c r="Z16" s="55"/>
    </row>
    <row r="17" ht="66" hidden="1" customHeight="1" spans="1:26">
      <c r="A17" s="27">
        <v>12</v>
      </c>
      <c r="B17" s="29" t="s">
        <v>92</v>
      </c>
      <c r="C17" s="29" t="s">
        <v>93</v>
      </c>
      <c r="D17" s="30" t="s">
        <v>61</v>
      </c>
      <c r="E17" s="30">
        <v>11425</v>
      </c>
      <c r="F17" s="30"/>
      <c r="G17" s="30">
        <v>4800</v>
      </c>
      <c r="H17" s="33">
        <v>4800</v>
      </c>
      <c r="I17" s="31"/>
      <c r="J17" s="16">
        <v>1484</v>
      </c>
      <c r="K17" s="16">
        <v>11051.36</v>
      </c>
      <c r="L17" s="37">
        <f t="shared" si="1"/>
        <v>0.309166666666667</v>
      </c>
      <c r="M17" s="37">
        <f t="shared" si="2"/>
        <v>-0.190833333333333</v>
      </c>
      <c r="N17" s="7"/>
      <c r="O17" s="38" t="s">
        <v>578</v>
      </c>
      <c r="P17" s="39"/>
      <c r="Q17" s="7"/>
      <c r="R17" s="56" t="s">
        <v>96</v>
      </c>
      <c r="S17" s="57" t="s">
        <v>97</v>
      </c>
      <c r="T17" s="57" t="s">
        <v>74</v>
      </c>
      <c r="U17" s="27"/>
      <c r="V17" s="49">
        <v>6</v>
      </c>
      <c r="W17" s="49"/>
      <c r="X17" s="59"/>
      <c r="Y17" s="55"/>
      <c r="Z17" s="55"/>
    </row>
    <row r="18" ht="120" hidden="1" customHeight="1" spans="1:26">
      <c r="A18" s="27">
        <v>13</v>
      </c>
      <c r="B18" s="28" t="s">
        <v>98</v>
      </c>
      <c r="C18" s="29" t="s">
        <v>99</v>
      </c>
      <c r="D18" s="30">
        <v>2019</v>
      </c>
      <c r="E18" s="30">
        <v>635</v>
      </c>
      <c r="F18" s="30"/>
      <c r="G18" s="30">
        <v>635</v>
      </c>
      <c r="H18" s="33">
        <v>635</v>
      </c>
      <c r="I18" s="31"/>
      <c r="J18" s="16">
        <v>530</v>
      </c>
      <c r="K18" s="16">
        <v>635</v>
      </c>
      <c r="L18" s="37">
        <f t="shared" si="1"/>
        <v>0.834645669291339</v>
      </c>
      <c r="M18" s="37">
        <f t="shared" si="2"/>
        <v>0.334645669291339</v>
      </c>
      <c r="N18" s="7"/>
      <c r="O18" s="38" t="s">
        <v>579</v>
      </c>
      <c r="P18" s="39"/>
      <c r="Q18" s="7"/>
      <c r="R18" s="56" t="s">
        <v>55</v>
      </c>
      <c r="S18" s="57" t="s">
        <v>56</v>
      </c>
      <c r="T18" s="57" t="s">
        <v>91</v>
      </c>
      <c r="U18" s="27"/>
      <c r="V18" s="49">
        <v>6</v>
      </c>
      <c r="W18" s="49"/>
      <c r="X18" s="59"/>
      <c r="Y18" s="55"/>
      <c r="Z18" s="55"/>
    </row>
    <row r="19" ht="113.1" hidden="1" customHeight="1" spans="1:26">
      <c r="A19" s="27">
        <v>14</v>
      </c>
      <c r="B19" s="28" t="s">
        <v>101</v>
      </c>
      <c r="C19" s="29" t="s">
        <v>102</v>
      </c>
      <c r="D19" s="30">
        <v>2019</v>
      </c>
      <c r="E19" s="30">
        <v>785</v>
      </c>
      <c r="F19" s="30"/>
      <c r="G19" s="30">
        <v>785</v>
      </c>
      <c r="H19" s="33">
        <v>785</v>
      </c>
      <c r="I19" s="31"/>
      <c r="J19" s="16">
        <v>450</v>
      </c>
      <c r="K19" s="16">
        <v>785</v>
      </c>
      <c r="L19" s="37">
        <f t="shared" si="1"/>
        <v>0.573248407643312</v>
      </c>
      <c r="M19" s="37">
        <f t="shared" si="2"/>
        <v>0.0732484076433121</v>
      </c>
      <c r="N19" s="7"/>
      <c r="O19" s="38" t="s">
        <v>580</v>
      </c>
      <c r="P19" s="39"/>
      <c r="Q19" s="7"/>
      <c r="R19" s="56" t="s">
        <v>55</v>
      </c>
      <c r="S19" s="57" t="s">
        <v>56</v>
      </c>
      <c r="T19" s="57" t="s">
        <v>91</v>
      </c>
      <c r="U19" s="27"/>
      <c r="V19" s="49">
        <v>6</v>
      </c>
      <c r="W19" s="49"/>
      <c r="X19" s="55"/>
      <c r="Y19" s="55"/>
      <c r="Z19" s="55"/>
    </row>
    <row r="20" ht="114" customHeight="1" spans="1:26">
      <c r="A20" s="27">
        <v>15</v>
      </c>
      <c r="B20" s="28" t="s">
        <v>104</v>
      </c>
      <c r="C20" s="29" t="s">
        <v>105</v>
      </c>
      <c r="D20" s="30">
        <v>2019</v>
      </c>
      <c r="E20" s="30">
        <v>3330</v>
      </c>
      <c r="F20" s="30"/>
      <c r="G20" s="30">
        <v>3330</v>
      </c>
      <c r="H20" s="33">
        <v>3330</v>
      </c>
      <c r="I20" s="31"/>
      <c r="J20" s="16">
        <v>500</v>
      </c>
      <c r="K20" s="16">
        <v>2500</v>
      </c>
      <c r="L20" s="37">
        <f t="shared" si="1"/>
        <v>0.15015015015015</v>
      </c>
      <c r="M20" s="37">
        <f t="shared" si="2"/>
        <v>-0.34984984984985</v>
      </c>
      <c r="N20" s="7"/>
      <c r="O20" s="66" t="s">
        <v>581</v>
      </c>
      <c r="P20" s="39"/>
      <c r="Q20" s="7"/>
      <c r="R20" s="56" t="s">
        <v>55</v>
      </c>
      <c r="S20" s="57" t="s">
        <v>124</v>
      </c>
      <c r="T20" s="57" t="s">
        <v>91</v>
      </c>
      <c r="U20" s="27"/>
      <c r="V20" s="49">
        <v>6</v>
      </c>
      <c r="W20" s="49"/>
      <c r="X20" s="55"/>
      <c r="Y20" s="55"/>
      <c r="Z20" s="55"/>
    </row>
    <row r="21" ht="114" hidden="1" customHeight="1" spans="1:26">
      <c r="A21" s="27">
        <v>16</v>
      </c>
      <c r="B21" s="28" t="s">
        <v>108</v>
      </c>
      <c r="C21" s="29" t="s">
        <v>109</v>
      </c>
      <c r="D21" s="30">
        <v>2019</v>
      </c>
      <c r="E21" s="30">
        <v>500</v>
      </c>
      <c r="F21" s="30"/>
      <c r="G21" s="30">
        <v>500</v>
      </c>
      <c r="H21" s="33">
        <v>500</v>
      </c>
      <c r="I21" s="31"/>
      <c r="J21" s="41">
        <v>480</v>
      </c>
      <c r="K21" s="16">
        <v>500</v>
      </c>
      <c r="L21" s="37">
        <f t="shared" si="1"/>
        <v>0.96</v>
      </c>
      <c r="M21" s="37">
        <f t="shared" si="2"/>
        <v>0.46</v>
      </c>
      <c r="N21" s="7"/>
      <c r="O21" s="38" t="s">
        <v>582</v>
      </c>
      <c r="P21" s="42"/>
      <c r="Q21" s="7"/>
      <c r="R21" s="56" t="s">
        <v>55</v>
      </c>
      <c r="S21" s="57" t="s">
        <v>80</v>
      </c>
      <c r="T21" s="57" t="s">
        <v>91</v>
      </c>
      <c r="U21" s="27"/>
      <c r="V21" s="49">
        <v>6</v>
      </c>
      <c r="W21" s="49"/>
      <c r="X21" s="55"/>
      <c r="Y21" s="55"/>
      <c r="Z21" s="55"/>
    </row>
    <row r="22" ht="48" hidden="1" spans="1:26">
      <c r="A22" s="27">
        <v>17</v>
      </c>
      <c r="B22" s="29" t="s">
        <v>111</v>
      </c>
      <c r="C22" s="29" t="s">
        <v>112</v>
      </c>
      <c r="D22" s="30" t="s">
        <v>113</v>
      </c>
      <c r="E22" s="30">
        <v>113400</v>
      </c>
      <c r="F22" s="30">
        <v>2000</v>
      </c>
      <c r="G22" s="30">
        <v>8900</v>
      </c>
      <c r="H22" s="31"/>
      <c r="I22" s="31">
        <v>8900</v>
      </c>
      <c r="J22" s="16">
        <v>1005</v>
      </c>
      <c r="K22" s="16">
        <v>1005</v>
      </c>
      <c r="L22" s="37">
        <f t="shared" si="1"/>
        <v>0.112921348314607</v>
      </c>
      <c r="M22" s="37">
        <f t="shared" si="2"/>
        <v>-0.387078651685393</v>
      </c>
      <c r="N22" s="7"/>
      <c r="O22" s="38" t="s">
        <v>114</v>
      </c>
      <c r="P22" s="39"/>
      <c r="Q22" s="7"/>
      <c r="R22" s="56" t="s">
        <v>115</v>
      </c>
      <c r="S22" s="57" t="s">
        <v>116</v>
      </c>
      <c r="T22" s="60" t="s">
        <v>117</v>
      </c>
      <c r="U22" s="27"/>
      <c r="V22" s="49">
        <v>6</v>
      </c>
      <c r="W22" s="49" t="s">
        <v>50</v>
      </c>
      <c r="X22" s="55"/>
      <c r="Y22" s="55"/>
      <c r="Z22" s="55"/>
    </row>
    <row r="23" ht="24" spans="1:26">
      <c r="A23" s="27">
        <v>18</v>
      </c>
      <c r="B23" s="29" t="s">
        <v>118</v>
      </c>
      <c r="C23" s="29" t="s">
        <v>119</v>
      </c>
      <c r="D23" s="30" t="s">
        <v>120</v>
      </c>
      <c r="E23" s="30">
        <v>12000</v>
      </c>
      <c r="F23" s="30"/>
      <c r="G23" s="30">
        <v>4000</v>
      </c>
      <c r="H23" s="33"/>
      <c r="I23" s="31">
        <v>4000</v>
      </c>
      <c r="J23" s="16">
        <v>455</v>
      </c>
      <c r="K23" s="16">
        <v>455</v>
      </c>
      <c r="L23" s="37">
        <f t="shared" si="1"/>
        <v>0.11375</v>
      </c>
      <c r="M23" s="37">
        <f t="shared" si="2"/>
        <v>-0.38625</v>
      </c>
      <c r="N23" s="7"/>
      <c r="O23" s="38" t="s">
        <v>121</v>
      </c>
      <c r="P23" s="42"/>
      <c r="Q23" s="7"/>
      <c r="R23" s="56" t="s">
        <v>123</v>
      </c>
      <c r="S23" s="57" t="s">
        <v>124</v>
      </c>
      <c r="T23" s="60" t="s">
        <v>117</v>
      </c>
      <c r="U23" s="27"/>
      <c r="V23" s="49">
        <v>6</v>
      </c>
      <c r="W23" s="49"/>
      <c r="X23" s="55"/>
      <c r="Y23" s="55"/>
      <c r="Z23" s="55"/>
    </row>
    <row r="24" ht="48.95" hidden="1" customHeight="1" spans="1:26">
      <c r="A24" s="27">
        <v>19</v>
      </c>
      <c r="B24" s="29" t="s">
        <v>125</v>
      </c>
      <c r="C24" s="29" t="s">
        <v>126</v>
      </c>
      <c r="D24" s="30" t="s">
        <v>37</v>
      </c>
      <c r="E24" s="30">
        <v>50000</v>
      </c>
      <c r="F24" s="30">
        <v>10000</v>
      </c>
      <c r="G24" s="30">
        <v>4000</v>
      </c>
      <c r="H24" s="33"/>
      <c r="I24" s="31">
        <v>4000</v>
      </c>
      <c r="J24" s="16">
        <v>3198</v>
      </c>
      <c r="K24" s="16">
        <v>3198</v>
      </c>
      <c r="L24" s="37">
        <f t="shared" si="1"/>
        <v>0.7995</v>
      </c>
      <c r="M24" s="37">
        <f t="shared" si="2"/>
        <v>0.2995</v>
      </c>
      <c r="N24" s="7"/>
      <c r="O24" s="38" t="s">
        <v>127</v>
      </c>
      <c r="P24" s="39"/>
      <c r="Q24" s="7"/>
      <c r="R24" s="56" t="s">
        <v>128</v>
      </c>
      <c r="S24" s="57" t="s">
        <v>33</v>
      </c>
      <c r="T24" s="60" t="s">
        <v>117</v>
      </c>
      <c r="U24" s="27"/>
      <c r="V24" s="49">
        <v>6</v>
      </c>
      <c r="W24" s="49"/>
      <c r="X24" s="55"/>
      <c r="Y24" s="55"/>
      <c r="Z24" s="55"/>
    </row>
    <row r="25" ht="42" hidden="1" customHeight="1" spans="1:26">
      <c r="A25" s="27">
        <v>20</v>
      </c>
      <c r="B25" s="29" t="s">
        <v>129</v>
      </c>
      <c r="C25" s="29" t="s">
        <v>130</v>
      </c>
      <c r="D25" s="30" t="s">
        <v>131</v>
      </c>
      <c r="E25" s="30">
        <v>60800</v>
      </c>
      <c r="F25" s="30">
        <v>40000</v>
      </c>
      <c r="G25" s="30">
        <v>10000</v>
      </c>
      <c r="H25" s="33"/>
      <c r="I25" s="31">
        <v>10000</v>
      </c>
      <c r="J25" s="16">
        <v>7083</v>
      </c>
      <c r="K25" s="16">
        <v>7083</v>
      </c>
      <c r="L25" s="37">
        <f t="shared" si="1"/>
        <v>0.7083</v>
      </c>
      <c r="M25" s="37">
        <f t="shared" si="2"/>
        <v>0.2083</v>
      </c>
      <c r="N25" s="7"/>
      <c r="O25" s="38" t="s">
        <v>421</v>
      </c>
      <c r="P25" s="39"/>
      <c r="Q25" s="7"/>
      <c r="R25" s="56" t="s">
        <v>133</v>
      </c>
      <c r="S25" s="57" t="s">
        <v>33</v>
      </c>
      <c r="T25" s="60" t="s">
        <v>117</v>
      </c>
      <c r="U25" s="27"/>
      <c r="V25" s="49">
        <v>6</v>
      </c>
      <c r="W25" s="49"/>
      <c r="X25" s="55"/>
      <c r="Y25" s="55"/>
      <c r="Z25" s="55"/>
    </row>
    <row r="26" ht="48" hidden="1" spans="1:26">
      <c r="A26" s="27">
        <v>21</v>
      </c>
      <c r="B26" s="29" t="s">
        <v>134</v>
      </c>
      <c r="C26" s="29" t="s">
        <v>135</v>
      </c>
      <c r="D26" s="30" t="s">
        <v>113</v>
      </c>
      <c r="E26" s="30">
        <v>16000</v>
      </c>
      <c r="F26" s="30">
        <v>5000</v>
      </c>
      <c r="G26" s="30">
        <v>8000</v>
      </c>
      <c r="H26" s="33"/>
      <c r="I26" s="31">
        <v>8000</v>
      </c>
      <c r="J26" s="41">
        <v>5647</v>
      </c>
      <c r="K26" s="16">
        <v>5647</v>
      </c>
      <c r="L26" s="37">
        <f t="shared" si="1"/>
        <v>0.705875</v>
      </c>
      <c r="M26" s="37">
        <f t="shared" si="2"/>
        <v>0.205875</v>
      </c>
      <c r="N26" s="7"/>
      <c r="O26" s="38" t="s">
        <v>583</v>
      </c>
      <c r="P26" s="45"/>
      <c r="Q26" s="7"/>
      <c r="R26" s="56" t="s">
        <v>128</v>
      </c>
      <c r="S26" s="57" t="s">
        <v>33</v>
      </c>
      <c r="T26" s="60" t="s">
        <v>117</v>
      </c>
      <c r="U26" s="58"/>
      <c r="V26" s="49">
        <v>6</v>
      </c>
      <c r="W26" s="49"/>
      <c r="X26" s="55"/>
      <c r="Y26" s="55"/>
      <c r="Z26" s="55"/>
    </row>
    <row r="27" ht="33" hidden="1" customHeight="1" spans="1:26">
      <c r="A27" s="27">
        <v>22</v>
      </c>
      <c r="B27" s="29" t="s">
        <v>137</v>
      </c>
      <c r="C27" s="29" t="s">
        <v>138</v>
      </c>
      <c r="D27" s="30" t="s">
        <v>139</v>
      </c>
      <c r="E27" s="30">
        <v>100000</v>
      </c>
      <c r="F27" s="30"/>
      <c r="G27" s="30">
        <v>30000</v>
      </c>
      <c r="H27" s="33"/>
      <c r="I27" s="31">
        <v>30000</v>
      </c>
      <c r="J27" s="16">
        <v>480</v>
      </c>
      <c r="K27" s="16">
        <v>30000</v>
      </c>
      <c r="L27" s="37">
        <f t="shared" si="1"/>
        <v>0.016</v>
      </c>
      <c r="M27" s="37">
        <f t="shared" si="2"/>
        <v>-0.484</v>
      </c>
      <c r="N27" s="7"/>
      <c r="O27" s="38" t="s">
        <v>515</v>
      </c>
      <c r="P27" s="39"/>
      <c r="Q27" s="7"/>
      <c r="R27" s="56" t="s">
        <v>79</v>
      </c>
      <c r="S27" s="57" t="s">
        <v>141</v>
      </c>
      <c r="T27" s="57" t="s">
        <v>142</v>
      </c>
      <c r="U27" s="27"/>
      <c r="V27" s="49">
        <v>6</v>
      </c>
      <c r="W27" s="49"/>
      <c r="X27" s="55"/>
      <c r="Y27" s="55"/>
      <c r="Z27" s="55"/>
    </row>
    <row r="28" ht="48" hidden="1" spans="1:26">
      <c r="A28" s="27">
        <v>23</v>
      </c>
      <c r="B28" s="29" t="s">
        <v>143</v>
      </c>
      <c r="C28" s="29" t="s">
        <v>144</v>
      </c>
      <c r="D28" s="30" t="s">
        <v>145</v>
      </c>
      <c r="E28" s="30">
        <v>15000</v>
      </c>
      <c r="F28" s="30">
        <v>13000</v>
      </c>
      <c r="G28" s="30">
        <v>2000</v>
      </c>
      <c r="H28" s="33"/>
      <c r="I28" s="31">
        <v>2000</v>
      </c>
      <c r="J28" s="16">
        <v>2000</v>
      </c>
      <c r="K28" s="16">
        <v>2000</v>
      </c>
      <c r="L28" s="37">
        <f t="shared" si="1"/>
        <v>1</v>
      </c>
      <c r="M28" s="37">
        <f t="shared" si="2"/>
        <v>0.5</v>
      </c>
      <c r="N28" s="7"/>
      <c r="O28" s="38" t="s">
        <v>146</v>
      </c>
      <c r="P28" s="39"/>
      <c r="Q28" s="7"/>
      <c r="R28" s="56" t="s">
        <v>147</v>
      </c>
      <c r="S28" s="57" t="s">
        <v>33</v>
      </c>
      <c r="T28" s="60" t="s">
        <v>117</v>
      </c>
      <c r="U28" s="27"/>
      <c r="V28" s="49">
        <v>6</v>
      </c>
      <c r="W28" s="49"/>
      <c r="X28" s="55"/>
      <c r="Y28" s="55"/>
      <c r="Z28" s="55"/>
    </row>
    <row r="29" ht="72" hidden="1" customHeight="1" spans="1:26">
      <c r="A29" s="27">
        <v>24</v>
      </c>
      <c r="B29" s="29" t="s">
        <v>148</v>
      </c>
      <c r="C29" s="29" t="s">
        <v>149</v>
      </c>
      <c r="D29" s="30" t="s">
        <v>150</v>
      </c>
      <c r="E29" s="30">
        <v>39000</v>
      </c>
      <c r="F29" s="30">
        <v>20000</v>
      </c>
      <c r="G29" s="30">
        <v>19000</v>
      </c>
      <c r="H29" s="33"/>
      <c r="I29" s="31">
        <v>19000</v>
      </c>
      <c r="J29" s="16">
        <v>15143</v>
      </c>
      <c r="K29" s="16">
        <v>15143</v>
      </c>
      <c r="L29" s="37">
        <f t="shared" si="1"/>
        <v>0.797</v>
      </c>
      <c r="M29" s="37">
        <f t="shared" si="2"/>
        <v>0.297</v>
      </c>
      <c r="N29" s="7"/>
      <c r="O29" s="38" t="s">
        <v>584</v>
      </c>
      <c r="P29" s="42"/>
      <c r="Q29" s="7"/>
      <c r="R29" s="56" t="s">
        <v>147</v>
      </c>
      <c r="S29" s="57" t="s">
        <v>33</v>
      </c>
      <c r="T29" s="60" t="s">
        <v>117</v>
      </c>
      <c r="U29" s="27"/>
      <c r="V29" s="49">
        <v>6</v>
      </c>
      <c r="W29" s="49"/>
      <c r="X29" s="55"/>
      <c r="Y29" s="55"/>
      <c r="Z29" s="55"/>
    </row>
    <row r="30" ht="74.1" hidden="1" customHeight="1" spans="1:26">
      <c r="A30" s="27">
        <v>25</v>
      </c>
      <c r="B30" s="29" t="s">
        <v>152</v>
      </c>
      <c r="C30" s="29" t="s">
        <v>153</v>
      </c>
      <c r="D30" s="30" t="s">
        <v>113</v>
      </c>
      <c r="E30" s="30">
        <v>45000</v>
      </c>
      <c r="F30" s="30">
        <v>8000</v>
      </c>
      <c r="G30" s="30">
        <v>8000</v>
      </c>
      <c r="H30" s="33"/>
      <c r="I30" s="31">
        <v>8000</v>
      </c>
      <c r="J30" s="16">
        <v>6246</v>
      </c>
      <c r="K30" s="16">
        <v>6246</v>
      </c>
      <c r="L30" s="37">
        <f t="shared" si="1"/>
        <v>0.78075</v>
      </c>
      <c r="M30" s="37">
        <f t="shared" si="2"/>
        <v>0.28075</v>
      </c>
      <c r="N30" s="7"/>
      <c r="O30" s="38" t="s">
        <v>585</v>
      </c>
      <c r="P30" s="39"/>
      <c r="Q30" s="7"/>
      <c r="R30" s="56" t="s">
        <v>155</v>
      </c>
      <c r="S30" s="57" t="s">
        <v>33</v>
      </c>
      <c r="T30" s="60" t="s">
        <v>117</v>
      </c>
      <c r="U30" s="27"/>
      <c r="V30" s="49">
        <v>6</v>
      </c>
      <c r="W30" s="49"/>
      <c r="X30" s="55"/>
      <c r="Y30" s="55"/>
      <c r="Z30" s="55"/>
    </row>
    <row r="31" ht="24" hidden="1" spans="1:26">
      <c r="A31" s="27">
        <v>26</v>
      </c>
      <c r="B31" s="29" t="s">
        <v>156</v>
      </c>
      <c r="C31" s="29" t="s">
        <v>157</v>
      </c>
      <c r="D31" s="30" t="s">
        <v>113</v>
      </c>
      <c r="E31" s="30">
        <v>17500</v>
      </c>
      <c r="F31" s="30">
        <v>1000</v>
      </c>
      <c r="G31" s="30">
        <v>6000</v>
      </c>
      <c r="H31" s="33"/>
      <c r="I31" s="31">
        <v>6000</v>
      </c>
      <c r="J31" s="16">
        <v>3010</v>
      </c>
      <c r="K31" s="16">
        <v>3010</v>
      </c>
      <c r="L31" s="37">
        <f t="shared" si="1"/>
        <v>0.501666666666667</v>
      </c>
      <c r="M31" s="37">
        <f t="shared" si="2"/>
        <v>0.00166666666666671</v>
      </c>
      <c r="N31" s="7"/>
      <c r="O31" s="38" t="s">
        <v>425</v>
      </c>
      <c r="P31" s="39"/>
      <c r="Q31" s="21"/>
      <c r="R31" s="56" t="s">
        <v>155</v>
      </c>
      <c r="S31" s="57" t="s">
        <v>33</v>
      </c>
      <c r="T31" s="60" t="s">
        <v>117</v>
      </c>
      <c r="U31" s="58"/>
      <c r="V31" s="49">
        <v>6</v>
      </c>
      <c r="W31" s="49"/>
      <c r="X31" s="55"/>
      <c r="Y31" s="55"/>
      <c r="Z31" s="55"/>
    </row>
    <row r="32" ht="36" hidden="1" spans="1:26">
      <c r="A32" s="27">
        <v>27</v>
      </c>
      <c r="B32" s="29" t="s">
        <v>159</v>
      </c>
      <c r="C32" s="29" t="s">
        <v>160</v>
      </c>
      <c r="D32" s="30" t="s">
        <v>120</v>
      </c>
      <c r="E32" s="30">
        <v>100000</v>
      </c>
      <c r="F32" s="30"/>
      <c r="G32" s="30">
        <v>8000</v>
      </c>
      <c r="H32" s="33"/>
      <c r="I32" s="31">
        <v>8000</v>
      </c>
      <c r="J32" s="16">
        <v>17052</v>
      </c>
      <c r="K32" s="16">
        <v>17052</v>
      </c>
      <c r="L32" s="37">
        <f t="shared" si="1"/>
        <v>2.1315</v>
      </c>
      <c r="M32" s="37">
        <f t="shared" si="2"/>
        <v>1.6315</v>
      </c>
      <c r="N32" s="7"/>
      <c r="O32" s="38" t="s">
        <v>586</v>
      </c>
      <c r="P32" s="39"/>
      <c r="Q32" s="7"/>
      <c r="R32" s="56" t="s">
        <v>162</v>
      </c>
      <c r="S32" s="57" t="s">
        <v>80</v>
      </c>
      <c r="T32" s="60" t="s">
        <v>117</v>
      </c>
      <c r="U32" s="27"/>
      <c r="V32" s="49">
        <v>6</v>
      </c>
      <c r="W32" s="49" t="s">
        <v>50</v>
      </c>
      <c r="X32" s="59"/>
      <c r="Y32" s="55"/>
      <c r="Z32" s="55"/>
    </row>
    <row r="33" ht="59" hidden="1" customHeight="1" spans="1:26">
      <c r="A33" s="27">
        <v>28</v>
      </c>
      <c r="B33" s="29" t="s">
        <v>163</v>
      </c>
      <c r="C33" s="29" t="s">
        <v>164</v>
      </c>
      <c r="D33" s="30" t="s">
        <v>120</v>
      </c>
      <c r="E33" s="30">
        <v>44627</v>
      </c>
      <c r="F33" s="30"/>
      <c r="G33" s="30">
        <v>23000</v>
      </c>
      <c r="H33" s="33"/>
      <c r="I33" s="31">
        <v>23000</v>
      </c>
      <c r="J33" s="16">
        <v>14865</v>
      </c>
      <c r="K33" s="16">
        <v>14865</v>
      </c>
      <c r="L33" s="37">
        <f t="shared" si="1"/>
        <v>0.646304347826087</v>
      </c>
      <c r="M33" s="37">
        <f t="shared" si="2"/>
        <v>0.146304347826087</v>
      </c>
      <c r="N33" s="7"/>
      <c r="O33" s="38" t="s">
        <v>518</v>
      </c>
      <c r="P33" s="45"/>
      <c r="Q33" s="7"/>
      <c r="R33" s="56" t="s">
        <v>166</v>
      </c>
      <c r="S33" s="57" t="s">
        <v>80</v>
      </c>
      <c r="T33" s="60" t="s">
        <v>117</v>
      </c>
      <c r="U33" s="58"/>
      <c r="V33" s="49">
        <v>6</v>
      </c>
      <c r="W33" s="49" t="s">
        <v>50</v>
      </c>
      <c r="X33" s="55"/>
      <c r="Y33" s="55"/>
      <c r="Z33" s="55"/>
    </row>
    <row r="34" ht="65" hidden="1" customHeight="1" spans="1:26">
      <c r="A34" s="27">
        <v>29</v>
      </c>
      <c r="B34" s="29" t="s">
        <v>167</v>
      </c>
      <c r="C34" s="29" t="s">
        <v>168</v>
      </c>
      <c r="D34" s="30" t="s">
        <v>145</v>
      </c>
      <c r="E34" s="30">
        <v>17000</v>
      </c>
      <c r="F34" s="30">
        <v>9500</v>
      </c>
      <c r="G34" s="30">
        <v>7500</v>
      </c>
      <c r="H34" s="33"/>
      <c r="I34" s="31">
        <v>7500</v>
      </c>
      <c r="J34" s="16">
        <v>3950</v>
      </c>
      <c r="K34" s="16">
        <v>3950</v>
      </c>
      <c r="L34" s="37">
        <f t="shared" si="1"/>
        <v>0.526666666666667</v>
      </c>
      <c r="M34" s="37">
        <f t="shared" si="2"/>
        <v>0.0266666666666666</v>
      </c>
      <c r="N34" s="7"/>
      <c r="O34" s="38" t="s">
        <v>429</v>
      </c>
      <c r="P34" s="39"/>
      <c r="Q34" s="7"/>
      <c r="R34" s="56" t="s">
        <v>147</v>
      </c>
      <c r="S34" s="57" t="s">
        <v>33</v>
      </c>
      <c r="T34" s="60" t="s">
        <v>117</v>
      </c>
      <c r="U34" s="27"/>
      <c r="V34" s="49">
        <v>6</v>
      </c>
      <c r="W34" s="49"/>
      <c r="X34" s="55"/>
      <c r="Y34" s="55"/>
      <c r="Z34" s="55"/>
    </row>
    <row r="35" ht="48" hidden="1" spans="1:26">
      <c r="A35" s="27">
        <v>30</v>
      </c>
      <c r="B35" s="29" t="s">
        <v>170</v>
      </c>
      <c r="C35" s="29" t="s">
        <v>171</v>
      </c>
      <c r="D35" s="30" t="s">
        <v>113</v>
      </c>
      <c r="E35" s="30">
        <v>60000</v>
      </c>
      <c r="F35" s="30">
        <v>4000</v>
      </c>
      <c r="G35" s="30">
        <v>8000</v>
      </c>
      <c r="H35" s="33"/>
      <c r="I35" s="31">
        <v>8000</v>
      </c>
      <c r="J35" s="16">
        <v>6339</v>
      </c>
      <c r="K35" s="16">
        <v>6339</v>
      </c>
      <c r="L35" s="37">
        <f t="shared" si="1"/>
        <v>0.792375</v>
      </c>
      <c r="M35" s="37">
        <f t="shared" si="2"/>
        <v>0.292375</v>
      </c>
      <c r="N35" s="6"/>
      <c r="O35" s="38" t="s">
        <v>587</v>
      </c>
      <c r="P35" s="39"/>
      <c r="Q35" s="7"/>
      <c r="R35" s="56" t="s">
        <v>173</v>
      </c>
      <c r="S35" s="57" t="s">
        <v>33</v>
      </c>
      <c r="T35" s="60" t="s">
        <v>117</v>
      </c>
      <c r="U35" s="27"/>
      <c r="V35" s="49">
        <v>6</v>
      </c>
      <c r="W35" s="49"/>
      <c r="X35" s="55"/>
      <c r="Y35" s="55"/>
      <c r="Z35" s="55"/>
    </row>
    <row r="36" ht="36" hidden="1" spans="1:26">
      <c r="A36" s="27">
        <v>31</v>
      </c>
      <c r="B36" s="29" t="s">
        <v>174</v>
      </c>
      <c r="C36" s="29" t="s">
        <v>175</v>
      </c>
      <c r="D36" s="30" t="s">
        <v>113</v>
      </c>
      <c r="E36" s="30">
        <v>30000</v>
      </c>
      <c r="F36" s="30">
        <v>20000</v>
      </c>
      <c r="G36" s="30">
        <v>4000</v>
      </c>
      <c r="H36" s="33"/>
      <c r="I36" s="31">
        <v>4000</v>
      </c>
      <c r="J36" s="16">
        <v>2113</v>
      </c>
      <c r="K36" s="16">
        <v>2113</v>
      </c>
      <c r="L36" s="37">
        <f t="shared" si="1"/>
        <v>0.52825</v>
      </c>
      <c r="M36" s="37">
        <f t="shared" si="2"/>
        <v>0.02825</v>
      </c>
      <c r="N36" s="7"/>
      <c r="O36" s="38" t="s">
        <v>588</v>
      </c>
      <c r="P36" s="39"/>
      <c r="Q36" s="7"/>
      <c r="R36" s="56" t="s">
        <v>147</v>
      </c>
      <c r="S36" s="57" t="s">
        <v>33</v>
      </c>
      <c r="T36" s="60" t="s">
        <v>117</v>
      </c>
      <c r="U36" s="27"/>
      <c r="V36" s="49">
        <v>6</v>
      </c>
      <c r="W36" s="49"/>
      <c r="X36" s="55"/>
      <c r="Y36" s="55"/>
      <c r="Z36" s="55"/>
    </row>
    <row r="37" ht="48" hidden="1" spans="1:26">
      <c r="A37" s="27">
        <v>32</v>
      </c>
      <c r="B37" s="29" t="s">
        <v>177</v>
      </c>
      <c r="C37" s="29" t="s">
        <v>178</v>
      </c>
      <c r="D37" s="30" t="s">
        <v>61</v>
      </c>
      <c r="E37" s="30">
        <v>5000</v>
      </c>
      <c r="F37" s="30"/>
      <c r="G37" s="30">
        <v>3000</v>
      </c>
      <c r="H37" s="33"/>
      <c r="I37" s="31">
        <v>3000</v>
      </c>
      <c r="J37" s="16">
        <v>5000</v>
      </c>
      <c r="K37" s="16">
        <v>5000</v>
      </c>
      <c r="L37" s="37">
        <f t="shared" si="1"/>
        <v>1.66666666666667</v>
      </c>
      <c r="M37" s="37">
        <f t="shared" si="2"/>
        <v>1.16666666666667</v>
      </c>
      <c r="N37" s="7"/>
      <c r="O37" s="38" t="s">
        <v>431</v>
      </c>
      <c r="P37" s="42"/>
      <c r="Q37" s="7"/>
      <c r="R37" s="56" t="s">
        <v>180</v>
      </c>
      <c r="S37" s="57" t="s">
        <v>56</v>
      </c>
      <c r="T37" s="57" t="s">
        <v>181</v>
      </c>
      <c r="U37" s="27"/>
      <c r="V37" s="49">
        <v>6</v>
      </c>
      <c r="W37" s="49"/>
      <c r="X37" s="55"/>
      <c r="Y37" s="55"/>
      <c r="Z37" s="55"/>
    </row>
    <row r="38" ht="24" spans="1:26">
      <c r="A38" s="27">
        <v>33</v>
      </c>
      <c r="B38" s="29" t="s">
        <v>183</v>
      </c>
      <c r="C38" s="29" t="s">
        <v>184</v>
      </c>
      <c r="D38" s="30" t="s">
        <v>120</v>
      </c>
      <c r="E38" s="30">
        <v>10500</v>
      </c>
      <c r="F38" s="30"/>
      <c r="G38" s="30">
        <v>4000</v>
      </c>
      <c r="H38" s="33"/>
      <c r="I38" s="31">
        <v>4000</v>
      </c>
      <c r="J38" s="16">
        <v>0</v>
      </c>
      <c r="K38" s="16">
        <v>0</v>
      </c>
      <c r="L38" s="37">
        <f t="shared" si="1"/>
        <v>0</v>
      </c>
      <c r="M38" s="37">
        <f t="shared" si="2"/>
        <v>-0.5</v>
      </c>
      <c r="N38" s="7"/>
      <c r="O38" s="38" t="s">
        <v>589</v>
      </c>
      <c r="P38" s="39"/>
      <c r="Q38" s="7"/>
      <c r="R38" s="56" t="s">
        <v>186</v>
      </c>
      <c r="S38" s="57" t="s">
        <v>124</v>
      </c>
      <c r="T38" s="60" t="s">
        <v>187</v>
      </c>
      <c r="U38" s="27"/>
      <c r="V38" s="51">
        <v>6</v>
      </c>
      <c r="W38" s="51"/>
      <c r="X38" s="55"/>
      <c r="Y38" s="55"/>
      <c r="Z38" s="55"/>
    </row>
    <row r="39" ht="26" customHeight="1" spans="1:26">
      <c r="A39" s="27">
        <v>34</v>
      </c>
      <c r="B39" s="29" t="s">
        <v>188</v>
      </c>
      <c r="C39" s="29" t="s">
        <v>189</v>
      </c>
      <c r="D39" s="30" t="s">
        <v>120</v>
      </c>
      <c r="E39" s="30">
        <v>11500</v>
      </c>
      <c r="F39" s="30"/>
      <c r="G39" s="30">
        <v>4000</v>
      </c>
      <c r="H39" s="33"/>
      <c r="I39" s="31">
        <v>4000</v>
      </c>
      <c r="J39" s="16">
        <v>723</v>
      </c>
      <c r="K39" s="16">
        <v>723</v>
      </c>
      <c r="L39" s="37">
        <f t="shared" si="1"/>
        <v>0.18075</v>
      </c>
      <c r="M39" s="37">
        <f t="shared" si="2"/>
        <v>-0.31925</v>
      </c>
      <c r="N39" s="6"/>
      <c r="O39" s="38" t="s">
        <v>590</v>
      </c>
      <c r="P39" s="39"/>
      <c r="Q39" s="7"/>
      <c r="R39" s="56" t="s">
        <v>191</v>
      </c>
      <c r="S39" s="57" t="s">
        <v>522</v>
      </c>
      <c r="T39" s="60" t="s">
        <v>117</v>
      </c>
      <c r="U39" s="27"/>
      <c r="V39" s="49">
        <v>6</v>
      </c>
      <c r="W39" s="49"/>
      <c r="X39" s="55"/>
      <c r="Y39" s="55"/>
      <c r="Z39" s="55"/>
    </row>
    <row r="40" ht="41.1" hidden="1" customHeight="1" spans="1:26">
      <c r="A40" s="27">
        <v>35</v>
      </c>
      <c r="B40" s="29" t="s">
        <v>193</v>
      </c>
      <c r="C40" s="29" t="s">
        <v>194</v>
      </c>
      <c r="D40" s="30">
        <v>2019</v>
      </c>
      <c r="E40" s="30">
        <v>8000</v>
      </c>
      <c r="F40" s="30"/>
      <c r="G40" s="30">
        <v>8000</v>
      </c>
      <c r="H40" s="33"/>
      <c r="I40" s="31">
        <v>8000</v>
      </c>
      <c r="J40" s="41">
        <v>600</v>
      </c>
      <c r="K40" s="16">
        <v>600</v>
      </c>
      <c r="L40" s="37">
        <f t="shared" si="1"/>
        <v>0.075</v>
      </c>
      <c r="M40" s="37">
        <f t="shared" si="2"/>
        <v>-0.425</v>
      </c>
      <c r="N40" s="7"/>
      <c r="O40" s="38" t="s">
        <v>195</v>
      </c>
      <c r="P40" s="39"/>
      <c r="Q40" s="7"/>
      <c r="R40" s="56" t="s">
        <v>196</v>
      </c>
      <c r="S40" s="57" t="s">
        <v>80</v>
      </c>
      <c r="T40" s="57" t="s">
        <v>197</v>
      </c>
      <c r="U40" s="41"/>
      <c r="V40" s="49">
        <v>6</v>
      </c>
      <c r="W40" s="49"/>
      <c r="X40" s="59"/>
      <c r="Y40" s="55"/>
      <c r="Z40" s="55"/>
    </row>
    <row r="41" ht="24" hidden="1" spans="1:26">
      <c r="A41" s="27">
        <v>36</v>
      </c>
      <c r="B41" s="29" t="s">
        <v>198</v>
      </c>
      <c r="C41" s="29" t="s">
        <v>199</v>
      </c>
      <c r="D41" s="30" t="s">
        <v>61</v>
      </c>
      <c r="E41" s="30">
        <v>3100</v>
      </c>
      <c r="F41" s="30"/>
      <c r="G41" s="30">
        <v>1300</v>
      </c>
      <c r="H41" s="33"/>
      <c r="I41" s="31">
        <v>1300</v>
      </c>
      <c r="J41" s="41">
        <v>700</v>
      </c>
      <c r="K41" s="16">
        <v>700</v>
      </c>
      <c r="L41" s="37">
        <f t="shared" si="1"/>
        <v>0.538461538461538</v>
      </c>
      <c r="M41" s="37">
        <f t="shared" si="2"/>
        <v>0.0384615384615384</v>
      </c>
      <c r="N41" s="7"/>
      <c r="O41" s="38" t="s">
        <v>436</v>
      </c>
      <c r="P41" s="67"/>
      <c r="Q41" s="7"/>
      <c r="R41" s="56" t="s">
        <v>201</v>
      </c>
      <c r="S41" s="57" t="s">
        <v>80</v>
      </c>
      <c r="T41" s="57" t="s">
        <v>181</v>
      </c>
      <c r="U41" s="41"/>
      <c r="V41" s="49">
        <v>6</v>
      </c>
      <c r="W41" s="49"/>
      <c r="X41" s="55"/>
      <c r="Y41" s="55"/>
      <c r="Z41" s="55"/>
    </row>
    <row r="42" ht="24" hidden="1" spans="1:26">
      <c r="A42" s="27">
        <v>37</v>
      </c>
      <c r="B42" s="29" t="s">
        <v>202</v>
      </c>
      <c r="C42" s="29" t="s">
        <v>203</v>
      </c>
      <c r="D42" s="30" t="s">
        <v>61</v>
      </c>
      <c r="E42" s="30">
        <v>5390</v>
      </c>
      <c r="F42" s="30"/>
      <c r="G42" s="30">
        <v>1200</v>
      </c>
      <c r="H42" s="33"/>
      <c r="I42" s="31">
        <v>1200</v>
      </c>
      <c r="J42" s="16">
        <v>550</v>
      </c>
      <c r="K42" s="16">
        <v>550</v>
      </c>
      <c r="L42" s="37">
        <f t="shared" si="1"/>
        <v>0.458333333333333</v>
      </c>
      <c r="M42" s="37">
        <f t="shared" si="2"/>
        <v>-0.0416666666666667</v>
      </c>
      <c r="N42" s="7"/>
      <c r="O42" s="38" t="s">
        <v>204</v>
      </c>
      <c r="P42" s="39"/>
      <c r="Q42" s="7"/>
      <c r="R42" s="56" t="s">
        <v>205</v>
      </c>
      <c r="S42" s="57" t="s">
        <v>80</v>
      </c>
      <c r="T42" s="57" t="s">
        <v>181</v>
      </c>
      <c r="U42" s="27"/>
      <c r="V42" s="49">
        <v>6</v>
      </c>
      <c r="W42" s="49"/>
      <c r="X42" s="59"/>
      <c r="Y42" s="55"/>
      <c r="Z42" s="55"/>
    </row>
    <row r="43" ht="45" customHeight="1" spans="1:26">
      <c r="A43" s="27">
        <v>38</v>
      </c>
      <c r="B43" s="29" t="s">
        <v>206</v>
      </c>
      <c r="C43" s="29" t="s">
        <v>207</v>
      </c>
      <c r="D43" s="30" t="s">
        <v>61</v>
      </c>
      <c r="E43" s="30">
        <v>12000</v>
      </c>
      <c r="F43" s="30"/>
      <c r="G43" s="30">
        <v>10000</v>
      </c>
      <c r="H43" s="33"/>
      <c r="I43" s="31">
        <v>10000</v>
      </c>
      <c r="J43" s="16">
        <v>0</v>
      </c>
      <c r="K43" s="16">
        <v>0</v>
      </c>
      <c r="L43" s="37">
        <f t="shared" si="1"/>
        <v>0</v>
      </c>
      <c r="M43" s="37">
        <f t="shared" si="2"/>
        <v>-0.5</v>
      </c>
      <c r="N43" s="7"/>
      <c r="O43" s="38" t="s">
        <v>591</v>
      </c>
      <c r="P43" s="38" t="s">
        <v>592</v>
      </c>
      <c r="Q43" s="7"/>
      <c r="R43" s="56" t="s">
        <v>210</v>
      </c>
      <c r="S43" s="57" t="s">
        <v>211</v>
      </c>
      <c r="T43" s="57" t="s">
        <v>212</v>
      </c>
      <c r="U43" s="27"/>
      <c r="V43" s="49">
        <v>6</v>
      </c>
      <c r="W43" s="49"/>
      <c r="X43" s="55"/>
      <c r="Y43" s="55"/>
      <c r="Z43" s="55"/>
    </row>
    <row r="44" ht="95" hidden="1" customHeight="1" spans="1:26">
      <c r="A44" s="27">
        <v>39</v>
      </c>
      <c r="B44" s="29" t="s">
        <v>213</v>
      </c>
      <c r="C44" s="29" t="s">
        <v>214</v>
      </c>
      <c r="D44" s="30" t="s">
        <v>215</v>
      </c>
      <c r="E44" s="30">
        <v>60000</v>
      </c>
      <c r="F44" s="30">
        <v>53868</v>
      </c>
      <c r="G44" s="30">
        <v>3000</v>
      </c>
      <c r="H44" s="33"/>
      <c r="I44" s="31">
        <v>3000</v>
      </c>
      <c r="J44" s="16">
        <v>2900</v>
      </c>
      <c r="K44" s="16">
        <v>2900</v>
      </c>
      <c r="L44" s="37">
        <f t="shared" si="1"/>
        <v>0.966666666666667</v>
      </c>
      <c r="M44" s="37">
        <f t="shared" si="2"/>
        <v>0.466666666666667</v>
      </c>
      <c r="N44" s="7"/>
      <c r="O44" s="38" t="s">
        <v>593</v>
      </c>
      <c r="P44" s="39"/>
      <c r="Q44" s="7"/>
      <c r="R44" s="56" t="s">
        <v>217</v>
      </c>
      <c r="S44" s="57" t="s">
        <v>33</v>
      </c>
      <c r="T44" s="57" t="s">
        <v>218</v>
      </c>
      <c r="U44" s="27"/>
      <c r="V44" s="49">
        <v>6</v>
      </c>
      <c r="W44" s="49"/>
      <c r="X44" s="55"/>
      <c r="Y44" s="55"/>
      <c r="Z44" s="55"/>
    </row>
    <row r="45" ht="48" hidden="1" spans="1:26">
      <c r="A45" s="27">
        <v>40</v>
      </c>
      <c r="B45" s="29" t="s">
        <v>219</v>
      </c>
      <c r="C45" s="29" t="s">
        <v>220</v>
      </c>
      <c r="D45" s="30" t="s">
        <v>61</v>
      </c>
      <c r="E45" s="30">
        <v>10000</v>
      </c>
      <c r="F45" s="30"/>
      <c r="G45" s="30">
        <v>7200</v>
      </c>
      <c r="H45" s="33"/>
      <c r="I45" s="31">
        <v>7200</v>
      </c>
      <c r="J45" s="16">
        <v>4933</v>
      </c>
      <c r="K45" s="16">
        <v>4933</v>
      </c>
      <c r="L45" s="37">
        <f t="shared" si="1"/>
        <v>0.685138888888889</v>
      </c>
      <c r="M45" s="37">
        <f t="shared" si="2"/>
        <v>0.185138888888889</v>
      </c>
      <c r="N45" s="7"/>
      <c r="O45" s="38" t="s">
        <v>594</v>
      </c>
      <c r="P45" s="38"/>
      <c r="Q45" s="7"/>
      <c r="R45" s="56" t="s">
        <v>222</v>
      </c>
      <c r="S45" s="57" t="s">
        <v>80</v>
      </c>
      <c r="T45" s="57" t="s">
        <v>223</v>
      </c>
      <c r="U45" s="41"/>
      <c r="V45" s="49">
        <v>6</v>
      </c>
      <c r="W45" s="49"/>
      <c r="X45" s="59"/>
      <c r="Y45" s="55"/>
      <c r="Z45" s="55"/>
    </row>
    <row r="46" ht="47.1" hidden="1" customHeight="1" spans="1:26">
      <c r="A46" s="27">
        <v>41</v>
      </c>
      <c r="B46" s="29" t="s">
        <v>224</v>
      </c>
      <c r="C46" s="29" t="s">
        <v>225</v>
      </c>
      <c r="D46" s="30" t="s">
        <v>113</v>
      </c>
      <c r="E46" s="30">
        <v>11640</v>
      </c>
      <c r="F46" s="30">
        <v>1500</v>
      </c>
      <c r="G46" s="30">
        <v>5500</v>
      </c>
      <c r="H46" s="33"/>
      <c r="I46" s="31">
        <v>5500</v>
      </c>
      <c r="J46" s="41">
        <v>3500</v>
      </c>
      <c r="K46" s="16">
        <v>3500</v>
      </c>
      <c r="L46" s="37">
        <f t="shared" si="1"/>
        <v>0.636363636363636</v>
      </c>
      <c r="M46" s="37">
        <f t="shared" si="2"/>
        <v>0.136363636363636</v>
      </c>
      <c r="N46" s="7"/>
      <c r="O46" s="38" t="s">
        <v>226</v>
      </c>
      <c r="P46" s="39"/>
      <c r="Q46" s="7"/>
      <c r="R46" s="56" t="s">
        <v>79</v>
      </c>
      <c r="S46" s="57" t="s">
        <v>33</v>
      </c>
      <c r="T46" s="57" t="s">
        <v>142</v>
      </c>
      <c r="U46" s="27"/>
      <c r="V46" s="49">
        <v>6</v>
      </c>
      <c r="W46" s="49"/>
      <c r="X46" s="59"/>
      <c r="Y46" s="71"/>
      <c r="Z46" s="55"/>
    </row>
    <row r="47" ht="48" hidden="1" customHeight="1" spans="1:26">
      <c r="A47" s="27">
        <v>42</v>
      </c>
      <c r="B47" s="29" t="s">
        <v>228</v>
      </c>
      <c r="C47" s="29" t="s">
        <v>229</v>
      </c>
      <c r="D47" s="30" t="s">
        <v>61</v>
      </c>
      <c r="E47" s="30">
        <v>6000</v>
      </c>
      <c r="F47" s="30"/>
      <c r="G47" s="30">
        <v>2500</v>
      </c>
      <c r="H47" s="33"/>
      <c r="I47" s="31">
        <v>2500</v>
      </c>
      <c r="J47" s="41">
        <v>1550</v>
      </c>
      <c r="K47" s="16">
        <v>1550</v>
      </c>
      <c r="L47" s="37">
        <f t="shared" si="1"/>
        <v>0.62</v>
      </c>
      <c r="M47" s="37">
        <f t="shared" si="2"/>
        <v>0.12</v>
      </c>
      <c r="N47" s="7"/>
      <c r="O47" s="38" t="s">
        <v>230</v>
      </c>
      <c r="P47" s="68"/>
      <c r="Q47" s="7"/>
      <c r="R47" s="56" t="s">
        <v>79</v>
      </c>
      <c r="S47" s="57" t="s">
        <v>107</v>
      </c>
      <c r="T47" s="57" t="s">
        <v>142</v>
      </c>
      <c r="U47" s="27"/>
      <c r="V47" s="51">
        <v>6</v>
      </c>
      <c r="W47" s="51"/>
      <c r="X47" s="55"/>
      <c r="Y47" s="69"/>
      <c r="Z47" s="55"/>
    </row>
    <row r="48" ht="51.95" hidden="1" customHeight="1" spans="1:26">
      <c r="A48" s="27">
        <v>43</v>
      </c>
      <c r="B48" s="29" t="s">
        <v>231</v>
      </c>
      <c r="C48" s="29" t="s">
        <v>232</v>
      </c>
      <c r="D48" s="30" t="s">
        <v>120</v>
      </c>
      <c r="E48" s="30">
        <v>28000</v>
      </c>
      <c r="F48" s="30"/>
      <c r="G48" s="30">
        <v>6000</v>
      </c>
      <c r="H48" s="33"/>
      <c r="I48" s="31">
        <v>6000</v>
      </c>
      <c r="J48" s="16">
        <v>3050</v>
      </c>
      <c r="K48" s="16">
        <v>3050</v>
      </c>
      <c r="L48" s="37">
        <f t="shared" si="1"/>
        <v>0.508333333333333</v>
      </c>
      <c r="M48" s="37">
        <f t="shared" si="2"/>
        <v>0.0083333333333333</v>
      </c>
      <c r="N48" s="7"/>
      <c r="O48" s="38" t="s">
        <v>233</v>
      </c>
      <c r="P48" s="39"/>
      <c r="Q48" s="5"/>
      <c r="R48" s="56" t="s">
        <v>79</v>
      </c>
      <c r="S48" s="57" t="s">
        <v>56</v>
      </c>
      <c r="T48" s="57" t="s">
        <v>142</v>
      </c>
      <c r="U48" s="27"/>
      <c r="V48" s="49">
        <v>6</v>
      </c>
      <c r="W48" s="49"/>
      <c r="X48" s="55"/>
      <c r="Y48" s="69"/>
      <c r="Z48" s="55"/>
    </row>
    <row r="49" ht="45.95" customHeight="1" spans="1:26">
      <c r="A49" s="27">
        <v>44</v>
      </c>
      <c r="B49" s="29" t="s">
        <v>234</v>
      </c>
      <c r="C49" s="29" t="s">
        <v>235</v>
      </c>
      <c r="D49" s="30" t="s">
        <v>61</v>
      </c>
      <c r="E49" s="30">
        <v>9840</v>
      </c>
      <c r="F49" s="30"/>
      <c r="G49" s="30">
        <v>3000</v>
      </c>
      <c r="H49" s="33"/>
      <c r="I49" s="31">
        <v>3000</v>
      </c>
      <c r="J49" s="16">
        <v>1050</v>
      </c>
      <c r="K49" s="16">
        <v>1050</v>
      </c>
      <c r="L49" s="37">
        <f t="shared" si="1"/>
        <v>0.35</v>
      </c>
      <c r="M49" s="37">
        <f t="shared" si="2"/>
        <v>-0.15</v>
      </c>
      <c r="N49" s="7"/>
      <c r="O49" s="66" t="s">
        <v>236</v>
      </c>
      <c r="P49" s="39"/>
      <c r="Q49" s="5"/>
      <c r="R49" s="56" t="s">
        <v>79</v>
      </c>
      <c r="S49" s="57" t="s">
        <v>124</v>
      </c>
      <c r="T49" s="57" t="s">
        <v>142</v>
      </c>
      <c r="U49" s="27"/>
      <c r="V49" s="49">
        <v>6</v>
      </c>
      <c r="W49" s="49"/>
      <c r="X49" s="55"/>
      <c r="Y49" s="72"/>
      <c r="Z49" s="55"/>
    </row>
    <row r="50" ht="24" hidden="1" spans="1:26">
      <c r="A50" s="27">
        <v>45</v>
      </c>
      <c r="B50" s="29" t="s">
        <v>238</v>
      </c>
      <c r="C50" s="29" t="s">
        <v>239</v>
      </c>
      <c r="D50" s="30" t="s">
        <v>61</v>
      </c>
      <c r="E50" s="30">
        <v>6700</v>
      </c>
      <c r="F50" s="30"/>
      <c r="G50" s="30">
        <v>5700</v>
      </c>
      <c r="H50" s="33"/>
      <c r="I50" s="31">
        <v>5700</v>
      </c>
      <c r="J50" s="41">
        <v>5700</v>
      </c>
      <c r="K50" s="16">
        <v>5700</v>
      </c>
      <c r="L50" s="37">
        <f t="shared" si="1"/>
        <v>1</v>
      </c>
      <c r="M50" s="37">
        <f t="shared" si="2"/>
        <v>0.5</v>
      </c>
      <c r="N50" s="7"/>
      <c r="O50" s="38" t="s">
        <v>595</v>
      </c>
      <c r="P50" s="39"/>
      <c r="Q50" s="5"/>
      <c r="R50" s="56" t="s">
        <v>241</v>
      </c>
      <c r="S50" s="57" t="s">
        <v>80</v>
      </c>
      <c r="T50" s="57" t="s">
        <v>242</v>
      </c>
      <c r="U50" s="27"/>
      <c r="V50" s="49">
        <v>6</v>
      </c>
      <c r="W50" s="49"/>
      <c r="X50" s="59"/>
      <c r="Y50" s="71"/>
      <c r="Z50" s="55"/>
    </row>
    <row r="51" ht="36" hidden="1" spans="1:26">
      <c r="A51" s="27">
        <v>46</v>
      </c>
      <c r="B51" s="29" t="s">
        <v>243</v>
      </c>
      <c r="C51" s="29" t="s">
        <v>244</v>
      </c>
      <c r="D51" s="30" t="s">
        <v>61</v>
      </c>
      <c r="E51" s="30">
        <v>35000</v>
      </c>
      <c r="F51" s="30"/>
      <c r="G51" s="30">
        <v>15000</v>
      </c>
      <c r="H51" s="33"/>
      <c r="I51" s="31">
        <v>15000</v>
      </c>
      <c r="J51" s="41">
        <v>3500</v>
      </c>
      <c r="K51" s="41">
        <v>5000</v>
      </c>
      <c r="L51" s="37">
        <f t="shared" si="1"/>
        <v>0.233333333333333</v>
      </c>
      <c r="M51" s="37">
        <f t="shared" si="2"/>
        <v>-0.266666666666667</v>
      </c>
      <c r="N51" s="7"/>
      <c r="O51" s="38" t="s">
        <v>528</v>
      </c>
      <c r="P51" s="39"/>
      <c r="Q51" s="5"/>
      <c r="R51" s="56" t="s">
        <v>247</v>
      </c>
      <c r="S51" s="57" t="s">
        <v>248</v>
      </c>
      <c r="T51" s="57" t="s">
        <v>242</v>
      </c>
      <c r="U51" s="27"/>
      <c r="V51" s="49">
        <v>6</v>
      </c>
      <c r="W51" s="49"/>
      <c r="X51" s="55"/>
      <c r="Y51" s="71"/>
      <c r="Z51" s="55"/>
    </row>
    <row r="52" ht="42.95" hidden="1" customHeight="1" spans="1:26">
      <c r="A52" s="27">
        <v>47</v>
      </c>
      <c r="B52" s="29" t="s">
        <v>249</v>
      </c>
      <c r="C52" s="29" t="s">
        <v>250</v>
      </c>
      <c r="D52" s="30" t="s">
        <v>251</v>
      </c>
      <c r="E52" s="30">
        <v>20000</v>
      </c>
      <c r="F52" s="30">
        <v>13000</v>
      </c>
      <c r="G52" s="30">
        <v>6000</v>
      </c>
      <c r="H52" s="33"/>
      <c r="I52" s="31">
        <v>6000</v>
      </c>
      <c r="J52" s="16">
        <v>3800</v>
      </c>
      <c r="K52" s="16">
        <v>3800</v>
      </c>
      <c r="L52" s="37">
        <f t="shared" si="1"/>
        <v>0.633333333333333</v>
      </c>
      <c r="M52" s="37">
        <f t="shared" si="2"/>
        <v>0.133333333333333</v>
      </c>
      <c r="N52" s="7"/>
      <c r="O52" s="38" t="s">
        <v>596</v>
      </c>
      <c r="P52" s="39"/>
      <c r="Q52" s="5"/>
      <c r="R52" s="56" t="s">
        <v>253</v>
      </c>
      <c r="S52" s="57" t="s">
        <v>33</v>
      </c>
      <c r="T52" s="57" t="s">
        <v>254</v>
      </c>
      <c r="U52" s="27"/>
      <c r="V52" s="49">
        <v>6</v>
      </c>
      <c r="W52" s="49"/>
      <c r="X52" s="55"/>
      <c r="Y52" s="55"/>
      <c r="Z52" s="55"/>
    </row>
    <row r="53" ht="134.1" hidden="1" customHeight="1" spans="1:26">
      <c r="A53" s="27">
        <v>48</v>
      </c>
      <c r="B53" s="28" t="s">
        <v>255</v>
      </c>
      <c r="C53" s="29" t="s">
        <v>256</v>
      </c>
      <c r="D53" s="30" t="s">
        <v>257</v>
      </c>
      <c r="E53" s="30">
        <v>150000</v>
      </c>
      <c r="F53" s="30">
        <v>68300</v>
      </c>
      <c r="G53" s="30">
        <v>27000</v>
      </c>
      <c r="H53" s="33">
        <v>27000</v>
      </c>
      <c r="I53" s="31"/>
      <c r="J53" s="16">
        <v>16888</v>
      </c>
      <c r="K53" s="16">
        <v>16888</v>
      </c>
      <c r="L53" s="37">
        <f t="shared" si="1"/>
        <v>0.625481481481482</v>
      </c>
      <c r="M53" s="37">
        <f t="shared" si="2"/>
        <v>0.125481481481482</v>
      </c>
      <c r="N53" s="7"/>
      <c r="O53" s="38" t="s">
        <v>597</v>
      </c>
      <c r="P53" s="39"/>
      <c r="Q53" s="5"/>
      <c r="R53" s="56" t="s">
        <v>79</v>
      </c>
      <c r="S53" s="57" t="s">
        <v>33</v>
      </c>
      <c r="T53" s="60" t="s">
        <v>117</v>
      </c>
      <c r="U53" s="27"/>
      <c r="V53" s="49">
        <v>6</v>
      </c>
      <c r="W53" s="49"/>
      <c r="X53" s="55"/>
      <c r="Y53" s="55"/>
      <c r="Z53" s="55"/>
    </row>
    <row r="54" ht="36" hidden="1" spans="1:26">
      <c r="A54" s="27">
        <v>49</v>
      </c>
      <c r="B54" s="29" t="s">
        <v>259</v>
      </c>
      <c r="C54" s="29" t="s">
        <v>260</v>
      </c>
      <c r="D54" s="30" t="s">
        <v>261</v>
      </c>
      <c r="E54" s="30">
        <v>100000</v>
      </c>
      <c r="F54" s="30">
        <v>63000</v>
      </c>
      <c r="G54" s="30">
        <v>8000</v>
      </c>
      <c r="H54" s="33">
        <v>8000</v>
      </c>
      <c r="I54" s="31"/>
      <c r="J54" s="16">
        <v>4901</v>
      </c>
      <c r="K54" s="16">
        <v>4901</v>
      </c>
      <c r="L54" s="37">
        <f t="shared" si="1"/>
        <v>0.612625</v>
      </c>
      <c r="M54" s="37">
        <f t="shared" si="2"/>
        <v>0.112625</v>
      </c>
      <c r="N54" s="7"/>
      <c r="O54" s="38" t="s">
        <v>598</v>
      </c>
      <c r="P54" s="39"/>
      <c r="Q54" s="5"/>
      <c r="R54" s="56" t="s">
        <v>263</v>
      </c>
      <c r="S54" s="57" t="s">
        <v>33</v>
      </c>
      <c r="T54" s="60" t="s">
        <v>117</v>
      </c>
      <c r="U54" s="27"/>
      <c r="V54" s="49">
        <v>6</v>
      </c>
      <c r="W54" s="49"/>
      <c r="X54" s="55"/>
      <c r="Y54" s="69"/>
      <c r="Z54" s="55"/>
    </row>
    <row r="55" ht="276.95" hidden="1" customHeight="1" spans="1:26">
      <c r="A55" s="27">
        <v>50</v>
      </c>
      <c r="B55" s="29" t="s">
        <v>264</v>
      </c>
      <c r="C55" s="29" t="s">
        <v>265</v>
      </c>
      <c r="D55" s="30" t="s">
        <v>251</v>
      </c>
      <c r="E55" s="30">
        <v>180000</v>
      </c>
      <c r="F55" s="30">
        <v>25000</v>
      </c>
      <c r="G55" s="30">
        <v>25000</v>
      </c>
      <c r="H55" s="33">
        <v>5000</v>
      </c>
      <c r="I55" s="31">
        <v>20000</v>
      </c>
      <c r="J55" s="16">
        <v>32660</v>
      </c>
      <c r="K55" s="16">
        <v>25000</v>
      </c>
      <c r="L55" s="37">
        <f t="shared" si="1"/>
        <v>1.3064</v>
      </c>
      <c r="M55" s="37">
        <f t="shared" si="2"/>
        <v>0.8064</v>
      </c>
      <c r="N55" s="7"/>
      <c r="O55" s="38" t="s">
        <v>599</v>
      </c>
      <c r="P55" s="38" t="s">
        <v>600</v>
      </c>
      <c r="Q55" s="5"/>
      <c r="R55" s="56" t="s">
        <v>268</v>
      </c>
      <c r="S55" s="57" t="s">
        <v>33</v>
      </c>
      <c r="T55" s="57" t="s">
        <v>269</v>
      </c>
      <c r="U55" s="27"/>
      <c r="V55" s="49">
        <v>6</v>
      </c>
      <c r="W55" s="49"/>
      <c r="X55" s="55"/>
      <c r="Y55" s="55"/>
      <c r="Z55" s="55"/>
    </row>
    <row r="56" ht="54" hidden="1" customHeight="1" spans="1:26">
      <c r="A56" s="27">
        <v>51</v>
      </c>
      <c r="B56" s="29" t="s">
        <v>270</v>
      </c>
      <c r="C56" s="29" t="s">
        <v>271</v>
      </c>
      <c r="D56" s="30" t="s">
        <v>272</v>
      </c>
      <c r="E56" s="30">
        <v>71784</v>
      </c>
      <c r="F56" s="30">
        <v>58872</v>
      </c>
      <c r="G56" s="30">
        <v>12912</v>
      </c>
      <c r="H56" s="33"/>
      <c r="I56" s="31">
        <v>12912</v>
      </c>
      <c r="J56" s="16">
        <v>6839</v>
      </c>
      <c r="K56" s="16">
        <v>6839</v>
      </c>
      <c r="L56" s="37">
        <f t="shared" si="1"/>
        <v>0.529662329615861</v>
      </c>
      <c r="M56" s="37">
        <f t="shared" si="2"/>
        <v>0.0296623296158612</v>
      </c>
      <c r="N56" s="7"/>
      <c r="O56" s="38" t="s">
        <v>533</v>
      </c>
      <c r="P56" s="39"/>
      <c r="Q56" s="5"/>
      <c r="R56" s="56" t="s">
        <v>275</v>
      </c>
      <c r="S56" s="57" t="s">
        <v>33</v>
      </c>
      <c r="T56" s="57" t="s">
        <v>142</v>
      </c>
      <c r="U56" s="27"/>
      <c r="V56" s="49">
        <v>6</v>
      </c>
      <c r="W56" s="49"/>
      <c r="X56" s="55"/>
      <c r="Y56" s="55"/>
      <c r="Z56" s="55"/>
    </row>
    <row r="57" ht="140" hidden="1" customHeight="1" spans="1:26">
      <c r="A57" s="27">
        <v>52</v>
      </c>
      <c r="B57" s="29" t="s">
        <v>276</v>
      </c>
      <c r="C57" s="29" t="s">
        <v>277</v>
      </c>
      <c r="D57" s="30" t="s">
        <v>37</v>
      </c>
      <c r="E57" s="30">
        <v>8000</v>
      </c>
      <c r="F57" s="30">
        <v>4500</v>
      </c>
      <c r="G57" s="30">
        <v>3000</v>
      </c>
      <c r="H57" s="33">
        <v>200</v>
      </c>
      <c r="I57" s="31">
        <v>2800</v>
      </c>
      <c r="J57" s="43">
        <v>2500</v>
      </c>
      <c r="K57" s="10">
        <v>2500</v>
      </c>
      <c r="L57" s="37">
        <f t="shared" si="1"/>
        <v>0.833333333333333</v>
      </c>
      <c r="M57" s="37">
        <f t="shared" si="2"/>
        <v>0.333333333333333</v>
      </c>
      <c r="N57" s="44"/>
      <c r="O57" s="38" t="s">
        <v>601</v>
      </c>
      <c r="P57" s="45"/>
      <c r="Q57" s="44"/>
      <c r="R57" s="56" t="s">
        <v>279</v>
      </c>
      <c r="S57" s="57" t="s">
        <v>33</v>
      </c>
      <c r="T57" s="57" t="s">
        <v>218</v>
      </c>
      <c r="U57" s="44"/>
      <c r="V57" s="51">
        <v>6</v>
      </c>
      <c r="W57" s="51"/>
      <c r="X57" s="55"/>
      <c r="Y57" s="55"/>
      <c r="Z57" s="55"/>
    </row>
    <row r="58" ht="122.1" hidden="1" customHeight="1" spans="1:26">
      <c r="A58" s="27">
        <v>53</v>
      </c>
      <c r="B58" s="29" t="s">
        <v>280</v>
      </c>
      <c r="C58" s="29" t="s">
        <v>281</v>
      </c>
      <c r="D58" s="30" t="s">
        <v>282</v>
      </c>
      <c r="E58" s="30">
        <v>35000</v>
      </c>
      <c r="F58" s="30">
        <v>31919</v>
      </c>
      <c r="G58" s="30">
        <v>3081</v>
      </c>
      <c r="H58" s="33"/>
      <c r="I58" s="31">
        <v>3081</v>
      </c>
      <c r="J58" s="10">
        <v>1550</v>
      </c>
      <c r="K58" s="10">
        <v>1550</v>
      </c>
      <c r="L58" s="37">
        <f t="shared" si="1"/>
        <v>0.50308341447582</v>
      </c>
      <c r="M58" s="37">
        <f t="shared" si="2"/>
        <v>0.0030834144758195</v>
      </c>
      <c r="N58" s="44"/>
      <c r="O58" s="38" t="s">
        <v>602</v>
      </c>
      <c r="P58" s="45"/>
      <c r="Q58" s="44"/>
      <c r="R58" s="56" t="s">
        <v>55</v>
      </c>
      <c r="S58" s="57" t="s">
        <v>33</v>
      </c>
      <c r="T58" s="57" t="s">
        <v>284</v>
      </c>
      <c r="U58" s="44"/>
      <c r="V58" s="51">
        <v>6</v>
      </c>
      <c r="W58" s="51" t="s">
        <v>50</v>
      </c>
      <c r="X58" s="55"/>
      <c r="Y58" s="55"/>
      <c r="Z58" s="55"/>
    </row>
    <row r="59" ht="278.1" hidden="1" customHeight="1" spans="1:26">
      <c r="A59" s="27">
        <v>54</v>
      </c>
      <c r="B59" s="29" t="s">
        <v>285</v>
      </c>
      <c r="C59" s="29" t="s">
        <v>286</v>
      </c>
      <c r="D59" s="30" t="s">
        <v>287</v>
      </c>
      <c r="E59" s="30">
        <v>600000</v>
      </c>
      <c r="F59" s="30">
        <v>250000</v>
      </c>
      <c r="G59" s="30">
        <v>50000</v>
      </c>
      <c r="H59" s="33"/>
      <c r="I59" s="31">
        <v>50000</v>
      </c>
      <c r="J59" s="46">
        <v>39500</v>
      </c>
      <c r="K59" s="16">
        <v>110000</v>
      </c>
      <c r="L59" s="37">
        <f t="shared" si="1"/>
        <v>0.79</v>
      </c>
      <c r="M59" s="37">
        <f t="shared" si="2"/>
        <v>0.29</v>
      </c>
      <c r="N59" s="44"/>
      <c r="O59" s="38" t="s">
        <v>603</v>
      </c>
      <c r="P59" s="38" t="s">
        <v>538</v>
      </c>
      <c r="Q59" s="44"/>
      <c r="R59" s="56" t="s">
        <v>289</v>
      </c>
      <c r="S59" s="57" t="s">
        <v>33</v>
      </c>
      <c r="T59" s="57" t="s">
        <v>269</v>
      </c>
      <c r="U59" s="44"/>
      <c r="V59" s="51">
        <v>6</v>
      </c>
      <c r="W59" s="51" t="s">
        <v>50</v>
      </c>
      <c r="X59" s="55"/>
      <c r="Y59" s="55"/>
      <c r="Z59" s="55"/>
    </row>
    <row r="60" ht="99" hidden="1" customHeight="1" spans="1:26">
      <c r="A60" s="27">
        <v>55</v>
      </c>
      <c r="B60" s="28" t="s">
        <v>290</v>
      </c>
      <c r="C60" s="29" t="s">
        <v>291</v>
      </c>
      <c r="D60" s="30" t="s">
        <v>113</v>
      </c>
      <c r="E60" s="30">
        <v>18147</v>
      </c>
      <c r="F60" s="30">
        <v>1000</v>
      </c>
      <c r="G60" s="30">
        <v>10000</v>
      </c>
      <c r="H60" s="33"/>
      <c r="I60" s="31">
        <v>10000</v>
      </c>
      <c r="J60" s="10">
        <v>3800</v>
      </c>
      <c r="K60" s="10">
        <v>14914.7</v>
      </c>
      <c r="L60" s="37">
        <f t="shared" si="1"/>
        <v>0.38</v>
      </c>
      <c r="M60" s="37">
        <f t="shared" si="2"/>
        <v>-0.12</v>
      </c>
      <c r="N60" s="44"/>
      <c r="O60" s="66" t="s">
        <v>604</v>
      </c>
      <c r="P60" s="38" t="s">
        <v>605</v>
      </c>
      <c r="Q60" s="44"/>
      <c r="R60" s="56" t="s">
        <v>293</v>
      </c>
      <c r="S60" s="61" t="s">
        <v>33</v>
      </c>
      <c r="T60" s="57" t="s">
        <v>294</v>
      </c>
      <c r="U60" s="44"/>
      <c r="V60" s="51">
        <v>6</v>
      </c>
      <c r="W60" s="51"/>
      <c r="X60" s="55"/>
      <c r="Y60" s="55"/>
      <c r="Z60" s="55"/>
    </row>
    <row r="61" ht="96" hidden="1" spans="1:26">
      <c r="A61" s="27">
        <v>56</v>
      </c>
      <c r="B61" s="28" t="s">
        <v>295</v>
      </c>
      <c r="C61" s="29" t="s">
        <v>296</v>
      </c>
      <c r="D61" s="30" t="s">
        <v>61</v>
      </c>
      <c r="E61" s="30">
        <v>63680</v>
      </c>
      <c r="F61" s="30"/>
      <c r="G61" s="30">
        <v>3000</v>
      </c>
      <c r="H61" s="33"/>
      <c r="I61" s="31">
        <v>3000</v>
      </c>
      <c r="J61" s="10">
        <v>0</v>
      </c>
      <c r="K61" s="10">
        <v>0</v>
      </c>
      <c r="L61" s="37">
        <f t="shared" si="1"/>
        <v>0</v>
      </c>
      <c r="M61" s="37">
        <f t="shared" si="2"/>
        <v>-0.5</v>
      </c>
      <c r="N61" s="44"/>
      <c r="O61" s="38" t="s">
        <v>606</v>
      </c>
      <c r="P61" s="38" t="s">
        <v>543</v>
      </c>
      <c r="Q61" s="44"/>
      <c r="R61" s="56" t="s">
        <v>299</v>
      </c>
      <c r="S61" s="61" t="s">
        <v>463</v>
      </c>
      <c r="T61" s="57" t="s">
        <v>91</v>
      </c>
      <c r="U61" s="44"/>
      <c r="V61" s="51">
        <v>6</v>
      </c>
      <c r="W61" s="51"/>
      <c r="X61" s="55"/>
      <c r="Y61" s="55"/>
      <c r="Z61" s="55"/>
    </row>
    <row r="62" ht="48" spans="1:26">
      <c r="A62" s="27">
        <v>57</v>
      </c>
      <c r="B62" s="28" t="s">
        <v>301</v>
      </c>
      <c r="C62" s="29" t="s">
        <v>302</v>
      </c>
      <c r="D62" s="30" t="s">
        <v>53</v>
      </c>
      <c r="E62" s="30">
        <v>500</v>
      </c>
      <c r="F62" s="30">
        <v>10</v>
      </c>
      <c r="G62" s="30">
        <v>490</v>
      </c>
      <c r="H62" s="33">
        <v>490</v>
      </c>
      <c r="I62" s="31"/>
      <c r="J62" s="10">
        <v>74.56</v>
      </c>
      <c r="K62" s="10">
        <v>74.56</v>
      </c>
      <c r="L62" s="37">
        <f t="shared" si="1"/>
        <v>0.152163265306122</v>
      </c>
      <c r="M62" s="37">
        <f t="shared" si="2"/>
        <v>-0.347836734693878</v>
      </c>
      <c r="N62" s="44"/>
      <c r="O62" s="38" t="s">
        <v>607</v>
      </c>
      <c r="P62" s="45"/>
      <c r="Q62" s="44"/>
      <c r="R62" s="56" t="s">
        <v>55</v>
      </c>
      <c r="S62" s="61" t="s">
        <v>124</v>
      </c>
      <c r="T62" s="57" t="s">
        <v>91</v>
      </c>
      <c r="U62" s="44"/>
      <c r="V62" s="51">
        <v>6</v>
      </c>
      <c r="W62" s="51"/>
      <c r="X62" s="55"/>
      <c r="Y62" s="55"/>
      <c r="Z62" s="55"/>
    </row>
    <row r="63" ht="104" hidden="1" customHeight="1" spans="1:26">
      <c r="A63" s="27">
        <v>58</v>
      </c>
      <c r="B63" s="29" t="s">
        <v>305</v>
      </c>
      <c r="C63" s="29" t="s">
        <v>306</v>
      </c>
      <c r="D63" s="30" t="s">
        <v>272</v>
      </c>
      <c r="E63" s="30">
        <v>50233</v>
      </c>
      <c r="F63" s="30">
        <v>20000</v>
      </c>
      <c r="G63" s="30">
        <v>30233</v>
      </c>
      <c r="H63" s="30">
        <v>30233</v>
      </c>
      <c r="I63" s="31"/>
      <c r="J63" s="10">
        <v>8900</v>
      </c>
      <c r="K63" s="10">
        <v>9200</v>
      </c>
      <c r="L63" s="37">
        <f t="shared" si="1"/>
        <v>0.294380312903119</v>
      </c>
      <c r="M63" s="37">
        <f t="shared" si="2"/>
        <v>-0.205619687096881</v>
      </c>
      <c r="N63" s="44"/>
      <c r="O63" s="38" t="s">
        <v>608</v>
      </c>
      <c r="P63" s="38" t="s">
        <v>609</v>
      </c>
      <c r="Q63" s="44"/>
      <c r="R63" s="56" t="s">
        <v>55</v>
      </c>
      <c r="S63" s="57" t="s">
        <v>33</v>
      </c>
      <c r="T63" s="57" t="s">
        <v>91</v>
      </c>
      <c r="U63" s="44"/>
      <c r="V63" s="51">
        <v>6</v>
      </c>
      <c r="W63" s="51"/>
      <c r="X63" s="55"/>
      <c r="Y63" s="55"/>
      <c r="Z63" s="55"/>
    </row>
    <row r="64" ht="90" hidden="1" customHeight="1" spans="1:26">
      <c r="A64" s="27">
        <v>59</v>
      </c>
      <c r="B64" s="29" t="s">
        <v>309</v>
      </c>
      <c r="C64" s="29" t="s">
        <v>310</v>
      </c>
      <c r="D64" s="30" t="s">
        <v>61</v>
      </c>
      <c r="E64" s="30">
        <v>2364</v>
      </c>
      <c r="F64" s="30"/>
      <c r="G64" s="30">
        <v>1500</v>
      </c>
      <c r="H64" s="30">
        <v>1500</v>
      </c>
      <c r="I64" s="31"/>
      <c r="J64" s="10">
        <v>2300</v>
      </c>
      <c r="K64" s="10">
        <v>2198.43</v>
      </c>
      <c r="L64" s="37">
        <f t="shared" si="1"/>
        <v>1.53333333333333</v>
      </c>
      <c r="M64" s="37">
        <f t="shared" si="2"/>
        <v>1.03333333333333</v>
      </c>
      <c r="N64" s="44"/>
      <c r="O64" s="38" t="s">
        <v>610</v>
      </c>
      <c r="P64" s="45" t="s">
        <v>547</v>
      </c>
      <c r="Q64" s="44"/>
      <c r="R64" s="56" t="s">
        <v>313</v>
      </c>
      <c r="S64" s="61" t="s">
        <v>56</v>
      </c>
      <c r="T64" s="57" t="s">
        <v>294</v>
      </c>
      <c r="U64" s="44"/>
      <c r="V64" s="51">
        <v>6</v>
      </c>
      <c r="W64" s="51"/>
      <c r="X64" s="55"/>
      <c r="Y64" s="55"/>
      <c r="Z64" s="55"/>
    </row>
    <row r="65" ht="116.1" hidden="1" customHeight="1" spans="1:26">
      <c r="A65" s="27">
        <v>60</v>
      </c>
      <c r="B65" s="29" t="s">
        <v>314</v>
      </c>
      <c r="C65" s="29" t="s">
        <v>315</v>
      </c>
      <c r="D65" s="30" t="s">
        <v>131</v>
      </c>
      <c r="E65" s="30">
        <v>52653</v>
      </c>
      <c r="F65" s="30">
        <v>25500</v>
      </c>
      <c r="G65" s="30">
        <v>22100</v>
      </c>
      <c r="H65" s="33"/>
      <c r="I65" s="31">
        <v>22100</v>
      </c>
      <c r="J65" s="10">
        <v>4476</v>
      </c>
      <c r="K65" s="10">
        <v>4476</v>
      </c>
      <c r="L65" s="37">
        <f t="shared" si="1"/>
        <v>0.202533936651584</v>
      </c>
      <c r="M65" s="37">
        <f t="shared" si="2"/>
        <v>-0.297466063348416</v>
      </c>
      <c r="N65" s="44"/>
      <c r="O65" s="38" t="s">
        <v>611</v>
      </c>
      <c r="P65" s="38" t="s">
        <v>549</v>
      </c>
      <c r="Q65" s="44"/>
      <c r="R65" s="56" t="s">
        <v>317</v>
      </c>
      <c r="S65" s="57" t="s">
        <v>33</v>
      </c>
      <c r="T65" s="57" t="s">
        <v>91</v>
      </c>
      <c r="U65" s="44"/>
      <c r="V65" s="51">
        <v>6</v>
      </c>
      <c r="W65" s="51"/>
      <c r="X65" s="55"/>
      <c r="Y65" s="55"/>
      <c r="Z65" s="55"/>
    </row>
    <row r="66" ht="123" hidden="1" customHeight="1" spans="1:26">
      <c r="A66" s="27">
        <v>61</v>
      </c>
      <c r="B66" s="28" t="s">
        <v>318</v>
      </c>
      <c r="C66" s="29" t="s">
        <v>319</v>
      </c>
      <c r="D66" s="30" t="s">
        <v>113</v>
      </c>
      <c r="E66" s="30">
        <v>4995</v>
      </c>
      <c r="F66" s="30">
        <v>1184</v>
      </c>
      <c r="G66" s="30">
        <v>1700</v>
      </c>
      <c r="H66" s="33">
        <v>1700</v>
      </c>
      <c r="I66" s="31"/>
      <c r="J66" s="10">
        <v>2491.8</v>
      </c>
      <c r="K66" s="16">
        <v>4275</v>
      </c>
      <c r="L66" s="37">
        <f t="shared" si="1"/>
        <v>1.46576470588235</v>
      </c>
      <c r="M66" s="37">
        <f t="shared" si="2"/>
        <v>0.965764705882353</v>
      </c>
      <c r="N66" s="44"/>
      <c r="O66" s="38" t="s">
        <v>612</v>
      </c>
      <c r="P66" s="45"/>
      <c r="Q66" s="44"/>
      <c r="R66" s="56" t="s">
        <v>321</v>
      </c>
      <c r="S66" s="57" t="s">
        <v>33</v>
      </c>
      <c r="T66" s="57" t="s">
        <v>322</v>
      </c>
      <c r="U66" s="57"/>
      <c r="V66" s="51">
        <v>6</v>
      </c>
      <c r="W66" s="51"/>
      <c r="X66" s="55"/>
      <c r="Y66" s="55"/>
      <c r="Z66" s="55"/>
    </row>
    <row r="67" ht="36" hidden="1" spans="1:26">
      <c r="A67" s="27">
        <v>62</v>
      </c>
      <c r="B67" s="28" t="s">
        <v>324</v>
      </c>
      <c r="C67" s="29" t="s">
        <v>325</v>
      </c>
      <c r="D67" s="30">
        <v>2019</v>
      </c>
      <c r="E67" s="30">
        <v>1325</v>
      </c>
      <c r="F67" s="30"/>
      <c r="G67" s="30">
        <v>1325</v>
      </c>
      <c r="H67" s="33">
        <v>1325</v>
      </c>
      <c r="I67" s="31"/>
      <c r="J67" s="10">
        <v>600</v>
      </c>
      <c r="K67" s="10">
        <v>1325</v>
      </c>
      <c r="L67" s="37">
        <f t="shared" si="1"/>
        <v>0.452830188679245</v>
      </c>
      <c r="M67" s="37">
        <f t="shared" si="2"/>
        <v>-0.0471698113207547</v>
      </c>
      <c r="N67" s="44"/>
      <c r="O67" s="38" t="s">
        <v>613</v>
      </c>
      <c r="P67" s="45"/>
      <c r="Q67" s="44"/>
      <c r="R67" s="56" t="s">
        <v>55</v>
      </c>
      <c r="S67" s="57" t="s">
        <v>56</v>
      </c>
      <c r="T67" s="57" t="s">
        <v>327</v>
      </c>
      <c r="U67" s="44"/>
      <c r="V67" s="51">
        <v>6</v>
      </c>
      <c r="W67" s="51"/>
      <c r="X67" s="55"/>
      <c r="Y67" s="55"/>
      <c r="Z67" s="55"/>
    </row>
    <row r="68" ht="36" spans="1:26">
      <c r="A68" s="27">
        <v>63</v>
      </c>
      <c r="B68" s="28" t="s">
        <v>328</v>
      </c>
      <c r="C68" s="29" t="s">
        <v>329</v>
      </c>
      <c r="D68" s="30">
        <v>2019</v>
      </c>
      <c r="E68" s="30">
        <v>213</v>
      </c>
      <c r="F68" s="30"/>
      <c r="G68" s="30">
        <v>213</v>
      </c>
      <c r="H68" s="33">
        <v>213</v>
      </c>
      <c r="I68" s="31"/>
      <c r="J68" s="10">
        <v>54</v>
      </c>
      <c r="K68" s="10">
        <v>213</v>
      </c>
      <c r="L68" s="37">
        <f t="shared" si="1"/>
        <v>0.253521126760563</v>
      </c>
      <c r="M68" s="37">
        <f t="shared" si="2"/>
        <v>-0.246478873239437</v>
      </c>
      <c r="N68" s="44"/>
      <c r="O68" s="66" t="s">
        <v>614</v>
      </c>
      <c r="P68" s="45"/>
      <c r="Q68" s="44"/>
      <c r="R68" s="56" t="s">
        <v>55</v>
      </c>
      <c r="S68" s="57" t="s">
        <v>211</v>
      </c>
      <c r="T68" s="57" t="s">
        <v>327</v>
      </c>
      <c r="U68" s="44"/>
      <c r="V68" s="51">
        <v>6</v>
      </c>
      <c r="W68" s="51"/>
      <c r="X68" s="55"/>
      <c r="Y68" s="55"/>
      <c r="Z68" s="55"/>
    </row>
    <row r="69" ht="24" hidden="1" spans="1:26">
      <c r="A69" s="27">
        <v>64</v>
      </c>
      <c r="B69" s="28" t="s">
        <v>332</v>
      </c>
      <c r="C69" s="29" t="s">
        <v>333</v>
      </c>
      <c r="D69" s="30">
        <v>2019</v>
      </c>
      <c r="E69" s="30">
        <v>389</v>
      </c>
      <c r="F69" s="30"/>
      <c r="G69" s="30">
        <v>389</v>
      </c>
      <c r="H69" s="33">
        <v>389</v>
      </c>
      <c r="I69" s="31"/>
      <c r="J69" s="10">
        <v>150</v>
      </c>
      <c r="K69" s="10">
        <v>389</v>
      </c>
      <c r="L69" s="37">
        <f t="shared" ref="L69:L81" si="3">J69/G69</f>
        <v>0.38560411311054</v>
      </c>
      <c r="M69" s="37">
        <f t="shared" ref="M69:M81" si="4">L69-6/12</f>
        <v>-0.11439588688946</v>
      </c>
      <c r="N69" s="44"/>
      <c r="O69" s="38" t="s">
        <v>615</v>
      </c>
      <c r="P69" s="45"/>
      <c r="Q69" s="44"/>
      <c r="R69" s="56" t="s">
        <v>55</v>
      </c>
      <c r="S69" s="57" t="s">
        <v>331</v>
      </c>
      <c r="T69" s="57" t="s">
        <v>327</v>
      </c>
      <c r="U69" s="44"/>
      <c r="V69" s="51">
        <v>6</v>
      </c>
      <c r="W69" s="51"/>
      <c r="X69" s="55"/>
      <c r="Y69" s="55"/>
      <c r="Z69" s="55"/>
    </row>
    <row r="70" ht="225.95" hidden="1" customHeight="1" spans="1:26">
      <c r="A70" s="27">
        <v>65</v>
      </c>
      <c r="B70" s="29" t="s">
        <v>335</v>
      </c>
      <c r="C70" s="29" t="s">
        <v>336</v>
      </c>
      <c r="D70" s="30" t="s">
        <v>145</v>
      </c>
      <c r="E70" s="30">
        <v>19723</v>
      </c>
      <c r="F70" s="30">
        <v>10000</v>
      </c>
      <c r="G70" s="30">
        <v>9723</v>
      </c>
      <c r="H70" s="33">
        <v>8223</v>
      </c>
      <c r="I70" s="31">
        <v>1500</v>
      </c>
      <c r="J70" s="10">
        <v>4150</v>
      </c>
      <c r="K70" s="10">
        <v>7755</v>
      </c>
      <c r="L70" s="37">
        <f t="shared" si="3"/>
        <v>0.426822997017381</v>
      </c>
      <c r="M70" s="37">
        <f t="shared" si="4"/>
        <v>-0.0731770029826185</v>
      </c>
      <c r="N70" s="44"/>
      <c r="O70" s="38" t="s">
        <v>616</v>
      </c>
      <c r="P70" s="45"/>
      <c r="Q70" s="44"/>
      <c r="R70" s="56" t="s">
        <v>55</v>
      </c>
      <c r="S70" s="57" t="s">
        <v>33</v>
      </c>
      <c r="T70" s="57" t="s">
        <v>338</v>
      </c>
      <c r="U70" s="44"/>
      <c r="V70" s="51">
        <v>6</v>
      </c>
      <c r="W70" s="51" t="s">
        <v>50</v>
      </c>
      <c r="X70" s="55"/>
      <c r="Y70" s="55"/>
      <c r="Z70" s="55"/>
    </row>
    <row r="71" ht="51" hidden="1" customHeight="1" spans="1:26">
      <c r="A71" s="27">
        <v>66</v>
      </c>
      <c r="B71" s="29" t="s">
        <v>339</v>
      </c>
      <c r="C71" s="29" t="s">
        <v>340</v>
      </c>
      <c r="D71" s="30" t="s">
        <v>341</v>
      </c>
      <c r="E71" s="30">
        <v>6489</v>
      </c>
      <c r="F71" s="30">
        <v>1100</v>
      </c>
      <c r="G71" s="33">
        <v>5389</v>
      </c>
      <c r="H71" s="33">
        <v>5389</v>
      </c>
      <c r="I71" s="31"/>
      <c r="J71" s="10">
        <v>2819</v>
      </c>
      <c r="K71" s="10">
        <v>5681</v>
      </c>
      <c r="L71" s="37">
        <f t="shared" si="3"/>
        <v>0.523102616440898</v>
      </c>
      <c r="M71" s="37">
        <f t="shared" si="4"/>
        <v>0.0231026164408982</v>
      </c>
      <c r="N71" s="44"/>
      <c r="O71" s="38" t="s">
        <v>617</v>
      </c>
      <c r="P71" s="45"/>
      <c r="Q71" s="44"/>
      <c r="R71" s="56" t="s">
        <v>343</v>
      </c>
      <c r="S71" s="57" t="s">
        <v>33</v>
      </c>
      <c r="T71" s="57" t="s">
        <v>338</v>
      </c>
      <c r="U71" s="44"/>
      <c r="V71" s="51">
        <v>6</v>
      </c>
      <c r="W71" s="51" t="s">
        <v>50</v>
      </c>
      <c r="X71" s="55"/>
      <c r="Y71" s="55"/>
      <c r="Z71" s="55"/>
    </row>
    <row r="72" ht="225" hidden="1" customHeight="1" spans="1:26">
      <c r="A72" s="27">
        <v>67</v>
      </c>
      <c r="B72" s="29" t="s">
        <v>344</v>
      </c>
      <c r="C72" s="29" t="s">
        <v>345</v>
      </c>
      <c r="D72" s="30" t="s">
        <v>113</v>
      </c>
      <c r="E72" s="30">
        <v>11000</v>
      </c>
      <c r="F72" s="30">
        <v>900</v>
      </c>
      <c r="G72" s="30">
        <v>7000</v>
      </c>
      <c r="H72" s="33">
        <v>7000</v>
      </c>
      <c r="I72" s="31"/>
      <c r="J72" s="10">
        <v>3220</v>
      </c>
      <c r="K72" s="10">
        <v>8770</v>
      </c>
      <c r="L72" s="37">
        <f t="shared" si="3"/>
        <v>0.46</v>
      </c>
      <c r="M72" s="37">
        <f t="shared" si="4"/>
        <v>-0.04</v>
      </c>
      <c r="N72" s="44"/>
      <c r="O72" s="38" t="s">
        <v>618</v>
      </c>
      <c r="P72" s="38" t="s">
        <v>558</v>
      </c>
      <c r="Q72" s="44"/>
      <c r="R72" s="56" t="s">
        <v>348</v>
      </c>
      <c r="S72" s="57" t="s">
        <v>33</v>
      </c>
      <c r="T72" s="57" t="s">
        <v>338</v>
      </c>
      <c r="U72" s="44"/>
      <c r="V72" s="51">
        <v>6</v>
      </c>
      <c r="W72" s="51" t="s">
        <v>50</v>
      </c>
      <c r="X72" s="55"/>
      <c r="Y72" s="55"/>
      <c r="Z72" s="55"/>
    </row>
    <row r="73" ht="36" hidden="1" spans="1:26">
      <c r="A73" s="27">
        <v>68</v>
      </c>
      <c r="B73" s="28" t="s">
        <v>349</v>
      </c>
      <c r="C73" s="29" t="s">
        <v>350</v>
      </c>
      <c r="D73" s="30" t="s">
        <v>215</v>
      </c>
      <c r="E73" s="30">
        <v>18000</v>
      </c>
      <c r="F73" s="30">
        <v>14100</v>
      </c>
      <c r="G73" s="30">
        <v>2000</v>
      </c>
      <c r="H73" s="33"/>
      <c r="I73" s="31">
        <v>2000</v>
      </c>
      <c r="J73" s="10">
        <v>1142</v>
      </c>
      <c r="K73" s="10">
        <v>2000</v>
      </c>
      <c r="L73" s="37">
        <f t="shared" si="3"/>
        <v>0.571</v>
      </c>
      <c r="M73" s="37">
        <f t="shared" si="4"/>
        <v>0.071</v>
      </c>
      <c r="N73" s="44"/>
      <c r="O73" s="38" t="s">
        <v>619</v>
      </c>
      <c r="P73" s="45"/>
      <c r="Q73" s="44"/>
      <c r="R73" s="56" t="s">
        <v>352</v>
      </c>
      <c r="S73" s="57" t="s">
        <v>33</v>
      </c>
      <c r="T73" s="57" t="s">
        <v>91</v>
      </c>
      <c r="U73" s="44"/>
      <c r="V73" s="51">
        <v>6</v>
      </c>
      <c r="W73" s="51"/>
      <c r="X73" s="55"/>
      <c r="Y73" s="55"/>
      <c r="Z73" s="55"/>
    </row>
    <row r="74" ht="408" hidden="1" customHeight="1" spans="1:26">
      <c r="A74" s="27">
        <v>69</v>
      </c>
      <c r="B74" s="28" t="s">
        <v>353</v>
      </c>
      <c r="C74" s="29" t="s">
        <v>354</v>
      </c>
      <c r="D74" s="30">
        <v>2019</v>
      </c>
      <c r="E74" s="30">
        <v>7900</v>
      </c>
      <c r="F74" s="30"/>
      <c r="G74" s="30">
        <v>7900</v>
      </c>
      <c r="H74" s="30">
        <v>7454</v>
      </c>
      <c r="I74" s="33">
        <v>446</v>
      </c>
      <c r="J74" s="10">
        <v>181</v>
      </c>
      <c r="K74" s="10">
        <v>181</v>
      </c>
      <c r="L74" s="37">
        <f t="shared" si="3"/>
        <v>0.0229113924050633</v>
      </c>
      <c r="M74" s="37">
        <f t="shared" si="4"/>
        <v>-0.477088607594937</v>
      </c>
      <c r="N74" s="44"/>
      <c r="O74" s="38" t="s">
        <v>620</v>
      </c>
      <c r="P74" s="38"/>
      <c r="Q74" s="44"/>
      <c r="R74" s="56" t="s">
        <v>55</v>
      </c>
      <c r="S74" s="57" t="s">
        <v>80</v>
      </c>
      <c r="T74" s="63" t="s">
        <v>356</v>
      </c>
      <c r="U74" s="57"/>
      <c r="V74" s="51">
        <v>6</v>
      </c>
      <c r="W74" s="51"/>
      <c r="X74" s="55"/>
      <c r="Y74" s="55"/>
      <c r="Z74" s="55"/>
    </row>
    <row r="75" ht="48" hidden="1" spans="1:26">
      <c r="A75" s="27">
        <v>70</v>
      </c>
      <c r="B75" s="29" t="s">
        <v>357</v>
      </c>
      <c r="C75" s="29" t="s">
        <v>358</v>
      </c>
      <c r="D75" s="30" t="s">
        <v>46</v>
      </c>
      <c r="E75" s="30">
        <v>22377</v>
      </c>
      <c r="F75" s="30"/>
      <c r="G75" s="30">
        <v>4400</v>
      </c>
      <c r="H75" s="33">
        <v>4400</v>
      </c>
      <c r="I75" s="31"/>
      <c r="J75" s="10">
        <v>2200</v>
      </c>
      <c r="K75" s="10">
        <v>2200</v>
      </c>
      <c r="L75" s="37">
        <f t="shared" si="3"/>
        <v>0.5</v>
      </c>
      <c r="M75" s="37">
        <f t="shared" si="4"/>
        <v>0</v>
      </c>
      <c r="N75" s="44"/>
      <c r="O75" s="38" t="s">
        <v>359</v>
      </c>
      <c r="P75" s="45"/>
      <c r="Q75" s="44"/>
      <c r="R75" s="56" t="s">
        <v>360</v>
      </c>
      <c r="S75" s="57" t="s">
        <v>80</v>
      </c>
      <c r="T75" s="57" t="s">
        <v>91</v>
      </c>
      <c r="U75" s="44"/>
      <c r="V75" s="51">
        <v>6</v>
      </c>
      <c r="W75" s="51"/>
      <c r="X75" s="55"/>
      <c r="Y75" s="55"/>
      <c r="Z75" s="55"/>
    </row>
    <row r="76" ht="284.1" hidden="1" customHeight="1" spans="1:26">
      <c r="A76" s="27">
        <v>71</v>
      </c>
      <c r="B76" s="29" t="s">
        <v>361</v>
      </c>
      <c r="C76" s="29" t="s">
        <v>362</v>
      </c>
      <c r="D76" s="30" t="s">
        <v>61</v>
      </c>
      <c r="E76" s="30">
        <v>4246</v>
      </c>
      <c r="F76" s="30"/>
      <c r="G76" s="30">
        <v>3200</v>
      </c>
      <c r="H76" s="33">
        <v>3200</v>
      </c>
      <c r="I76" s="30"/>
      <c r="J76" s="10">
        <v>2200</v>
      </c>
      <c r="K76" s="10">
        <v>4175</v>
      </c>
      <c r="L76" s="37">
        <f t="shared" si="3"/>
        <v>0.6875</v>
      </c>
      <c r="M76" s="37">
        <f t="shared" si="4"/>
        <v>0.1875</v>
      </c>
      <c r="N76" s="44"/>
      <c r="O76" s="38" t="s">
        <v>621</v>
      </c>
      <c r="P76" s="45"/>
      <c r="Q76" s="44"/>
      <c r="R76" s="56" t="s">
        <v>364</v>
      </c>
      <c r="S76" s="57" t="s">
        <v>56</v>
      </c>
      <c r="T76" s="64" t="s">
        <v>365</v>
      </c>
      <c r="U76" s="44"/>
      <c r="V76" s="51">
        <v>6</v>
      </c>
      <c r="W76" s="51"/>
      <c r="X76" s="55"/>
      <c r="Y76" s="55"/>
      <c r="Z76" s="55"/>
    </row>
    <row r="77" ht="39.95" hidden="1" customHeight="1" spans="1:26">
      <c r="A77" s="27">
        <v>72</v>
      </c>
      <c r="B77" s="28" t="s">
        <v>366</v>
      </c>
      <c r="C77" s="29" t="s">
        <v>367</v>
      </c>
      <c r="D77" s="30" t="s">
        <v>53</v>
      </c>
      <c r="E77" s="30">
        <v>250</v>
      </c>
      <c r="F77" s="30"/>
      <c r="G77" s="30">
        <v>250</v>
      </c>
      <c r="H77" s="33">
        <v>250</v>
      </c>
      <c r="I77" s="30"/>
      <c r="J77" s="10">
        <v>76</v>
      </c>
      <c r="K77" s="10">
        <v>250</v>
      </c>
      <c r="L77" s="37">
        <f t="shared" si="3"/>
        <v>0.304</v>
      </c>
      <c r="M77" s="37">
        <f t="shared" si="4"/>
        <v>-0.196</v>
      </c>
      <c r="N77" s="44"/>
      <c r="O77" s="38" t="s">
        <v>622</v>
      </c>
      <c r="P77" s="45"/>
      <c r="Q77" s="44"/>
      <c r="R77" s="56" t="s">
        <v>55</v>
      </c>
      <c r="S77" s="57" t="s">
        <v>56</v>
      </c>
      <c r="T77" s="57" t="s">
        <v>197</v>
      </c>
      <c r="U77" s="65" t="s">
        <v>58</v>
      </c>
      <c r="V77" s="51">
        <v>6</v>
      </c>
      <c r="W77" s="51"/>
      <c r="X77" s="55"/>
      <c r="Y77" s="55"/>
      <c r="Z77" s="55"/>
    </row>
    <row r="78" ht="59.1" hidden="1" customHeight="1" spans="1:26">
      <c r="A78" s="27">
        <v>73</v>
      </c>
      <c r="B78" s="29" t="s">
        <v>370</v>
      </c>
      <c r="C78" s="29" t="s">
        <v>371</v>
      </c>
      <c r="D78" s="30" t="s">
        <v>61</v>
      </c>
      <c r="E78" s="30">
        <v>2324</v>
      </c>
      <c r="F78" s="30"/>
      <c r="G78" s="30">
        <v>1500</v>
      </c>
      <c r="H78" s="33">
        <v>1500</v>
      </c>
      <c r="I78" s="31"/>
      <c r="J78" s="10">
        <v>1000</v>
      </c>
      <c r="K78" s="10">
        <v>1122</v>
      </c>
      <c r="L78" s="37">
        <f t="shared" si="3"/>
        <v>0.666666666666667</v>
      </c>
      <c r="M78" s="37">
        <f t="shared" si="4"/>
        <v>0.166666666666667</v>
      </c>
      <c r="N78" s="44"/>
      <c r="O78" s="38" t="s">
        <v>623</v>
      </c>
      <c r="P78" s="45"/>
      <c r="Q78" s="44"/>
      <c r="R78" s="56" t="s">
        <v>373</v>
      </c>
      <c r="S78" s="61" t="s">
        <v>80</v>
      </c>
      <c r="T78" s="57" t="s">
        <v>294</v>
      </c>
      <c r="U78" s="44"/>
      <c r="V78" s="51">
        <v>6</v>
      </c>
      <c r="W78" s="51"/>
      <c r="X78" s="55"/>
      <c r="Y78" s="55"/>
      <c r="Z78" s="55"/>
    </row>
    <row r="79" ht="249" hidden="1" customHeight="1" spans="1:26">
      <c r="A79" s="27">
        <v>74</v>
      </c>
      <c r="B79" s="28" t="s">
        <v>374</v>
      </c>
      <c r="C79" s="29" t="s">
        <v>375</v>
      </c>
      <c r="D79" s="30" t="s">
        <v>376</v>
      </c>
      <c r="E79" s="30">
        <v>260500</v>
      </c>
      <c r="F79" s="30">
        <v>127600</v>
      </c>
      <c r="G79" s="30">
        <v>30200</v>
      </c>
      <c r="H79" s="33"/>
      <c r="I79" s="31">
        <v>30200</v>
      </c>
      <c r="J79" s="10">
        <v>15500</v>
      </c>
      <c r="K79" s="10">
        <v>15600</v>
      </c>
      <c r="L79" s="37">
        <f t="shared" si="3"/>
        <v>0.513245033112583</v>
      </c>
      <c r="M79" s="37">
        <f t="shared" si="4"/>
        <v>0.0132450331125827</v>
      </c>
      <c r="N79" s="44"/>
      <c r="O79" s="38" t="s">
        <v>624</v>
      </c>
      <c r="P79" s="38" t="s">
        <v>378</v>
      </c>
      <c r="Q79" s="44"/>
      <c r="R79" s="56" t="s">
        <v>79</v>
      </c>
      <c r="S79" s="57" t="s">
        <v>33</v>
      </c>
      <c r="T79" s="57" t="s">
        <v>379</v>
      </c>
      <c r="U79" s="44"/>
      <c r="V79" s="51">
        <v>6</v>
      </c>
      <c r="W79" s="51"/>
      <c r="X79" s="55"/>
      <c r="Y79" s="55"/>
      <c r="Z79" s="55"/>
    </row>
    <row r="80" ht="81" hidden="1" customHeight="1" spans="1:26">
      <c r="A80" s="27">
        <v>75</v>
      </c>
      <c r="B80" s="62" t="s">
        <v>380</v>
      </c>
      <c r="C80" s="29" t="s">
        <v>381</v>
      </c>
      <c r="D80" s="30" t="s">
        <v>382</v>
      </c>
      <c r="E80" s="30">
        <v>290000</v>
      </c>
      <c r="F80" s="30">
        <v>250000</v>
      </c>
      <c r="G80" s="30">
        <v>40000</v>
      </c>
      <c r="H80" s="33"/>
      <c r="I80" s="31">
        <v>40000</v>
      </c>
      <c r="J80" s="10">
        <v>22000</v>
      </c>
      <c r="K80" s="10">
        <v>22000</v>
      </c>
      <c r="L80" s="37">
        <f t="shared" si="3"/>
        <v>0.55</v>
      </c>
      <c r="M80" s="37">
        <f t="shared" si="4"/>
        <v>0.05</v>
      </c>
      <c r="N80" s="44"/>
      <c r="O80" s="38" t="s">
        <v>625</v>
      </c>
      <c r="P80" s="45"/>
      <c r="Q80" s="44"/>
      <c r="R80" s="56" t="s">
        <v>384</v>
      </c>
      <c r="S80" s="57" t="s">
        <v>33</v>
      </c>
      <c r="T80" s="57" t="s">
        <v>254</v>
      </c>
      <c r="U80" s="44"/>
      <c r="V80" s="51">
        <v>6</v>
      </c>
      <c r="W80" s="51"/>
      <c r="X80" s="55"/>
      <c r="Y80" s="55"/>
      <c r="Z80" s="55"/>
    </row>
    <row r="81" spans="5:13">
      <c r="E81" s="44">
        <f t="shared" ref="E81:K81" si="5">SUBTOTAL(9,E5:E80)</f>
        <v>62834</v>
      </c>
      <c r="F81" s="44">
        <f t="shared" si="5"/>
        <v>10</v>
      </c>
      <c r="G81" s="44">
        <f t="shared" si="5"/>
        <v>31984</v>
      </c>
      <c r="H81">
        <f t="shared" si="5"/>
        <v>6984</v>
      </c>
      <c r="I81">
        <f t="shared" si="5"/>
        <v>25000</v>
      </c>
      <c r="J81" s="44">
        <f t="shared" si="5"/>
        <v>2912.56</v>
      </c>
      <c r="K81" s="44">
        <f t="shared" si="5"/>
        <v>9139.06</v>
      </c>
      <c r="L81" s="37">
        <f t="shared" si="3"/>
        <v>0.0910630315157579</v>
      </c>
      <c r="M81" s="37">
        <f t="shared" si="4"/>
        <v>-0.408936968484242</v>
      </c>
    </row>
  </sheetData>
  <autoFilter ref="A4:Y80">
    <filterColumn colId="18">
      <filters>
        <filter val="3月份"/>
        <filter val="4月份"/>
        <filter val="5月份"/>
        <filter val="6月份"/>
      </filters>
    </filterColumn>
    <sortState ref="A4:Y80">
      <sortCondition ref="B4:B80"/>
    </sortState>
    <extLst/>
  </autoFilter>
  <mergeCells count="23">
    <mergeCell ref="A1:U1"/>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 ref="Y3:Y4"/>
  </mergeCells>
  <pageMargins left="0.86875" right="0.349305555555556" top="0.45" bottom="0.459027777777778" header="0.309027777777778" footer="0.238888888888889"/>
  <pageSetup paperSize="8" scale="87" fitToHeight="0" orientation="landscape" horizontalDpi="1200" verticalDpi="1200"/>
  <headerFooter alignWithMargins="0">
    <oddFooter>&amp;C- &amp;P &amp;[-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87"/>
  <sheetViews>
    <sheetView zoomScale="80" zoomScaleNormal="80" workbookViewId="0">
      <pane xSplit="3" ySplit="5" topLeftCell="G9" activePane="bottomRight" state="frozen"/>
      <selection/>
      <selection pane="topRight"/>
      <selection pane="bottomLeft"/>
      <selection pane="bottomRight" activeCell="Y1" sqref="Y$1:AB$1048576"/>
    </sheetView>
  </sheetViews>
  <sheetFormatPr defaultColWidth="9" defaultRowHeight="14.25"/>
  <cols>
    <col min="1" max="1" width="5.875" customWidth="1"/>
    <col min="2" max="2" width="28.125" customWidth="1"/>
    <col min="3" max="3" width="31.75" hidden="1"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0" customWidth="1"/>
    <col min="21" max="21" width="11" customWidth="1"/>
    <col min="22" max="22" width="6.5" customWidth="1"/>
    <col min="23" max="23" width="3.875" customWidth="1"/>
    <col min="24" max="24" width="7.25" customWidth="1"/>
  </cols>
  <sheetData>
    <row r="1" ht="35.25" spans="1:23">
      <c r="A1" s="23" t="s">
        <v>0</v>
      </c>
      <c r="B1" s="23"/>
      <c r="C1" s="23"/>
      <c r="D1" s="23"/>
      <c r="E1" s="23"/>
      <c r="F1" s="23"/>
      <c r="G1" s="23"/>
      <c r="H1" s="23"/>
      <c r="I1" s="23"/>
      <c r="J1" s="23"/>
      <c r="K1" s="23"/>
      <c r="L1" s="23"/>
      <c r="M1" s="23"/>
      <c r="N1" s="23"/>
      <c r="O1" s="34"/>
      <c r="P1" s="34"/>
      <c r="Q1" s="23"/>
      <c r="R1" s="23"/>
      <c r="S1" s="48"/>
      <c r="T1" s="23"/>
      <c r="U1" s="23"/>
      <c r="V1" s="49"/>
      <c r="W1" s="49"/>
    </row>
    <row r="2" ht="18" customHeight="1" spans="20:20">
      <c r="T2" s="50" t="s">
        <v>1</v>
      </c>
    </row>
    <row r="3" ht="24.95" customHeight="1" spans="1:24">
      <c r="A3" s="24" t="s">
        <v>2</v>
      </c>
      <c r="B3" s="3" t="s">
        <v>3</v>
      </c>
      <c r="C3" s="3" t="s">
        <v>4</v>
      </c>
      <c r="D3" s="3" t="s">
        <v>5</v>
      </c>
      <c r="E3" s="3" t="s">
        <v>6</v>
      </c>
      <c r="F3" s="3" t="s">
        <v>7</v>
      </c>
      <c r="G3" s="3" t="s">
        <v>8</v>
      </c>
      <c r="H3" s="3"/>
      <c r="I3" s="3"/>
      <c r="J3" s="35" t="s">
        <v>9</v>
      </c>
      <c r="K3" s="35" t="s">
        <v>10</v>
      </c>
      <c r="L3" s="3" t="s">
        <v>11</v>
      </c>
      <c r="M3" s="3" t="s">
        <v>12</v>
      </c>
      <c r="N3" s="3" t="s">
        <v>13</v>
      </c>
      <c r="O3" s="36" t="s">
        <v>14</v>
      </c>
      <c r="P3" s="36" t="s">
        <v>15</v>
      </c>
      <c r="Q3" s="3" t="s">
        <v>16</v>
      </c>
      <c r="R3" s="3" t="s">
        <v>17</v>
      </c>
      <c r="S3" s="24" t="s">
        <v>18</v>
      </c>
      <c r="T3" s="3" t="s">
        <v>19</v>
      </c>
      <c r="U3" s="24" t="s">
        <v>20</v>
      </c>
      <c r="V3" s="51" t="s">
        <v>21</v>
      </c>
      <c r="W3" s="52" t="s">
        <v>22</v>
      </c>
      <c r="X3" s="53" t="s">
        <v>23</v>
      </c>
    </row>
    <row r="4" ht="24.95" customHeight="1" spans="1:24">
      <c r="A4" s="24"/>
      <c r="B4" s="3"/>
      <c r="C4" s="3"/>
      <c r="D4" s="3"/>
      <c r="E4" s="3"/>
      <c r="F4" s="3"/>
      <c r="G4" s="3"/>
      <c r="H4" s="3" t="s">
        <v>24</v>
      </c>
      <c r="I4" s="3" t="s">
        <v>25</v>
      </c>
      <c r="J4" s="35"/>
      <c r="K4" s="35"/>
      <c r="L4" s="3"/>
      <c r="M4" s="3"/>
      <c r="N4" s="3"/>
      <c r="O4" s="36"/>
      <c r="P4" s="36"/>
      <c r="Q4" s="3"/>
      <c r="R4" s="3"/>
      <c r="S4" s="24"/>
      <c r="T4" s="3"/>
      <c r="U4" s="24"/>
      <c r="V4" s="51">
        <v>1</v>
      </c>
      <c r="W4" s="52"/>
      <c r="X4" s="54"/>
    </row>
    <row r="5" ht="41.1" hidden="1" customHeight="1" spans="1:24">
      <c r="A5" s="24" t="s">
        <v>26</v>
      </c>
      <c r="B5" s="25" t="s">
        <v>27</v>
      </c>
      <c r="C5" s="3"/>
      <c r="D5" s="3"/>
      <c r="E5" s="26">
        <f t="shared" ref="E5:K5" si="0">SUM(E6:E80)</f>
        <v>3565062</v>
      </c>
      <c r="F5" s="26">
        <f t="shared" si="0"/>
        <v>1293758</v>
      </c>
      <c r="G5" s="26">
        <f t="shared" si="0"/>
        <v>623817</v>
      </c>
      <c r="H5" s="26">
        <f t="shared" si="0"/>
        <v>189978</v>
      </c>
      <c r="I5" s="26">
        <f t="shared" si="0"/>
        <v>433839</v>
      </c>
      <c r="J5" s="26">
        <f t="shared" si="0"/>
        <v>510884.06</v>
      </c>
      <c r="K5" s="26">
        <f t="shared" si="0"/>
        <v>619112.45</v>
      </c>
      <c r="L5" s="37">
        <f t="shared" ref="L5:L68" si="1">J5/G5</f>
        <v>0.818964632255934</v>
      </c>
      <c r="M5" s="37">
        <f t="shared" ref="M5:M68" si="2">L5-9/12</f>
        <v>0.0689646322559341</v>
      </c>
      <c r="N5" s="4"/>
      <c r="O5" s="38"/>
      <c r="P5" s="36"/>
      <c r="Q5" s="4"/>
      <c r="R5" s="3"/>
      <c r="S5" s="24"/>
      <c r="T5" s="3"/>
      <c r="U5" s="24"/>
      <c r="V5" s="49"/>
      <c r="W5" s="49"/>
      <c r="X5" s="55"/>
    </row>
    <row r="6" ht="36" hidden="1" spans="1:24">
      <c r="A6" s="27">
        <v>1</v>
      </c>
      <c r="B6" s="28" t="s">
        <v>28</v>
      </c>
      <c r="C6" s="29" t="s">
        <v>29</v>
      </c>
      <c r="D6" s="30" t="s">
        <v>30</v>
      </c>
      <c r="E6" s="30">
        <v>29113</v>
      </c>
      <c r="F6" s="30">
        <v>25000</v>
      </c>
      <c r="G6" s="30">
        <v>2000</v>
      </c>
      <c r="H6" s="31">
        <v>2000</v>
      </c>
      <c r="I6" s="31"/>
      <c r="J6" s="10">
        <v>2000</v>
      </c>
      <c r="K6" s="10">
        <v>2000</v>
      </c>
      <c r="L6" s="37">
        <f t="shared" si="1"/>
        <v>1</v>
      </c>
      <c r="M6" s="37">
        <f t="shared" si="2"/>
        <v>0.25</v>
      </c>
      <c r="N6" s="7"/>
      <c r="O6" s="38" t="s">
        <v>31</v>
      </c>
      <c r="P6" s="39"/>
      <c r="Q6" s="7"/>
      <c r="R6" s="56" t="s">
        <v>32</v>
      </c>
      <c r="S6" s="57" t="s">
        <v>33</v>
      </c>
      <c r="T6" s="57" t="s">
        <v>34</v>
      </c>
      <c r="U6" s="58"/>
      <c r="V6" s="49">
        <v>9</v>
      </c>
      <c r="W6" s="49"/>
      <c r="X6" s="55"/>
    </row>
    <row r="7" ht="30" hidden="1" customHeight="1" spans="1:24">
      <c r="A7" s="27">
        <v>2</v>
      </c>
      <c r="B7" s="28" t="s">
        <v>35</v>
      </c>
      <c r="C7" s="29" t="s">
        <v>36</v>
      </c>
      <c r="D7" s="30" t="s">
        <v>37</v>
      </c>
      <c r="E7" s="30">
        <v>11809</v>
      </c>
      <c r="F7" s="30">
        <v>5500</v>
      </c>
      <c r="G7" s="30">
        <v>4000</v>
      </c>
      <c r="H7" s="31">
        <v>4000</v>
      </c>
      <c r="I7" s="31"/>
      <c r="J7" s="16">
        <v>3074</v>
      </c>
      <c r="K7" s="16">
        <v>4000</v>
      </c>
      <c r="L7" s="37">
        <f t="shared" si="1"/>
        <v>0.7685</v>
      </c>
      <c r="M7" s="37">
        <f t="shared" si="2"/>
        <v>0.0185</v>
      </c>
      <c r="N7" s="7"/>
      <c r="O7" s="38" t="s">
        <v>38</v>
      </c>
      <c r="P7" s="39"/>
      <c r="Q7" s="7"/>
      <c r="R7" s="56" t="s">
        <v>39</v>
      </c>
      <c r="S7" s="57" t="s">
        <v>33</v>
      </c>
      <c r="T7" s="57" t="s">
        <v>34</v>
      </c>
      <c r="U7" s="27"/>
      <c r="V7" s="49">
        <v>9</v>
      </c>
      <c r="W7" s="49"/>
      <c r="X7" s="55"/>
    </row>
    <row r="8" ht="26" hidden="1" customHeight="1" spans="1:24">
      <c r="A8" s="27">
        <v>3</v>
      </c>
      <c r="B8" s="28" t="s">
        <v>40</v>
      </c>
      <c r="C8" s="29" t="s">
        <v>41</v>
      </c>
      <c r="D8" s="30" t="s">
        <v>37</v>
      </c>
      <c r="E8" s="30">
        <v>16546</v>
      </c>
      <c r="F8" s="30">
        <v>6500</v>
      </c>
      <c r="G8" s="30">
        <v>4000</v>
      </c>
      <c r="H8" s="31">
        <v>4000</v>
      </c>
      <c r="I8" s="31"/>
      <c r="J8" s="16">
        <v>3045</v>
      </c>
      <c r="K8" s="16">
        <v>4000</v>
      </c>
      <c r="L8" s="37">
        <f t="shared" si="1"/>
        <v>0.76125</v>
      </c>
      <c r="M8" s="37">
        <f t="shared" si="2"/>
        <v>0.01125</v>
      </c>
      <c r="N8" s="7"/>
      <c r="O8" s="38" t="s">
        <v>42</v>
      </c>
      <c r="P8" s="39"/>
      <c r="Q8" s="7"/>
      <c r="R8" s="56" t="s">
        <v>43</v>
      </c>
      <c r="S8" s="57" t="s">
        <v>33</v>
      </c>
      <c r="T8" s="57" t="s">
        <v>34</v>
      </c>
      <c r="U8" s="27"/>
      <c r="V8" s="49">
        <v>9</v>
      </c>
      <c r="W8" s="49"/>
      <c r="X8" s="55"/>
    </row>
    <row r="9" ht="72" customHeight="1" spans="1:24">
      <c r="A9" s="27">
        <v>4</v>
      </c>
      <c r="B9" s="29" t="s">
        <v>44</v>
      </c>
      <c r="C9" s="29" t="s">
        <v>45</v>
      </c>
      <c r="D9" s="30" t="s">
        <v>46</v>
      </c>
      <c r="E9" s="30">
        <v>351771</v>
      </c>
      <c r="F9" s="30"/>
      <c r="G9" s="30">
        <v>30000</v>
      </c>
      <c r="H9" s="31">
        <v>30000</v>
      </c>
      <c r="I9" s="31"/>
      <c r="J9" s="16">
        <v>605</v>
      </c>
      <c r="K9" s="16">
        <v>5000</v>
      </c>
      <c r="L9" s="37">
        <f t="shared" si="1"/>
        <v>0.0201666666666667</v>
      </c>
      <c r="M9" s="37">
        <f t="shared" si="2"/>
        <v>-0.729833333333333</v>
      </c>
      <c r="N9" s="7"/>
      <c r="O9" s="38" t="s">
        <v>47</v>
      </c>
      <c r="P9" s="39"/>
      <c r="Q9" s="7"/>
      <c r="R9" s="56" t="s">
        <v>48</v>
      </c>
      <c r="S9" s="57" t="s">
        <v>49</v>
      </c>
      <c r="T9" s="57" t="s">
        <v>34</v>
      </c>
      <c r="U9" s="27"/>
      <c r="V9" s="49">
        <v>9</v>
      </c>
      <c r="W9" s="49" t="s">
        <v>50</v>
      </c>
      <c r="X9" s="55"/>
    </row>
    <row r="10" ht="63" hidden="1" customHeight="1" spans="1:24">
      <c r="A10" s="27">
        <v>5</v>
      </c>
      <c r="B10" s="28" t="s">
        <v>51</v>
      </c>
      <c r="C10" s="32" t="s">
        <v>52</v>
      </c>
      <c r="D10" s="30" t="s">
        <v>53</v>
      </c>
      <c r="E10" s="30">
        <v>350</v>
      </c>
      <c r="F10" s="30">
        <v>50</v>
      </c>
      <c r="G10" s="30">
        <v>300</v>
      </c>
      <c r="H10" s="31">
        <v>300</v>
      </c>
      <c r="I10" s="31"/>
      <c r="J10" s="16">
        <v>278</v>
      </c>
      <c r="K10" s="16">
        <v>350</v>
      </c>
      <c r="L10" s="37">
        <f t="shared" si="1"/>
        <v>0.926666666666667</v>
      </c>
      <c r="M10" s="37">
        <f t="shared" si="2"/>
        <v>0.176666666666667</v>
      </c>
      <c r="N10" s="7"/>
      <c r="O10" s="38" t="s">
        <v>54</v>
      </c>
      <c r="P10" s="39"/>
      <c r="Q10" s="7"/>
      <c r="R10" s="56" t="s">
        <v>55</v>
      </c>
      <c r="S10" s="57" t="s">
        <v>56</v>
      </c>
      <c r="T10" s="57" t="s">
        <v>57</v>
      </c>
      <c r="U10" s="57" t="s">
        <v>58</v>
      </c>
      <c r="V10" s="49">
        <v>9</v>
      </c>
      <c r="W10" s="49"/>
      <c r="X10" s="55"/>
    </row>
    <row r="11" ht="29" hidden="1" customHeight="1" spans="1:24">
      <c r="A11" s="27">
        <v>6</v>
      </c>
      <c r="B11" s="29" t="s">
        <v>59</v>
      </c>
      <c r="C11" s="29" t="s">
        <v>60</v>
      </c>
      <c r="D11" s="30" t="s">
        <v>61</v>
      </c>
      <c r="E11" s="30">
        <v>6570</v>
      </c>
      <c r="F11" s="30"/>
      <c r="G11" s="30">
        <v>600</v>
      </c>
      <c r="H11" s="31">
        <v>600</v>
      </c>
      <c r="I11" s="31"/>
      <c r="J11" s="16">
        <v>60</v>
      </c>
      <c r="K11" s="16">
        <v>3351</v>
      </c>
      <c r="L11" s="37">
        <f t="shared" si="1"/>
        <v>0.1</v>
      </c>
      <c r="M11" s="37">
        <f t="shared" si="2"/>
        <v>-0.65</v>
      </c>
      <c r="N11" s="7"/>
      <c r="O11" s="38" t="s">
        <v>62</v>
      </c>
      <c r="P11" s="39"/>
      <c r="Q11" s="7"/>
      <c r="R11" s="56" t="s">
        <v>63</v>
      </c>
      <c r="S11" s="57" t="s">
        <v>64</v>
      </c>
      <c r="T11" s="57" t="s">
        <v>34</v>
      </c>
      <c r="U11" s="27"/>
      <c r="V11" s="49">
        <v>9</v>
      </c>
      <c r="W11" s="49"/>
      <c r="X11" s="55"/>
    </row>
    <row r="12" ht="49" hidden="1" customHeight="1" spans="1:24">
      <c r="A12" s="27">
        <v>7</v>
      </c>
      <c r="B12" s="29" t="s">
        <v>65</v>
      </c>
      <c r="C12" s="29" t="s">
        <v>66</v>
      </c>
      <c r="D12" s="30" t="s">
        <v>67</v>
      </c>
      <c r="E12" s="30">
        <v>98571</v>
      </c>
      <c r="F12" s="30">
        <v>96855</v>
      </c>
      <c r="G12" s="30">
        <v>1716</v>
      </c>
      <c r="H12" s="31">
        <v>1716</v>
      </c>
      <c r="I12" s="31"/>
      <c r="J12" s="16">
        <v>1642</v>
      </c>
      <c r="K12" s="16">
        <v>1716</v>
      </c>
      <c r="L12" s="37">
        <f t="shared" si="1"/>
        <v>0.956876456876457</v>
      </c>
      <c r="M12" s="37">
        <f t="shared" si="2"/>
        <v>0.206876456876457</v>
      </c>
      <c r="N12" s="7"/>
      <c r="O12" s="38" t="s">
        <v>68</v>
      </c>
      <c r="P12" s="39"/>
      <c r="Q12" s="7"/>
      <c r="R12" s="56" t="s">
        <v>55</v>
      </c>
      <c r="S12" s="57" t="s">
        <v>33</v>
      </c>
      <c r="T12" s="57" t="s">
        <v>34</v>
      </c>
      <c r="U12" s="27"/>
      <c r="V12" s="49">
        <v>9</v>
      </c>
      <c r="W12" s="49"/>
      <c r="X12" s="55"/>
    </row>
    <row r="13" ht="60" hidden="1" spans="1:24">
      <c r="A13" s="27">
        <v>8</v>
      </c>
      <c r="B13" s="29" t="s">
        <v>69</v>
      </c>
      <c r="C13" s="29" t="s">
        <v>70</v>
      </c>
      <c r="D13" s="30">
        <v>2019</v>
      </c>
      <c r="E13" s="30">
        <v>2951</v>
      </c>
      <c r="F13" s="30"/>
      <c r="G13" s="30">
        <v>2951</v>
      </c>
      <c r="H13" s="30">
        <v>2951</v>
      </c>
      <c r="I13" s="31"/>
      <c r="J13" s="16">
        <v>366</v>
      </c>
      <c r="K13" s="16">
        <v>4123.5</v>
      </c>
      <c r="L13" s="37">
        <f t="shared" si="1"/>
        <v>0.124025753981701</v>
      </c>
      <c r="M13" s="37">
        <f t="shared" si="2"/>
        <v>-0.625974246018299</v>
      </c>
      <c r="N13" s="7"/>
      <c r="O13" s="38" t="s">
        <v>71</v>
      </c>
      <c r="P13" s="38" t="s">
        <v>72</v>
      </c>
      <c r="Q13" s="7"/>
      <c r="R13" s="56" t="s">
        <v>55</v>
      </c>
      <c r="S13" s="57" t="s">
        <v>73</v>
      </c>
      <c r="T13" s="57" t="s">
        <v>74</v>
      </c>
      <c r="U13" s="58"/>
      <c r="V13" s="49">
        <v>9</v>
      </c>
      <c r="W13" s="49"/>
      <c r="X13" s="55"/>
    </row>
    <row r="14" ht="75" hidden="1" customHeight="1" spans="1:24">
      <c r="A14" s="27">
        <v>9</v>
      </c>
      <c r="B14" s="29" t="s">
        <v>75</v>
      </c>
      <c r="C14" s="29" t="s">
        <v>76</v>
      </c>
      <c r="D14" s="30" t="s">
        <v>46</v>
      </c>
      <c r="E14" s="30">
        <v>62722</v>
      </c>
      <c r="F14" s="30"/>
      <c r="G14" s="30">
        <v>4000</v>
      </c>
      <c r="H14" s="31">
        <v>4000</v>
      </c>
      <c r="I14" s="31"/>
      <c r="J14" s="16">
        <v>3035</v>
      </c>
      <c r="K14" s="16">
        <v>16900</v>
      </c>
      <c r="L14" s="37">
        <f t="shared" si="1"/>
        <v>0.75875</v>
      </c>
      <c r="M14" s="37">
        <f t="shared" si="2"/>
        <v>0.00875000000000004</v>
      </c>
      <c r="N14" s="7"/>
      <c r="O14" s="38" t="s">
        <v>77</v>
      </c>
      <c r="P14" s="38" t="s">
        <v>78</v>
      </c>
      <c r="Q14" s="7"/>
      <c r="R14" s="56" t="s">
        <v>79</v>
      </c>
      <c r="S14" s="57" t="s">
        <v>80</v>
      </c>
      <c r="T14" s="57" t="s">
        <v>81</v>
      </c>
      <c r="U14" s="27"/>
      <c r="V14" s="49">
        <v>9</v>
      </c>
      <c r="W14" s="49"/>
      <c r="X14" s="55"/>
    </row>
    <row r="15" ht="29" hidden="1" customHeight="1" spans="1:24">
      <c r="A15" s="27">
        <v>10</v>
      </c>
      <c r="B15" s="28" t="s">
        <v>82</v>
      </c>
      <c r="C15" s="29" t="s">
        <v>83</v>
      </c>
      <c r="D15" s="30">
        <v>2019</v>
      </c>
      <c r="E15" s="30">
        <v>2000</v>
      </c>
      <c r="F15" s="30"/>
      <c r="G15" s="30">
        <v>2000</v>
      </c>
      <c r="H15" s="30">
        <v>2000</v>
      </c>
      <c r="I15" s="31"/>
      <c r="J15" s="16">
        <v>1321.2</v>
      </c>
      <c r="K15" s="16">
        <v>2000</v>
      </c>
      <c r="L15" s="37">
        <f t="shared" si="1"/>
        <v>0.6606</v>
      </c>
      <c r="M15" s="37">
        <f t="shared" si="2"/>
        <v>-0.0893999999999999</v>
      </c>
      <c r="N15" s="7"/>
      <c r="O15" s="38" t="s">
        <v>84</v>
      </c>
      <c r="P15" s="39"/>
      <c r="Q15" s="7"/>
      <c r="R15" s="56" t="s">
        <v>85</v>
      </c>
      <c r="S15" s="57" t="s">
        <v>86</v>
      </c>
      <c r="T15" s="57" t="s">
        <v>34</v>
      </c>
      <c r="U15" s="27"/>
      <c r="V15" s="49">
        <v>9</v>
      </c>
      <c r="W15" s="49"/>
      <c r="X15" s="55"/>
    </row>
    <row r="16" ht="218" hidden="1" customHeight="1" spans="1:24">
      <c r="A16" s="27">
        <v>11</v>
      </c>
      <c r="B16" s="29" t="s">
        <v>87</v>
      </c>
      <c r="C16" s="29" t="s">
        <v>88</v>
      </c>
      <c r="D16" s="30" t="s">
        <v>53</v>
      </c>
      <c r="E16" s="30">
        <v>20895</v>
      </c>
      <c r="F16" s="30">
        <v>6000</v>
      </c>
      <c r="G16" s="30">
        <v>14895</v>
      </c>
      <c r="H16" s="33">
        <v>14895</v>
      </c>
      <c r="I16" s="31"/>
      <c r="J16" s="16">
        <v>12100</v>
      </c>
      <c r="K16" s="16">
        <v>14895.08</v>
      </c>
      <c r="L16" s="37">
        <f t="shared" si="1"/>
        <v>0.812353138637127</v>
      </c>
      <c r="M16" s="37">
        <f t="shared" si="2"/>
        <v>0.0623531386371265</v>
      </c>
      <c r="N16" s="7"/>
      <c r="O16" s="38" t="s">
        <v>89</v>
      </c>
      <c r="P16" s="38" t="s">
        <v>90</v>
      </c>
      <c r="Q16" s="7"/>
      <c r="R16" s="56" t="s">
        <v>55</v>
      </c>
      <c r="S16" s="57" t="s">
        <v>33</v>
      </c>
      <c r="T16" s="57" t="s">
        <v>91</v>
      </c>
      <c r="U16" s="58"/>
      <c r="V16" s="49">
        <v>9</v>
      </c>
      <c r="W16" s="49"/>
      <c r="X16" s="59"/>
    </row>
    <row r="17" ht="95" hidden="1" customHeight="1" spans="1:24">
      <c r="A17" s="27">
        <v>12</v>
      </c>
      <c r="B17" s="29" t="s">
        <v>92</v>
      </c>
      <c r="C17" s="29" t="s">
        <v>93</v>
      </c>
      <c r="D17" s="30" t="s">
        <v>61</v>
      </c>
      <c r="E17" s="30">
        <v>11425</v>
      </c>
      <c r="F17" s="30"/>
      <c r="G17" s="30">
        <v>4800</v>
      </c>
      <c r="H17" s="33">
        <v>4800</v>
      </c>
      <c r="I17" s="31"/>
      <c r="J17" s="16">
        <v>3107</v>
      </c>
      <c r="K17" s="16">
        <v>11051.36</v>
      </c>
      <c r="L17" s="37">
        <f t="shared" si="1"/>
        <v>0.647291666666667</v>
      </c>
      <c r="M17" s="37">
        <f t="shared" si="2"/>
        <v>-0.102708333333333</v>
      </c>
      <c r="N17" s="7"/>
      <c r="O17" s="38" t="s">
        <v>94</v>
      </c>
      <c r="P17" s="40" t="s">
        <v>95</v>
      </c>
      <c r="Q17" s="7"/>
      <c r="R17" s="56" t="s">
        <v>96</v>
      </c>
      <c r="S17" s="57" t="s">
        <v>97</v>
      </c>
      <c r="T17" s="57" t="s">
        <v>74</v>
      </c>
      <c r="U17" s="27"/>
      <c r="V17" s="49">
        <v>9</v>
      </c>
      <c r="W17" s="49"/>
      <c r="X17" s="59"/>
    </row>
    <row r="18" ht="120" hidden="1" customHeight="1" spans="1:24">
      <c r="A18" s="27">
        <v>13</v>
      </c>
      <c r="B18" s="28" t="s">
        <v>98</v>
      </c>
      <c r="C18" s="29" t="s">
        <v>99</v>
      </c>
      <c r="D18" s="30">
        <v>2019</v>
      </c>
      <c r="E18" s="30">
        <v>635</v>
      </c>
      <c r="F18" s="30"/>
      <c r="G18" s="30">
        <v>635</v>
      </c>
      <c r="H18" s="33">
        <v>635</v>
      </c>
      <c r="I18" s="31"/>
      <c r="J18" s="16">
        <v>600</v>
      </c>
      <c r="K18" s="16">
        <v>635</v>
      </c>
      <c r="L18" s="37">
        <f t="shared" si="1"/>
        <v>0.94488188976378</v>
      </c>
      <c r="M18" s="37">
        <f t="shared" si="2"/>
        <v>0.19488188976378</v>
      </c>
      <c r="N18" s="7"/>
      <c r="O18" s="38" t="s">
        <v>100</v>
      </c>
      <c r="P18" s="39"/>
      <c r="Q18" s="7"/>
      <c r="R18" s="56" t="s">
        <v>55</v>
      </c>
      <c r="S18" s="57" t="s">
        <v>56</v>
      </c>
      <c r="T18" s="57" t="s">
        <v>91</v>
      </c>
      <c r="U18" s="27"/>
      <c r="V18" s="49">
        <v>9</v>
      </c>
      <c r="W18" s="49"/>
      <c r="X18" s="59"/>
    </row>
    <row r="19" ht="130" hidden="1" customHeight="1" spans="1:24">
      <c r="A19" s="27">
        <v>14</v>
      </c>
      <c r="B19" s="28" t="s">
        <v>101</v>
      </c>
      <c r="C19" s="29" t="s">
        <v>102</v>
      </c>
      <c r="D19" s="30">
        <v>2019</v>
      </c>
      <c r="E19" s="30">
        <v>785</v>
      </c>
      <c r="F19" s="30"/>
      <c r="G19" s="30">
        <v>785</v>
      </c>
      <c r="H19" s="33">
        <v>785</v>
      </c>
      <c r="I19" s="31"/>
      <c r="J19" s="16">
        <v>750</v>
      </c>
      <c r="K19" s="16">
        <v>785</v>
      </c>
      <c r="L19" s="37">
        <f t="shared" si="1"/>
        <v>0.955414012738854</v>
      </c>
      <c r="M19" s="37">
        <f t="shared" si="2"/>
        <v>0.205414012738854</v>
      </c>
      <c r="N19" s="7"/>
      <c r="O19" s="38" t="s">
        <v>103</v>
      </c>
      <c r="P19" s="39"/>
      <c r="Q19" s="7"/>
      <c r="R19" s="56" t="s">
        <v>55</v>
      </c>
      <c r="S19" s="57" t="s">
        <v>56</v>
      </c>
      <c r="T19" s="57" t="s">
        <v>91</v>
      </c>
      <c r="U19" s="27"/>
      <c r="V19" s="49">
        <v>9</v>
      </c>
      <c r="W19" s="49"/>
      <c r="X19" s="55"/>
    </row>
    <row r="20" ht="120" hidden="1" customHeight="1" spans="1:24">
      <c r="A20" s="27">
        <v>15</v>
      </c>
      <c r="B20" s="28" t="s">
        <v>104</v>
      </c>
      <c r="C20" s="29" t="s">
        <v>105</v>
      </c>
      <c r="D20" s="30">
        <v>2019</v>
      </c>
      <c r="E20" s="30">
        <v>3330</v>
      </c>
      <c r="F20" s="30"/>
      <c r="G20" s="30">
        <v>3330</v>
      </c>
      <c r="H20" s="33">
        <v>3330</v>
      </c>
      <c r="I20" s="31"/>
      <c r="J20" s="16">
        <v>800</v>
      </c>
      <c r="K20" s="16">
        <v>2500</v>
      </c>
      <c r="L20" s="37">
        <f t="shared" si="1"/>
        <v>0.24024024024024</v>
      </c>
      <c r="M20" s="37">
        <f t="shared" si="2"/>
        <v>-0.50975975975976</v>
      </c>
      <c r="N20" s="7"/>
      <c r="O20" s="40" t="s">
        <v>106</v>
      </c>
      <c r="P20" s="39"/>
      <c r="Q20" s="7"/>
      <c r="R20" s="56" t="s">
        <v>55</v>
      </c>
      <c r="S20" s="57" t="s">
        <v>107</v>
      </c>
      <c r="T20" s="57" t="s">
        <v>91</v>
      </c>
      <c r="U20" s="27"/>
      <c r="V20" s="49">
        <v>9</v>
      </c>
      <c r="W20" s="49"/>
      <c r="X20" s="55"/>
    </row>
    <row r="21" ht="114" hidden="1" customHeight="1" spans="1:24">
      <c r="A21" s="27">
        <v>16</v>
      </c>
      <c r="B21" s="28" t="s">
        <v>108</v>
      </c>
      <c r="C21" s="29" t="s">
        <v>109</v>
      </c>
      <c r="D21" s="30">
        <v>2019</v>
      </c>
      <c r="E21" s="30">
        <v>500</v>
      </c>
      <c r="F21" s="30"/>
      <c r="G21" s="30">
        <v>500</v>
      </c>
      <c r="H21" s="33">
        <v>500</v>
      </c>
      <c r="I21" s="31"/>
      <c r="J21" s="41">
        <v>500</v>
      </c>
      <c r="K21" s="16">
        <v>500</v>
      </c>
      <c r="L21" s="37">
        <f t="shared" si="1"/>
        <v>1</v>
      </c>
      <c r="M21" s="37">
        <f t="shared" si="2"/>
        <v>0.25</v>
      </c>
      <c r="N21" s="7"/>
      <c r="O21" s="38" t="s">
        <v>110</v>
      </c>
      <c r="P21" s="42"/>
      <c r="Q21" s="7"/>
      <c r="R21" s="56" t="s">
        <v>55</v>
      </c>
      <c r="S21" s="57" t="s">
        <v>80</v>
      </c>
      <c r="T21" s="57" t="s">
        <v>91</v>
      </c>
      <c r="U21" s="27"/>
      <c r="V21" s="49">
        <v>9</v>
      </c>
      <c r="W21" s="49"/>
      <c r="X21" s="55"/>
    </row>
    <row r="22" ht="48" spans="1:24">
      <c r="A22" s="27">
        <v>17</v>
      </c>
      <c r="B22" s="29" t="s">
        <v>111</v>
      </c>
      <c r="C22" s="29" t="s">
        <v>112</v>
      </c>
      <c r="D22" s="30" t="s">
        <v>113</v>
      </c>
      <c r="E22" s="30">
        <v>113400</v>
      </c>
      <c r="F22" s="30">
        <v>2000</v>
      </c>
      <c r="G22" s="30">
        <v>8900</v>
      </c>
      <c r="H22" s="31"/>
      <c r="I22" s="31">
        <v>8900</v>
      </c>
      <c r="J22" s="16">
        <v>1005</v>
      </c>
      <c r="K22" s="16">
        <v>1005</v>
      </c>
      <c r="L22" s="37">
        <f t="shared" si="1"/>
        <v>0.112921348314607</v>
      </c>
      <c r="M22" s="37">
        <f t="shared" si="2"/>
        <v>-0.637078651685393</v>
      </c>
      <c r="N22" s="7"/>
      <c r="O22" s="38" t="s">
        <v>114</v>
      </c>
      <c r="P22" s="38"/>
      <c r="Q22" s="7"/>
      <c r="R22" s="56" t="s">
        <v>115</v>
      </c>
      <c r="S22" s="57" t="s">
        <v>116</v>
      </c>
      <c r="T22" s="60" t="s">
        <v>117</v>
      </c>
      <c r="U22" s="27"/>
      <c r="V22" s="49">
        <v>9</v>
      </c>
      <c r="W22" s="49" t="s">
        <v>50</v>
      </c>
      <c r="X22" s="55"/>
    </row>
    <row r="23" ht="58" hidden="1" customHeight="1" spans="1:24">
      <c r="A23" s="27">
        <v>18</v>
      </c>
      <c r="B23" s="29" t="s">
        <v>118</v>
      </c>
      <c r="C23" s="29" t="s">
        <v>119</v>
      </c>
      <c r="D23" s="30" t="s">
        <v>120</v>
      </c>
      <c r="E23" s="30">
        <v>12000</v>
      </c>
      <c r="F23" s="30"/>
      <c r="G23" s="30">
        <v>4000</v>
      </c>
      <c r="H23" s="33"/>
      <c r="I23" s="31">
        <v>4000</v>
      </c>
      <c r="J23" s="16">
        <v>455</v>
      </c>
      <c r="K23" s="16">
        <v>455</v>
      </c>
      <c r="L23" s="37">
        <f t="shared" si="1"/>
        <v>0.11375</v>
      </c>
      <c r="M23" s="37">
        <f t="shared" si="2"/>
        <v>-0.63625</v>
      </c>
      <c r="N23" s="7"/>
      <c r="O23" s="38" t="s">
        <v>121</v>
      </c>
      <c r="P23" s="38" t="s">
        <v>122</v>
      </c>
      <c r="Q23" s="7"/>
      <c r="R23" s="56" t="s">
        <v>123</v>
      </c>
      <c r="S23" s="57" t="s">
        <v>124</v>
      </c>
      <c r="T23" s="60" t="s">
        <v>117</v>
      </c>
      <c r="U23" s="27"/>
      <c r="V23" s="49">
        <v>9</v>
      </c>
      <c r="W23" s="49"/>
      <c r="X23" s="55"/>
    </row>
    <row r="24" ht="48.95" hidden="1" customHeight="1" spans="1:24">
      <c r="A24" s="27">
        <v>19</v>
      </c>
      <c r="B24" s="29" t="s">
        <v>125</v>
      </c>
      <c r="C24" s="29" t="s">
        <v>126</v>
      </c>
      <c r="D24" s="30" t="s">
        <v>37</v>
      </c>
      <c r="E24" s="30">
        <v>50000</v>
      </c>
      <c r="F24" s="30">
        <v>10000</v>
      </c>
      <c r="G24" s="30">
        <v>4000</v>
      </c>
      <c r="H24" s="33"/>
      <c r="I24" s="31">
        <v>4000</v>
      </c>
      <c r="J24" s="16">
        <v>3621</v>
      </c>
      <c r="K24" s="16">
        <v>3621</v>
      </c>
      <c r="L24" s="37">
        <f t="shared" si="1"/>
        <v>0.90525</v>
      </c>
      <c r="M24" s="37">
        <f t="shared" si="2"/>
        <v>0.15525</v>
      </c>
      <c r="N24" s="7"/>
      <c r="O24" s="38" t="s">
        <v>127</v>
      </c>
      <c r="P24" s="38"/>
      <c r="Q24" s="7"/>
      <c r="R24" s="56" t="s">
        <v>128</v>
      </c>
      <c r="S24" s="57" t="s">
        <v>33</v>
      </c>
      <c r="T24" s="60" t="s">
        <v>117</v>
      </c>
      <c r="U24" s="27"/>
      <c r="V24" s="49">
        <v>9</v>
      </c>
      <c r="W24" s="49"/>
      <c r="X24" s="55"/>
    </row>
    <row r="25" ht="42" hidden="1" customHeight="1" spans="1:24">
      <c r="A25" s="27">
        <v>20</v>
      </c>
      <c r="B25" s="29" t="s">
        <v>129</v>
      </c>
      <c r="C25" s="29" t="s">
        <v>130</v>
      </c>
      <c r="D25" s="30" t="s">
        <v>131</v>
      </c>
      <c r="E25" s="30">
        <v>60800</v>
      </c>
      <c r="F25" s="30">
        <v>40000</v>
      </c>
      <c r="G25" s="30">
        <v>10000</v>
      </c>
      <c r="H25" s="33"/>
      <c r="I25" s="31">
        <v>10000</v>
      </c>
      <c r="J25" s="16">
        <v>8025</v>
      </c>
      <c r="K25" s="16">
        <v>8025</v>
      </c>
      <c r="L25" s="37">
        <f t="shared" si="1"/>
        <v>0.8025</v>
      </c>
      <c r="M25" s="37">
        <f t="shared" si="2"/>
        <v>0.0525</v>
      </c>
      <c r="N25" s="7"/>
      <c r="O25" s="38" t="s">
        <v>132</v>
      </c>
      <c r="P25" s="38"/>
      <c r="Q25" s="7"/>
      <c r="R25" s="56" t="s">
        <v>133</v>
      </c>
      <c r="S25" s="57" t="s">
        <v>33</v>
      </c>
      <c r="T25" s="60" t="s">
        <v>117</v>
      </c>
      <c r="U25" s="27"/>
      <c r="V25" s="49">
        <v>9</v>
      </c>
      <c r="W25" s="49"/>
      <c r="X25" s="55"/>
    </row>
    <row r="26" ht="60" hidden="1" spans="1:24">
      <c r="A26" s="27">
        <v>21</v>
      </c>
      <c r="B26" s="29" t="s">
        <v>134</v>
      </c>
      <c r="C26" s="29" t="s">
        <v>135</v>
      </c>
      <c r="D26" s="30" t="s">
        <v>113</v>
      </c>
      <c r="E26" s="30">
        <v>16000</v>
      </c>
      <c r="F26" s="30">
        <v>5000</v>
      </c>
      <c r="G26" s="30">
        <v>8000</v>
      </c>
      <c r="H26" s="33"/>
      <c r="I26" s="31">
        <v>8000</v>
      </c>
      <c r="J26" s="41">
        <v>6358</v>
      </c>
      <c r="K26" s="16">
        <v>6358</v>
      </c>
      <c r="L26" s="37">
        <f t="shared" si="1"/>
        <v>0.79475</v>
      </c>
      <c r="M26" s="37">
        <f t="shared" si="2"/>
        <v>0.04475</v>
      </c>
      <c r="N26" s="7"/>
      <c r="O26" s="38" t="s">
        <v>136</v>
      </c>
      <c r="P26" s="38"/>
      <c r="Q26" s="7"/>
      <c r="R26" s="56" t="s">
        <v>128</v>
      </c>
      <c r="S26" s="57" t="s">
        <v>33</v>
      </c>
      <c r="T26" s="60" t="s">
        <v>117</v>
      </c>
      <c r="U26" s="58"/>
      <c r="V26" s="49">
        <v>9</v>
      </c>
      <c r="W26" s="49"/>
      <c r="X26" s="55"/>
    </row>
    <row r="27" ht="45" hidden="1" customHeight="1" spans="1:24">
      <c r="A27" s="27">
        <v>22</v>
      </c>
      <c r="B27" s="29" t="s">
        <v>137</v>
      </c>
      <c r="C27" s="29" t="s">
        <v>138</v>
      </c>
      <c r="D27" s="30" t="s">
        <v>139</v>
      </c>
      <c r="E27" s="30">
        <v>100000</v>
      </c>
      <c r="F27" s="30"/>
      <c r="G27" s="30">
        <v>30000</v>
      </c>
      <c r="H27" s="33"/>
      <c r="I27" s="31">
        <v>30000</v>
      </c>
      <c r="J27" s="16">
        <v>720</v>
      </c>
      <c r="K27" s="16">
        <v>30000</v>
      </c>
      <c r="L27" s="37">
        <f t="shared" si="1"/>
        <v>0.024</v>
      </c>
      <c r="M27" s="37">
        <f t="shared" si="2"/>
        <v>-0.726</v>
      </c>
      <c r="N27" s="7"/>
      <c r="O27" s="38" t="s">
        <v>140</v>
      </c>
      <c r="P27" s="38"/>
      <c r="Q27" s="7"/>
      <c r="R27" s="56" t="s">
        <v>79</v>
      </c>
      <c r="S27" s="57" t="s">
        <v>141</v>
      </c>
      <c r="T27" s="57" t="s">
        <v>142</v>
      </c>
      <c r="U27" s="27"/>
      <c r="V27" s="49">
        <v>9</v>
      </c>
      <c r="W27" s="49"/>
      <c r="X27" s="55"/>
    </row>
    <row r="28" ht="48" hidden="1" spans="1:24">
      <c r="A28" s="27">
        <v>23</v>
      </c>
      <c r="B28" s="29" t="s">
        <v>143</v>
      </c>
      <c r="C28" s="29" t="s">
        <v>144</v>
      </c>
      <c r="D28" s="30" t="s">
        <v>145</v>
      </c>
      <c r="E28" s="30">
        <v>15000</v>
      </c>
      <c r="F28" s="30">
        <v>13000</v>
      </c>
      <c r="G28" s="30">
        <v>2000</v>
      </c>
      <c r="H28" s="33"/>
      <c r="I28" s="31">
        <v>2000</v>
      </c>
      <c r="J28" s="16">
        <v>2000</v>
      </c>
      <c r="K28" s="16">
        <v>2000</v>
      </c>
      <c r="L28" s="37">
        <f t="shared" si="1"/>
        <v>1</v>
      </c>
      <c r="M28" s="37">
        <f t="shared" si="2"/>
        <v>0.25</v>
      </c>
      <c r="N28" s="7"/>
      <c r="O28" s="38" t="s">
        <v>146</v>
      </c>
      <c r="P28" s="38"/>
      <c r="Q28" s="7"/>
      <c r="R28" s="56" t="s">
        <v>147</v>
      </c>
      <c r="S28" s="57" t="s">
        <v>33</v>
      </c>
      <c r="T28" s="60" t="s">
        <v>117</v>
      </c>
      <c r="U28" s="27"/>
      <c r="V28" s="49">
        <v>9</v>
      </c>
      <c r="W28" s="49"/>
      <c r="X28" s="55"/>
    </row>
    <row r="29" ht="72" hidden="1" customHeight="1" spans="1:24">
      <c r="A29" s="27">
        <v>24</v>
      </c>
      <c r="B29" s="29" t="s">
        <v>148</v>
      </c>
      <c r="C29" s="29" t="s">
        <v>149</v>
      </c>
      <c r="D29" s="30" t="s">
        <v>150</v>
      </c>
      <c r="E29" s="30">
        <v>39000</v>
      </c>
      <c r="F29" s="30">
        <v>20000</v>
      </c>
      <c r="G29" s="30">
        <v>19000</v>
      </c>
      <c r="H29" s="33"/>
      <c r="I29" s="31">
        <v>19000</v>
      </c>
      <c r="J29" s="16">
        <v>19000</v>
      </c>
      <c r="K29" s="16">
        <v>19000</v>
      </c>
      <c r="L29" s="37">
        <f t="shared" si="1"/>
        <v>1</v>
      </c>
      <c r="M29" s="37">
        <f t="shared" si="2"/>
        <v>0.25</v>
      </c>
      <c r="N29" s="7"/>
      <c r="O29" s="38" t="s">
        <v>151</v>
      </c>
      <c r="P29" s="38"/>
      <c r="Q29" s="7"/>
      <c r="R29" s="56" t="s">
        <v>147</v>
      </c>
      <c r="S29" s="57" t="s">
        <v>33</v>
      </c>
      <c r="T29" s="60" t="s">
        <v>117</v>
      </c>
      <c r="U29" s="27"/>
      <c r="V29" s="49">
        <v>9</v>
      </c>
      <c r="W29" s="49"/>
      <c r="X29" s="55"/>
    </row>
    <row r="30" ht="74.1" hidden="1" customHeight="1" spans="1:24">
      <c r="A30" s="27">
        <v>25</v>
      </c>
      <c r="B30" s="29" t="s">
        <v>152</v>
      </c>
      <c r="C30" s="29" t="s">
        <v>153</v>
      </c>
      <c r="D30" s="30" t="s">
        <v>113</v>
      </c>
      <c r="E30" s="30">
        <v>45000</v>
      </c>
      <c r="F30" s="30">
        <v>8000</v>
      </c>
      <c r="G30" s="30">
        <v>8000</v>
      </c>
      <c r="H30" s="33"/>
      <c r="I30" s="31">
        <v>8000</v>
      </c>
      <c r="J30" s="16">
        <v>7500</v>
      </c>
      <c r="K30" s="16">
        <v>7500</v>
      </c>
      <c r="L30" s="37">
        <f t="shared" si="1"/>
        <v>0.9375</v>
      </c>
      <c r="M30" s="37">
        <f t="shared" si="2"/>
        <v>0.1875</v>
      </c>
      <c r="N30" s="7"/>
      <c r="O30" s="38" t="s">
        <v>154</v>
      </c>
      <c r="P30" s="38"/>
      <c r="Q30" s="7"/>
      <c r="R30" s="56" t="s">
        <v>155</v>
      </c>
      <c r="S30" s="57" t="s">
        <v>33</v>
      </c>
      <c r="T30" s="60" t="s">
        <v>117</v>
      </c>
      <c r="U30" s="27"/>
      <c r="V30" s="49">
        <v>9</v>
      </c>
      <c r="W30" s="49"/>
      <c r="X30" s="55"/>
    </row>
    <row r="31" ht="24" hidden="1" spans="1:24">
      <c r="A31" s="27">
        <v>26</v>
      </c>
      <c r="B31" s="29" t="s">
        <v>156</v>
      </c>
      <c r="C31" s="29" t="s">
        <v>157</v>
      </c>
      <c r="D31" s="30" t="s">
        <v>113</v>
      </c>
      <c r="E31" s="30">
        <v>17500</v>
      </c>
      <c r="F31" s="30">
        <v>1000</v>
      </c>
      <c r="G31" s="30">
        <v>6000</v>
      </c>
      <c r="H31" s="33"/>
      <c r="I31" s="31">
        <v>6000</v>
      </c>
      <c r="J31" s="16">
        <v>4725</v>
      </c>
      <c r="K31" s="16">
        <v>4725</v>
      </c>
      <c r="L31" s="37">
        <f t="shared" si="1"/>
        <v>0.7875</v>
      </c>
      <c r="M31" s="37">
        <f t="shared" si="2"/>
        <v>0.0375</v>
      </c>
      <c r="N31" s="7"/>
      <c r="O31" s="38" t="s">
        <v>158</v>
      </c>
      <c r="P31" s="38"/>
      <c r="Q31" s="21"/>
      <c r="R31" s="56" t="s">
        <v>155</v>
      </c>
      <c r="S31" s="57" t="s">
        <v>33</v>
      </c>
      <c r="T31" s="60" t="s">
        <v>117</v>
      </c>
      <c r="U31" s="58"/>
      <c r="V31" s="49">
        <v>9</v>
      </c>
      <c r="W31" s="49"/>
      <c r="X31" s="55"/>
    </row>
    <row r="32" ht="60" spans="1:24">
      <c r="A32" s="27">
        <v>27</v>
      </c>
      <c r="B32" s="29" t="s">
        <v>159</v>
      </c>
      <c r="C32" s="29" t="s">
        <v>160</v>
      </c>
      <c r="D32" s="30" t="s">
        <v>120</v>
      </c>
      <c r="E32" s="30">
        <v>100000</v>
      </c>
      <c r="F32" s="30"/>
      <c r="G32" s="30">
        <v>8000</v>
      </c>
      <c r="H32" s="33"/>
      <c r="I32" s="31">
        <v>8000</v>
      </c>
      <c r="J32" s="16">
        <v>21220</v>
      </c>
      <c r="K32" s="16">
        <v>21220</v>
      </c>
      <c r="L32" s="37">
        <f t="shared" si="1"/>
        <v>2.6525</v>
      </c>
      <c r="M32" s="37">
        <f t="shared" si="2"/>
        <v>1.9025</v>
      </c>
      <c r="N32" s="7"/>
      <c r="O32" s="38" t="s">
        <v>161</v>
      </c>
      <c r="P32" s="38"/>
      <c r="Q32" s="7"/>
      <c r="R32" s="56" t="s">
        <v>162</v>
      </c>
      <c r="S32" s="57" t="s">
        <v>80</v>
      </c>
      <c r="T32" s="60" t="s">
        <v>117</v>
      </c>
      <c r="U32" s="27"/>
      <c r="V32" s="49">
        <v>9</v>
      </c>
      <c r="W32" s="49" t="s">
        <v>50</v>
      </c>
      <c r="X32" s="59"/>
    </row>
    <row r="33" ht="59" customHeight="1" spans="1:24">
      <c r="A33" s="27">
        <v>28</v>
      </c>
      <c r="B33" s="29" t="s">
        <v>163</v>
      </c>
      <c r="C33" s="29" t="s">
        <v>164</v>
      </c>
      <c r="D33" s="30" t="s">
        <v>120</v>
      </c>
      <c r="E33" s="30">
        <v>44627</v>
      </c>
      <c r="F33" s="30"/>
      <c r="G33" s="30">
        <v>23000</v>
      </c>
      <c r="H33" s="33"/>
      <c r="I33" s="31">
        <v>23000</v>
      </c>
      <c r="J33" s="16">
        <v>19528</v>
      </c>
      <c r="K33" s="16">
        <v>19528</v>
      </c>
      <c r="L33" s="37">
        <f t="shared" si="1"/>
        <v>0.84904347826087</v>
      </c>
      <c r="M33" s="37">
        <f t="shared" si="2"/>
        <v>0.0990434782608696</v>
      </c>
      <c r="N33" s="7"/>
      <c r="O33" s="38" t="s">
        <v>165</v>
      </c>
      <c r="P33" s="38"/>
      <c r="Q33" s="7"/>
      <c r="R33" s="56" t="s">
        <v>166</v>
      </c>
      <c r="S33" s="57" t="s">
        <v>80</v>
      </c>
      <c r="T33" s="60" t="s">
        <v>117</v>
      </c>
      <c r="U33" s="58"/>
      <c r="V33" s="49">
        <v>9</v>
      </c>
      <c r="W33" s="49" t="s">
        <v>50</v>
      </c>
      <c r="X33" s="55"/>
    </row>
    <row r="34" ht="80" hidden="1" customHeight="1" spans="1:24">
      <c r="A34" s="27">
        <v>29</v>
      </c>
      <c r="B34" s="29" t="s">
        <v>167</v>
      </c>
      <c r="C34" s="29" t="s">
        <v>168</v>
      </c>
      <c r="D34" s="30" t="s">
        <v>145</v>
      </c>
      <c r="E34" s="30">
        <v>17000</v>
      </c>
      <c r="F34" s="30">
        <v>9500</v>
      </c>
      <c r="G34" s="30">
        <v>7500</v>
      </c>
      <c r="H34" s="33"/>
      <c r="I34" s="31">
        <v>7500</v>
      </c>
      <c r="J34" s="16">
        <v>6380</v>
      </c>
      <c r="K34" s="16">
        <v>6380</v>
      </c>
      <c r="L34" s="37">
        <f t="shared" si="1"/>
        <v>0.850666666666667</v>
      </c>
      <c r="M34" s="37">
        <f t="shared" si="2"/>
        <v>0.100666666666667</v>
      </c>
      <c r="N34" s="7"/>
      <c r="O34" s="38" t="s">
        <v>169</v>
      </c>
      <c r="P34" s="38"/>
      <c r="Q34" s="7"/>
      <c r="R34" s="56" t="s">
        <v>147</v>
      </c>
      <c r="S34" s="57" t="s">
        <v>33</v>
      </c>
      <c r="T34" s="60" t="s">
        <v>117</v>
      </c>
      <c r="U34" s="27"/>
      <c r="V34" s="49">
        <v>9</v>
      </c>
      <c r="W34" s="49"/>
      <c r="X34" s="55"/>
    </row>
    <row r="35" ht="48" hidden="1" spans="1:24">
      <c r="A35" s="27">
        <v>30</v>
      </c>
      <c r="B35" s="29" t="s">
        <v>170</v>
      </c>
      <c r="C35" s="29" t="s">
        <v>171</v>
      </c>
      <c r="D35" s="30" t="s">
        <v>113</v>
      </c>
      <c r="E35" s="30">
        <v>60000</v>
      </c>
      <c r="F35" s="30">
        <v>4000</v>
      </c>
      <c r="G35" s="30">
        <v>8000</v>
      </c>
      <c r="H35" s="33"/>
      <c r="I35" s="31">
        <v>8000</v>
      </c>
      <c r="J35" s="16">
        <v>7125</v>
      </c>
      <c r="K35" s="16">
        <v>7125</v>
      </c>
      <c r="L35" s="37">
        <f t="shared" si="1"/>
        <v>0.890625</v>
      </c>
      <c r="M35" s="37">
        <f t="shared" si="2"/>
        <v>0.140625</v>
      </c>
      <c r="N35" s="6"/>
      <c r="O35" s="38" t="s">
        <v>172</v>
      </c>
      <c r="P35" s="38"/>
      <c r="Q35" s="7"/>
      <c r="R35" s="56" t="s">
        <v>173</v>
      </c>
      <c r="S35" s="57" t="s">
        <v>33</v>
      </c>
      <c r="T35" s="60" t="s">
        <v>117</v>
      </c>
      <c r="U35" s="27"/>
      <c r="V35" s="49">
        <v>9</v>
      </c>
      <c r="W35" s="49"/>
      <c r="X35" s="55"/>
    </row>
    <row r="36" ht="36" hidden="1" spans="1:24">
      <c r="A36" s="27">
        <v>31</v>
      </c>
      <c r="B36" s="29" t="s">
        <v>174</v>
      </c>
      <c r="C36" s="29" t="s">
        <v>175</v>
      </c>
      <c r="D36" s="30" t="s">
        <v>113</v>
      </c>
      <c r="E36" s="30">
        <v>30000</v>
      </c>
      <c r="F36" s="30">
        <v>20000</v>
      </c>
      <c r="G36" s="30">
        <v>4000</v>
      </c>
      <c r="H36" s="33"/>
      <c r="I36" s="31">
        <v>4000</v>
      </c>
      <c r="J36" s="16">
        <v>3258</v>
      </c>
      <c r="K36" s="16">
        <v>3258</v>
      </c>
      <c r="L36" s="37">
        <f t="shared" si="1"/>
        <v>0.8145</v>
      </c>
      <c r="M36" s="37">
        <f t="shared" si="2"/>
        <v>0.0645</v>
      </c>
      <c r="N36" s="7"/>
      <c r="O36" s="38" t="s">
        <v>176</v>
      </c>
      <c r="P36" s="38"/>
      <c r="Q36" s="7"/>
      <c r="R36" s="56" t="s">
        <v>147</v>
      </c>
      <c r="S36" s="57" t="s">
        <v>33</v>
      </c>
      <c r="T36" s="60" t="s">
        <v>117</v>
      </c>
      <c r="U36" s="27"/>
      <c r="V36" s="49">
        <v>9</v>
      </c>
      <c r="W36" s="49"/>
      <c r="X36" s="55"/>
    </row>
    <row r="37" ht="48" hidden="1" spans="1:24">
      <c r="A37" s="27">
        <v>32</v>
      </c>
      <c r="B37" s="29" t="s">
        <v>177</v>
      </c>
      <c r="C37" s="29" t="s">
        <v>178</v>
      </c>
      <c r="D37" s="30" t="s">
        <v>61</v>
      </c>
      <c r="E37" s="30">
        <v>5000</v>
      </c>
      <c r="F37" s="30"/>
      <c r="G37" s="30">
        <v>3000</v>
      </c>
      <c r="H37" s="33"/>
      <c r="I37" s="31">
        <v>3000</v>
      </c>
      <c r="J37" s="16">
        <v>5000</v>
      </c>
      <c r="K37" s="16">
        <v>5000</v>
      </c>
      <c r="L37" s="37">
        <f t="shared" si="1"/>
        <v>1.66666666666667</v>
      </c>
      <c r="M37" s="37">
        <f t="shared" si="2"/>
        <v>0.916666666666667</v>
      </c>
      <c r="N37" s="7"/>
      <c r="O37" s="38" t="s">
        <v>179</v>
      </c>
      <c r="P37" s="38"/>
      <c r="Q37" s="7"/>
      <c r="R37" s="56" t="s">
        <v>180</v>
      </c>
      <c r="S37" s="57" t="s">
        <v>56</v>
      </c>
      <c r="T37" s="57" t="s">
        <v>181</v>
      </c>
      <c r="U37" s="27" t="s">
        <v>182</v>
      </c>
      <c r="V37" s="49">
        <v>9</v>
      </c>
      <c r="W37" s="49"/>
      <c r="X37" s="55"/>
    </row>
    <row r="38" ht="24" hidden="1" spans="1:24">
      <c r="A38" s="27">
        <v>33</v>
      </c>
      <c r="B38" s="29" t="s">
        <v>183</v>
      </c>
      <c r="C38" s="29" t="s">
        <v>184</v>
      </c>
      <c r="D38" s="30" t="s">
        <v>120</v>
      </c>
      <c r="E38" s="30">
        <v>10500</v>
      </c>
      <c r="F38" s="30"/>
      <c r="G38" s="30">
        <v>4000</v>
      </c>
      <c r="H38" s="33"/>
      <c r="I38" s="31">
        <v>4000</v>
      </c>
      <c r="J38" s="16">
        <v>571</v>
      </c>
      <c r="K38" s="16">
        <v>571</v>
      </c>
      <c r="L38" s="37">
        <f t="shared" si="1"/>
        <v>0.14275</v>
      </c>
      <c r="M38" s="37">
        <f t="shared" si="2"/>
        <v>-0.60725</v>
      </c>
      <c r="N38" s="7"/>
      <c r="O38" s="38" t="s">
        <v>185</v>
      </c>
      <c r="P38" s="38"/>
      <c r="Q38" s="7"/>
      <c r="R38" s="56" t="s">
        <v>186</v>
      </c>
      <c r="S38" s="57" t="s">
        <v>124</v>
      </c>
      <c r="T38" s="60" t="s">
        <v>187</v>
      </c>
      <c r="U38" s="27"/>
      <c r="V38" s="51">
        <v>9</v>
      </c>
      <c r="W38" s="51"/>
      <c r="X38" s="55"/>
    </row>
    <row r="39" ht="147" hidden="1" customHeight="1" spans="1:24">
      <c r="A39" s="27">
        <v>34</v>
      </c>
      <c r="B39" s="29" t="s">
        <v>188</v>
      </c>
      <c r="C39" s="29" t="s">
        <v>189</v>
      </c>
      <c r="D39" s="30" t="s">
        <v>120</v>
      </c>
      <c r="E39" s="30">
        <v>11500</v>
      </c>
      <c r="F39" s="30"/>
      <c r="G39" s="30">
        <v>4000</v>
      </c>
      <c r="H39" s="33"/>
      <c r="I39" s="31">
        <v>4000</v>
      </c>
      <c r="J39" s="16">
        <v>2110</v>
      </c>
      <c r="K39" s="16">
        <v>2110</v>
      </c>
      <c r="L39" s="37">
        <f t="shared" si="1"/>
        <v>0.5275</v>
      </c>
      <c r="M39" s="37">
        <f t="shared" si="2"/>
        <v>-0.2225</v>
      </c>
      <c r="N39" s="6"/>
      <c r="O39" s="38" t="s">
        <v>190</v>
      </c>
      <c r="P39" s="38"/>
      <c r="Q39" s="7"/>
      <c r="R39" s="56" t="s">
        <v>191</v>
      </c>
      <c r="S39" s="57" t="s">
        <v>192</v>
      </c>
      <c r="T39" s="60" t="s">
        <v>117</v>
      </c>
      <c r="U39" s="27"/>
      <c r="V39" s="49">
        <v>9</v>
      </c>
      <c r="W39" s="49"/>
      <c r="X39" s="55"/>
    </row>
    <row r="40" ht="44" hidden="1" customHeight="1" spans="1:24">
      <c r="A40" s="27">
        <v>35</v>
      </c>
      <c r="B40" s="29" t="s">
        <v>193</v>
      </c>
      <c r="C40" s="29" t="s">
        <v>194</v>
      </c>
      <c r="D40" s="30">
        <v>2019</v>
      </c>
      <c r="E40" s="30">
        <v>8000</v>
      </c>
      <c r="F40" s="30"/>
      <c r="G40" s="30">
        <v>8000</v>
      </c>
      <c r="H40" s="33"/>
      <c r="I40" s="31">
        <v>8000</v>
      </c>
      <c r="J40" s="41">
        <v>1000</v>
      </c>
      <c r="K40" s="16">
        <v>1000</v>
      </c>
      <c r="L40" s="37">
        <f t="shared" si="1"/>
        <v>0.125</v>
      </c>
      <c r="M40" s="37">
        <f t="shared" si="2"/>
        <v>-0.625</v>
      </c>
      <c r="N40" s="7"/>
      <c r="O40" s="38" t="s">
        <v>195</v>
      </c>
      <c r="P40" s="38"/>
      <c r="Q40" s="7"/>
      <c r="R40" s="56" t="s">
        <v>196</v>
      </c>
      <c r="S40" s="57" t="s">
        <v>80</v>
      </c>
      <c r="T40" s="57" t="s">
        <v>197</v>
      </c>
      <c r="U40" s="41"/>
      <c r="V40" s="49">
        <v>9</v>
      </c>
      <c r="W40" s="49"/>
      <c r="X40" s="59"/>
    </row>
    <row r="41" ht="24" hidden="1" spans="1:24">
      <c r="A41" s="27">
        <v>36</v>
      </c>
      <c r="B41" s="29" t="s">
        <v>198</v>
      </c>
      <c r="C41" s="29" t="s">
        <v>199</v>
      </c>
      <c r="D41" s="30" t="s">
        <v>61</v>
      </c>
      <c r="E41" s="30">
        <v>3100</v>
      </c>
      <c r="F41" s="30"/>
      <c r="G41" s="30">
        <v>1300</v>
      </c>
      <c r="H41" s="33"/>
      <c r="I41" s="31">
        <v>1300</v>
      </c>
      <c r="J41" s="41">
        <v>950</v>
      </c>
      <c r="K41" s="16">
        <v>950</v>
      </c>
      <c r="L41" s="37">
        <f t="shared" si="1"/>
        <v>0.730769230769231</v>
      </c>
      <c r="M41" s="37">
        <f t="shared" si="2"/>
        <v>-0.0192307692307693</v>
      </c>
      <c r="N41" s="7"/>
      <c r="O41" s="38" t="s">
        <v>200</v>
      </c>
      <c r="P41" s="38"/>
      <c r="Q41" s="7"/>
      <c r="R41" s="56" t="s">
        <v>201</v>
      </c>
      <c r="S41" s="57" t="s">
        <v>80</v>
      </c>
      <c r="T41" s="57" t="s">
        <v>181</v>
      </c>
      <c r="U41" s="41"/>
      <c r="V41" s="49">
        <v>9</v>
      </c>
      <c r="W41" s="49"/>
      <c r="X41" s="55"/>
    </row>
    <row r="42" ht="24" hidden="1" spans="1:24">
      <c r="A42" s="27">
        <v>37</v>
      </c>
      <c r="B42" s="29" t="s">
        <v>202</v>
      </c>
      <c r="C42" s="29" t="s">
        <v>203</v>
      </c>
      <c r="D42" s="30" t="s">
        <v>61</v>
      </c>
      <c r="E42" s="30">
        <v>5390</v>
      </c>
      <c r="F42" s="30"/>
      <c r="G42" s="30">
        <v>1200</v>
      </c>
      <c r="H42" s="33"/>
      <c r="I42" s="31">
        <v>1200</v>
      </c>
      <c r="J42" s="16">
        <v>860</v>
      </c>
      <c r="K42" s="16">
        <v>860</v>
      </c>
      <c r="L42" s="37">
        <f t="shared" si="1"/>
        <v>0.716666666666667</v>
      </c>
      <c r="M42" s="37">
        <f t="shared" si="2"/>
        <v>-0.0333333333333333</v>
      </c>
      <c r="N42" s="7"/>
      <c r="O42" s="38" t="s">
        <v>204</v>
      </c>
      <c r="P42" s="38"/>
      <c r="Q42" s="7"/>
      <c r="R42" s="56" t="s">
        <v>205</v>
      </c>
      <c r="S42" s="57" t="s">
        <v>80</v>
      </c>
      <c r="T42" s="57" t="s">
        <v>181</v>
      </c>
      <c r="U42" s="27"/>
      <c r="V42" s="49">
        <v>9</v>
      </c>
      <c r="W42" s="49"/>
      <c r="X42" s="59"/>
    </row>
    <row r="43" ht="55" hidden="1" customHeight="1" spans="1:24">
      <c r="A43" s="27">
        <v>38</v>
      </c>
      <c r="B43" s="29" t="s">
        <v>206</v>
      </c>
      <c r="C43" s="29" t="s">
        <v>207</v>
      </c>
      <c r="D43" s="30" t="s">
        <v>61</v>
      </c>
      <c r="E43" s="30">
        <v>12000</v>
      </c>
      <c r="F43" s="30"/>
      <c r="G43" s="30">
        <v>10000</v>
      </c>
      <c r="H43" s="33"/>
      <c r="I43" s="31">
        <v>10000</v>
      </c>
      <c r="J43" s="16">
        <v>0</v>
      </c>
      <c r="K43" s="16">
        <v>0</v>
      </c>
      <c r="L43" s="37">
        <f t="shared" si="1"/>
        <v>0</v>
      </c>
      <c r="M43" s="37">
        <f t="shared" si="2"/>
        <v>-0.75</v>
      </c>
      <c r="N43" s="7"/>
      <c r="O43" s="38" t="s">
        <v>208</v>
      </c>
      <c r="P43" s="38" t="s">
        <v>209</v>
      </c>
      <c r="Q43" s="7"/>
      <c r="R43" s="56" t="s">
        <v>210</v>
      </c>
      <c r="S43" s="57" t="s">
        <v>211</v>
      </c>
      <c r="T43" s="57" t="s">
        <v>212</v>
      </c>
      <c r="U43" s="27"/>
      <c r="V43" s="49">
        <v>9</v>
      </c>
      <c r="W43" s="49"/>
      <c r="X43" s="55"/>
    </row>
    <row r="44" ht="95" hidden="1" customHeight="1" spans="1:24">
      <c r="A44" s="27">
        <v>39</v>
      </c>
      <c r="B44" s="29" t="s">
        <v>213</v>
      </c>
      <c r="C44" s="29" t="s">
        <v>214</v>
      </c>
      <c r="D44" s="30" t="s">
        <v>215</v>
      </c>
      <c r="E44" s="30">
        <v>60000</v>
      </c>
      <c r="F44" s="30">
        <v>53868</v>
      </c>
      <c r="G44" s="30">
        <v>3000</v>
      </c>
      <c r="H44" s="33"/>
      <c r="I44" s="31">
        <v>3000</v>
      </c>
      <c r="J44" s="16">
        <v>3283</v>
      </c>
      <c r="K44" s="16">
        <v>3283</v>
      </c>
      <c r="L44" s="37">
        <f t="shared" si="1"/>
        <v>1.09433333333333</v>
      </c>
      <c r="M44" s="37">
        <f t="shared" si="2"/>
        <v>0.344333333333333</v>
      </c>
      <c r="N44" s="7"/>
      <c r="O44" s="38" t="s">
        <v>216</v>
      </c>
      <c r="P44" s="38"/>
      <c r="Q44" s="7"/>
      <c r="R44" s="56" t="s">
        <v>217</v>
      </c>
      <c r="S44" s="57" t="s">
        <v>33</v>
      </c>
      <c r="T44" s="57" t="s">
        <v>218</v>
      </c>
      <c r="U44" s="27"/>
      <c r="V44" s="49">
        <v>9</v>
      </c>
      <c r="W44" s="49"/>
      <c r="X44" s="55"/>
    </row>
    <row r="45" ht="48" hidden="1" spans="1:24">
      <c r="A45" s="27">
        <v>40</v>
      </c>
      <c r="B45" s="29" t="s">
        <v>219</v>
      </c>
      <c r="C45" s="29" t="s">
        <v>220</v>
      </c>
      <c r="D45" s="30" t="s">
        <v>61</v>
      </c>
      <c r="E45" s="30">
        <v>10000</v>
      </c>
      <c r="F45" s="30"/>
      <c r="G45" s="30">
        <v>7200</v>
      </c>
      <c r="H45" s="33"/>
      <c r="I45" s="31">
        <v>7200</v>
      </c>
      <c r="J45" s="16">
        <v>7229</v>
      </c>
      <c r="K45" s="16">
        <v>7229</v>
      </c>
      <c r="L45" s="37">
        <f t="shared" si="1"/>
        <v>1.00402777777778</v>
      </c>
      <c r="M45" s="37">
        <f t="shared" si="2"/>
        <v>0.254027777777778</v>
      </c>
      <c r="N45" s="7"/>
      <c r="O45" s="38" t="s">
        <v>221</v>
      </c>
      <c r="P45" s="38"/>
      <c r="Q45" s="7"/>
      <c r="R45" s="56" t="s">
        <v>222</v>
      </c>
      <c r="S45" s="57" t="s">
        <v>80</v>
      </c>
      <c r="T45" s="57" t="s">
        <v>223</v>
      </c>
      <c r="U45" s="41"/>
      <c r="V45" s="49">
        <v>9</v>
      </c>
      <c r="W45" s="49"/>
      <c r="X45" s="59"/>
    </row>
    <row r="46" ht="65" hidden="1" customHeight="1" spans="1:24">
      <c r="A46" s="27">
        <v>41</v>
      </c>
      <c r="B46" s="29" t="s">
        <v>224</v>
      </c>
      <c r="C46" s="29" t="s">
        <v>225</v>
      </c>
      <c r="D46" s="30" t="s">
        <v>113</v>
      </c>
      <c r="E46" s="30">
        <v>11640</v>
      </c>
      <c r="F46" s="30">
        <v>1500</v>
      </c>
      <c r="G46" s="30">
        <v>5500</v>
      </c>
      <c r="H46" s="33"/>
      <c r="I46" s="31">
        <v>5500</v>
      </c>
      <c r="J46" s="41">
        <v>5250</v>
      </c>
      <c r="K46" s="16">
        <v>5250</v>
      </c>
      <c r="L46" s="37">
        <f t="shared" si="1"/>
        <v>0.954545454545455</v>
      </c>
      <c r="M46" s="37">
        <f t="shared" si="2"/>
        <v>0.204545454545455</v>
      </c>
      <c r="N46" s="7"/>
      <c r="O46" s="38" t="s">
        <v>226</v>
      </c>
      <c r="P46" s="38" t="s">
        <v>227</v>
      </c>
      <c r="Q46" s="7"/>
      <c r="R46" s="56" t="s">
        <v>79</v>
      </c>
      <c r="S46" s="57" t="s">
        <v>33</v>
      </c>
      <c r="T46" s="57" t="s">
        <v>142</v>
      </c>
      <c r="U46" s="27"/>
      <c r="V46" s="49">
        <v>9</v>
      </c>
      <c r="W46" s="49"/>
      <c r="X46" s="59"/>
    </row>
    <row r="47" ht="48" hidden="1" customHeight="1" spans="1:24">
      <c r="A47" s="27">
        <v>42</v>
      </c>
      <c r="B47" s="29" t="s">
        <v>228</v>
      </c>
      <c r="C47" s="29" t="s">
        <v>229</v>
      </c>
      <c r="D47" s="30" t="s">
        <v>61</v>
      </c>
      <c r="E47" s="30">
        <v>6000</v>
      </c>
      <c r="F47" s="30"/>
      <c r="G47" s="30">
        <v>2500</v>
      </c>
      <c r="H47" s="33"/>
      <c r="I47" s="31">
        <v>2500</v>
      </c>
      <c r="J47" s="41">
        <v>2350</v>
      </c>
      <c r="K47" s="16">
        <v>2350</v>
      </c>
      <c r="L47" s="37">
        <f t="shared" si="1"/>
        <v>0.94</v>
      </c>
      <c r="M47" s="37">
        <f t="shared" si="2"/>
        <v>0.19</v>
      </c>
      <c r="N47" s="7"/>
      <c r="O47" s="38" t="s">
        <v>230</v>
      </c>
      <c r="P47" s="38"/>
      <c r="Q47" s="7"/>
      <c r="R47" s="56" t="s">
        <v>79</v>
      </c>
      <c r="S47" s="57" t="s">
        <v>107</v>
      </c>
      <c r="T47" s="57" t="s">
        <v>142</v>
      </c>
      <c r="U47" s="27"/>
      <c r="V47" s="51">
        <v>9</v>
      </c>
      <c r="W47" s="51"/>
      <c r="X47" s="55"/>
    </row>
    <row r="48" ht="49" hidden="1" customHeight="1" spans="1:24">
      <c r="A48" s="27">
        <v>43</v>
      </c>
      <c r="B48" s="29" t="s">
        <v>231</v>
      </c>
      <c r="C48" s="29" t="s">
        <v>232</v>
      </c>
      <c r="D48" s="30" t="s">
        <v>120</v>
      </c>
      <c r="E48" s="30">
        <v>28000</v>
      </c>
      <c r="F48" s="30"/>
      <c r="G48" s="30">
        <v>6000</v>
      </c>
      <c r="H48" s="33"/>
      <c r="I48" s="31">
        <v>6000</v>
      </c>
      <c r="J48" s="16">
        <v>3250</v>
      </c>
      <c r="K48" s="16">
        <v>3250</v>
      </c>
      <c r="L48" s="37">
        <f t="shared" si="1"/>
        <v>0.541666666666667</v>
      </c>
      <c r="M48" s="37">
        <f t="shared" si="2"/>
        <v>-0.208333333333333</v>
      </c>
      <c r="N48" s="7"/>
      <c r="O48" s="38" t="s">
        <v>233</v>
      </c>
      <c r="P48" s="38"/>
      <c r="Q48" s="5"/>
      <c r="R48" s="56" t="s">
        <v>79</v>
      </c>
      <c r="S48" s="57" t="s">
        <v>56</v>
      </c>
      <c r="T48" s="57" t="s">
        <v>142</v>
      </c>
      <c r="U48" s="27"/>
      <c r="V48" s="49">
        <v>9</v>
      </c>
      <c r="W48" s="49"/>
      <c r="X48" s="55"/>
    </row>
    <row r="49" ht="55" hidden="1" customHeight="1" spans="1:24">
      <c r="A49" s="27">
        <v>44</v>
      </c>
      <c r="B49" s="29" t="s">
        <v>234</v>
      </c>
      <c r="C49" s="29" t="s">
        <v>235</v>
      </c>
      <c r="D49" s="30" t="s">
        <v>61</v>
      </c>
      <c r="E49" s="30">
        <v>9840</v>
      </c>
      <c r="F49" s="30"/>
      <c r="G49" s="30">
        <v>3000</v>
      </c>
      <c r="H49" s="33"/>
      <c r="I49" s="31">
        <v>3000</v>
      </c>
      <c r="J49" s="16">
        <v>1200</v>
      </c>
      <c r="K49" s="16">
        <v>1200</v>
      </c>
      <c r="L49" s="37">
        <f t="shared" si="1"/>
        <v>0.4</v>
      </c>
      <c r="M49" s="37">
        <f t="shared" si="2"/>
        <v>-0.35</v>
      </c>
      <c r="N49" s="7"/>
      <c r="O49" s="40" t="s">
        <v>236</v>
      </c>
      <c r="P49" s="38" t="s">
        <v>237</v>
      </c>
      <c r="Q49" s="5"/>
      <c r="R49" s="56" t="s">
        <v>79</v>
      </c>
      <c r="S49" s="57" t="s">
        <v>107</v>
      </c>
      <c r="T49" s="57" t="s">
        <v>142</v>
      </c>
      <c r="U49" s="27"/>
      <c r="V49" s="49">
        <v>9</v>
      </c>
      <c r="W49" s="49"/>
      <c r="X49" s="55"/>
    </row>
    <row r="50" ht="24" hidden="1" spans="1:24">
      <c r="A50" s="27">
        <v>45</v>
      </c>
      <c r="B50" s="29" t="s">
        <v>238</v>
      </c>
      <c r="C50" s="29" t="s">
        <v>239</v>
      </c>
      <c r="D50" s="30" t="s">
        <v>61</v>
      </c>
      <c r="E50" s="30">
        <v>6700</v>
      </c>
      <c r="F50" s="30"/>
      <c r="G50" s="30">
        <v>5700</v>
      </c>
      <c r="H50" s="33"/>
      <c r="I50" s="31">
        <v>5700</v>
      </c>
      <c r="J50" s="41">
        <v>5700</v>
      </c>
      <c r="K50" s="16">
        <v>5700</v>
      </c>
      <c r="L50" s="37">
        <f t="shared" si="1"/>
        <v>1</v>
      </c>
      <c r="M50" s="37">
        <f t="shared" si="2"/>
        <v>0.25</v>
      </c>
      <c r="N50" s="7"/>
      <c r="O50" s="38" t="s">
        <v>240</v>
      </c>
      <c r="P50" s="38"/>
      <c r="Q50" s="5"/>
      <c r="R50" s="56" t="s">
        <v>241</v>
      </c>
      <c r="S50" s="57" t="s">
        <v>80</v>
      </c>
      <c r="T50" s="57" t="s">
        <v>242</v>
      </c>
      <c r="U50" s="27" t="s">
        <v>182</v>
      </c>
      <c r="V50" s="49">
        <v>9</v>
      </c>
      <c r="W50" s="49"/>
      <c r="X50" s="59"/>
    </row>
    <row r="51" ht="36" hidden="1" spans="1:24">
      <c r="A51" s="27">
        <v>46</v>
      </c>
      <c r="B51" s="29" t="s">
        <v>243</v>
      </c>
      <c r="C51" s="29" t="s">
        <v>244</v>
      </c>
      <c r="D51" s="30" t="s">
        <v>61</v>
      </c>
      <c r="E51" s="30">
        <v>35000</v>
      </c>
      <c r="F51" s="30"/>
      <c r="G51" s="30">
        <v>15000</v>
      </c>
      <c r="H51" s="33"/>
      <c r="I51" s="31">
        <v>15000</v>
      </c>
      <c r="J51" s="41">
        <v>7000</v>
      </c>
      <c r="K51" s="41">
        <v>7000</v>
      </c>
      <c r="L51" s="37">
        <f t="shared" si="1"/>
        <v>0.466666666666667</v>
      </c>
      <c r="M51" s="37">
        <f t="shared" si="2"/>
        <v>-0.283333333333333</v>
      </c>
      <c r="N51" s="7"/>
      <c r="O51" s="38" t="s">
        <v>245</v>
      </c>
      <c r="P51" s="38" t="s">
        <v>246</v>
      </c>
      <c r="Q51" s="5"/>
      <c r="R51" s="56" t="s">
        <v>247</v>
      </c>
      <c r="S51" s="57" t="s">
        <v>248</v>
      </c>
      <c r="T51" s="57" t="s">
        <v>242</v>
      </c>
      <c r="U51" s="27"/>
      <c r="V51" s="49">
        <v>9</v>
      </c>
      <c r="W51" s="49"/>
      <c r="X51" s="55"/>
    </row>
    <row r="52" ht="42.95" hidden="1" customHeight="1" spans="1:24">
      <c r="A52" s="27">
        <v>47</v>
      </c>
      <c r="B52" s="29" t="s">
        <v>249</v>
      </c>
      <c r="C52" s="29" t="s">
        <v>250</v>
      </c>
      <c r="D52" s="30" t="s">
        <v>251</v>
      </c>
      <c r="E52" s="30">
        <v>20000</v>
      </c>
      <c r="F52" s="30">
        <v>13000</v>
      </c>
      <c r="G52" s="30">
        <v>6000</v>
      </c>
      <c r="H52" s="33"/>
      <c r="I52" s="31">
        <v>6000</v>
      </c>
      <c r="J52" s="16">
        <v>6500</v>
      </c>
      <c r="K52" s="16">
        <v>6500</v>
      </c>
      <c r="L52" s="37">
        <f t="shared" si="1"/>
        <v>1.08333333333333</v>
      </c>
      <c r="M52" s="37">
        <f t="shared" si="2"/>
        <v>0.333333333333333</v>
      </c>
      <c r="N52" s="7"/>
      <c r="O52" s="38" t="s">
        <v>252</v>
      </c>
      <c r="P52" s="38"/>
      <c r="Q52" s="5"/>
      <c r="R52" s="56" t="s">
        <v>253</v>
      </c>
      <c r="S52" s="57" t="s">
        <v>33</v>
      </c>
      <c r="T52" s="57" t="s">
        <v>254</v>
      </c>
      <c r="U52" s="27"/>
      <c r="V52" s="49">
        <v>9</v>
      </c>
      <c r="W52" s="49"/>
      <c r="X52" s="55"/>
    </row>
    <row r="53" ht="134.1" hidden="1" customHeight="1" spans="1:24">
      <c r="A53" s="27">
        <v>48</v>
      </c>
      <c r="B53" s="28" t="s">
        <v>255</v>
      </c>
      <c r="C53" s="29" t="s">
        <v>256</v>
      </c>
      <c r="D53" s="30" t="s">
        <v>257</v>
      </c>
      <c r="E53" s="30">
        <v>150000</v>
      </c>
      <c r="F53" s="30">
        <v>68300</v>
      </c>
      <c r="G53" s="30">
        <v>27000</v>
      </c>
      <c r="H53" s="33">
        <v>27000</v>
      </c>
      <c r="I53" s="31"/>
      <c r="J53" s="16">
        <v>21268</v>
      </c>
      <c r="K53" s="16">
        <v>21268</v>
      </c>
      <c r="L53" s="37">
        <f t="shared" si="1"/>
        <v>0.787703703703704</v>
      </c>
      <c r="M53" s="37">
        <f t="shared" si="2"/>
        <v>0.0377037037037037</v>
      </c>
      <c r="N53" s="7"/>
      <c r="O53" s="38" t="s">
        <v>258</v>
      </c>
      <c r="P53" s="38"/>
      <c r="Q53" s="5"/>
      <c r="R53" s="56" t="s">
        <v>79</v>
      </c>
      <c r="S53" s="57" t="s">
        <v>33</v>
      </c>
      <c r="T53" s="60" t="s">
        <v>117</v>
      </c>
      <c r="U53" s="27"/>
      <c r="V53" s="49">
        <v>9</v>
      </c>
      <c r="W53" s="49"/>
      <c r="X53" s="55"/>
    </row>
    <row r="54" ht="72" hidden="1" spans="1:24">
      <c r="A54" s="27">
        <v>49</v>
      </c>
      <c r="B54" s="29" t="s">
        <v>259</v>
      </c>
      <c r="C54" s="29" t="s">
        <v>260</v>
      </c>
      <c r="D54" s="30" t="s">
        <v>261</v>
      </c>
      <c r="E54" s="30">
        <v>100000</v>
      </c>
      <c r="F54" s="30">
        <v>63000</v>
      </c>
      <c r="G54" s="30">
        <v>8000</v>
      </c>
      <c r="H54" s="33">
        <v>8000</v>
      </c>
      <c r="I54" s="31"/>
      <c r="J54" s="16">
        <v>6528</v>
      </c>
      <c r="K54" s="16">
        <v>6528</v>
      </c>
      <c r="L54" s="37">
        <f t="shared" si="1"/>
        <v>0.816</v>
      </c>
      <c r="M54" s="37">
        <f t="shared" si="2"/>
        <v>0.0659999999999999</v>
      </c>
      <c r="N54" s="7"/>
      <c r="O54" s="38" t="s">
        <v>262</v>
      </c>
      <c r="P54" s="38"/>
      <c r="Q54" s="5"/>
      <c r="R54" s="56" t="s">
        <v>263</v>
      </c>
      <c r="S54" s="57" t="s">
        <v>33</v>
      </c>
      <c r="T54" s="60" t="s">
        <v>117</v>
      </c>
      <c r="U54" s="27"/>
      <c r="V54" s="49">
        <v>9</v>
      </c>
      <c r="W54" s="49"/>
      <c r="X54" s="55"/>
    </row>
    <row r="55" ht="302" hidden="1" customHeight="1" spans="1:24">
      <c r="A55" s="27">
        <v>50</v>
      </c>
      <c r="B55" s="29" t="s">
        <v>264</v>
      </c>
      <c r="C55" s="29" t="s">
        <v>265</v>
      </c>
      <c r="D55" s="30" t="s">
        <v>251</v>
      </c>
      <c r="E55" s="30">
        <v>180000</v>
      </c>
      <c r="F55" s="30">
        <v>25000</v>
      </c>
      <c r="G55" s="30">
        <v>25000</v>
      </c>
      <c r="H55" s="33">
        <v>5000</v>
      </c>
      <c r="I55" s="31">
        <v>20000</v>
      </c>
      <c r="J55" s="16">
        <v>48600</v>
      </c>
      <c r="K55" s="16">
        <v>35000</v>
      </c>
      <c r="L55" s="37">
        <f t="shared" si="1"/>
        <v>1.944</v>
      </c>
      <c r="M55" s="37">
        <f t="shared" si="2"/>
        <v>1.194</v>
      </c>
      <c r="N55" s="7"/>
      <c r="O55" s="38" t="s">
        <v>266</v>
      </c>
      <c r="P55" s="38" t="s">
        <v>267</v>
      </c>
      <c r="Q55" s="5"/>
      <c r="R55" s="56" t="s">
        <v>268</v>
      </c>
      <c r="S55" s="57" t="s">
        <v>33</v>
      </c>
      <c r="T55" s="57" t="s">
        <v>269</v>
      </c>
      <c r="U55" s="27"/>
      <c r="V55" s="49">
        <v>9</v>
      </c>
      <c r="W55" s="49"/>
      <c r="X55" s="55"/>
    </row>
    <row r="56" ht="72" hidden="1" customHeight="1" spans="1:24">
      <c r="A56" s="27">
        <v>51</v>
      </c>
      <c r="B56" s="29" t="s">
        <v>270</v>
      </c>
      <c r="C56" s="29" t="s">
        <v>271</v>
      </c>
      <c r="D56" s="30" t="s">
        <v>272</v>
      </c>
      <c r="E56" s="30">
        <v>71784</v>
      </c>
      <c r="F56" s="30">
        <v>58872</v>
      </c>
      <c r="G56" s="30">
        <v>12912</v>
      </c>
      <c r="H56" s="33"/>
      <c r="I56" s="31">
        <v>12912</v>
      </c>
      <c r="J56" s="16">
        <v>7990</v>
      </c>
      <c r="K56" s="16">
        <v>7990</v>
      </c>
      <c r="L56" s="37">
        <f t="shared" si="1"/>
        <v>0.618804213135068</v>
      </c>
      <c r="M56" s="37">
        <f t="shared" si="2"/>
        <v>-0.131195786864932</v>
      </c>
      <c r="N56" s="7"/>
      <c r="O56" s="38" t="s">
        <v>273</v>
      </c>
      <c r="P56" s="38" t="s">
        <v>274</v>
      </c>
      <c r="Q56" s="5"/>
      <c r="R56" s="56" t="s">
        <v>275</v>
      </c>
      <c r="S56" s="57" t="s">
        <v>33</v>
      </c>
      <c r="T56" s="57" t="s">
        <v>142</v>
      </c>
      <c r="U56" s="27"/>
      <c r="V56" s="49">
        <v>9</v>
      </c>
      <c r="W56" s="49"/>
      <c r="X56" s="55"/>
    </row>
    <row r="57" ht="140" hidden="1" customHeight="1" spans="1:24">
      <c r="A57" s="27">
        <v>52</v>
      </c>
      <c r="B57" s="29" t="s">
        <v>276</v>
      </c>
      <c r="C57" s="29" t="s">
        <v>277</v>
      </c>
      <c r="D57" s="30" t="s">
        <v>37</v>
      </c>
      <c r="E57" s="30">
        <v>8000</v>
      </c>
      <c r="F57" s="30">
        <v>4500</v>
      </c>
      <c r="G57" s="30">
        <v>3000</v>
      </c>
      <c r="H57" s="33">
        <v>200</v>
      </c>
      <c r="I57" s="31">
        <v>2800</v>
      </c>
      <c r="J57" s="43">
        <v>2750</v>
      </c>
      <c r="K57" s="10">
        <v>2750</v>
      </c>
      <c r="L57" s="37">
        <f t="shared" si="1"/>
        <v>0.916666666666667</v>
      </c>
      <c r="M57" s="37">
        <f t="shared" si="2"/>
        <v>0.166666666666667</v>
      </c>
      <c r="N57" s="44"/>
      <c r="O57" s="38" t="s">
        <v>278</v>
      </c>
      <c r="P57" s="45"/>
      <c r="Q57" s="44"/>
      <c r="R57" s="56" t="s">
        <v>279</v>
      </c>
      <c r="S57" s="57" t="s">
        <v>33</v>
      </c>
      <c r="T57" s="57" t="s">
        <v>218</v>
      </c>
      <c r="U57" s="44"/>
      <c r="V57" s="51">
        <v>9</v>
      </c>
      <c r="W57" s="51"/>
      <c r="X57" s="55"/>
    </row>
    <row r="58" ht="192" customHeight="1" spans="1:24">
      <c r="A58" s="27">
        <v>53</v>
      </c>
      <c r="B58" s="29" t="s">
        <v>280</v>
      </c>
      <c r="C58" s="29" t="s">
        <v>281</v>
      </c>
      <c r="D58" s="30" t="s">
        <v>282</v>
      </c>
      <c r="E58" s="30">
        <v>35000</v>
      </c>
      <c r="F58" s="30">
        <v>31919</v>
      </c>
      <c r="G58" s="30">
        <v>3081</v>
      </c>
      <c r="H58" s="33"/>
      <c r="I58" s="31">
        <v>3081</v>
      </c>
      <c r="J58" s="10">
        <v>2350</v>
      </c>
      <c r="K58" s="10">
        <v>2350</v>
      </c>
      <c r="L58" s="37">
        <f t="shared" si="1"/>
        <v>0.762739370334307</v>
      </c>
      <c r="M58" s="37">
        <f t="shared" si="2"/>
        <v>0.0127393703343071</v>
      </c>
      <c r="N58" s="44"/>
      <c r="O58" s="38" t="s">
        <v>283</v>
      </c>
      <c r="P58" s="38"/>
      <c r="Q58" s="44"/>
      <c r="R58" s="56" t="s">
        <v>55</v>
      </c>
      <c r="S58" s="57" t="s">
        <v>33</v>
      </c>
      <c r="T58" s="57" t="s">
        <v>284</v>
      </c>
      <c r="U58" s="44"/>
      <c r="V58" s="51">
        <v>9</v>
      </c>
      <c r="W58" s="51" t="s">
        <v>50</v>
      </c>
      <c r="X58" s="55"/>
    </row>
    <row r="59" ht="278.1" customHeight="1" spans="1:24">
      <c r="A59" s="27">
        <v>54</v>
      </c>
      <c r="B59" s="29" t="s">
        <v>285</v>
      </c>
      <c r="C59" s="29" t="s">
        <v>286</v>
      </c>
      <c r="D59" s="30" t="s">
        <v>287</v>
      </c>
      <c r="E59" s="30">
        <v>600000</v>
      </c>
      <c r="F59" s="30">
        <v>250000</v>
      </c>
      <c r="G59" s="30">
        <v>50000</v>
      </c>
      <c r="H59" s="33"/>
      <c r="I59" s="31">
        <v>50000</v>
      </c>
      <c r="J59" s="46">
        <v>80800</v>
      </c>
      <c r="K59" s="16">
        <v>110000</v>
      </c>
      <c r="L59" s="37">
        <f t="shared" si="1"/>
        <v>1.616</v>
      </c>
      <c r="M59" s="37">
        <f t="shared" si="2"/>
        <v>0.866</v>
      </c>
      <c r="N59" s="44"/>
      <c r="O59" s="38" t="s">
        <v>288</v>
      </c>
      <c r="P59" s="38"/>
      <c r="Q59" s="44"/>
      <c r="R59" s="56" t="s">
        <v>289</v>
      </c>
      <c r="S59" s="57" t="s">
        <v>33</v>
      </c>
      <c r="T59" s="57" t="s">
        <v>269</v>
      </c>
      <c r="U59" s="44"/>
      <c r="V59" s="51">
        <v>9</v>
      </c>
      <c r="W59" s="51" t="s">
        <v>50</v>
      </c>
      <c r="X59" s="55"/>
    </row>
    <row r="60" ht="99" hidden="1" customHeight="1" spans="1:24">
      <c r="A60" s="27">
        <v>55</v>
      </c>
      <c r="B60" s="28" t="s">
        <v>290</v>
      </c>
      <c r="C60" s="29" t="s">
        <v>291</v>
      </c>
      <c r="D60" s="30" t="s">
        <v>113</v>
      </c>
      <c r="E60" s="30">
        <v>18147</v>
      </c>
      <c r="F60" s="30">
        <v>1000</v>
      </c>
      <c r="G60" s="30">
        <v>10000</v>
      </c>
      <c r="H60" s="33"/>
      <c r="I60" s="31">
        <v>10000</v>
      </c>
      <c r="J60" s="10">
        <v>7500</v>
      </c>
      <c r="K60" s="10">
        <v>16914.7</v>
      </c>
      <c r="L60" s="37">
        <f t="shared" si="1"/>
        <v>0.75</v>
      </c>
      <c r="M60" s="37">
        <f t="shared" si="2"/>
        <v>0</v>
      </c>
      <c r="N60" s="44"/>
      <c r="O60" s="40" t="s">
        <v>292</v>
      </c>
      <c r="P60" s="38"/>
      <c r="Q60" s="44"/>
      <c r="R60" s="56" t="s">
        <v>293</v>
      </c>
      <c r="S60" s="61" t="s">
        <v>33</v>
      </c>
      <c r="T60" s="57" t="s">
        <v>294</v>
      </c>
      <c r="U60" s="44"/>
      <c r="V60" s="51">
        <v>9</v>
      </c>
      <c r="W60" s="51"/>
      <c r="X60" s="55"/>
    </row>
    <row r="61" ht="36" hidden="1" spans="1:24">
      <c r="A61" s="27">
        <v>56</v>
      </c>
      <c r="B61" s="28" t="s">
        <v>295</v>
      </c>
      <c r="C61" s="29" t="s">
        <v>296</v>
      </c>
      <c r="D61" s="30" t="s">
        <v>61</v>
      </c>
      <c r="E61" s="30">
        <v>63680</v>
      </c>
      <c r="F61" s="30"/>
      <c r="G61" s="30">
        <v>3000</v>
      </c>
      <c r="H61" s="33"/>
      <c r="I61" s="31">
        <v>3000</v>
      </c>
      <c r="J61" s="10">
        <v>600</v>
      </c>
      <c r="K61" s="10">
        <v>0</v>
      </c>
      <c r="L61" s="37">
        <f t="shared" si="1"/>
        <v>0.2</v>
      </c>
      <c r="M61" s="37">
        <f t="shared" si="2"/>
        <v>-0.55</v>
      </c>
      <c r="N61" s="44"/>
      <c r="O61" s="38" t="s">
        <v>297</v>
      </c>
      <c r="P61" s="38" t="s">
        <v>298</v>
      </c>
      <c r="Q61" s="44"/>
      <c r="R61" s="56" t="s">
        <v>299</v>
      </c>
      <c r="S61" s="61" t="s">
        <v>300</v>
      </c>
      <c r="T61" s="57" t="s">
        <v>91</v>
      </c>
      <c r="U61" s="44"/>
      <c r="V61" s="51">
        <v>9</v>
      </c>
      <c r="W61" s="51"/>
      <c r="X61" s="55"/>
    </row>
    <row r="62" ht="109" hidden="1" customHeight="1" spans="1:24">
      <c r="A62" s="27">
        <v>57</v>
      </c>
      <c r="B62" s="28" t="s">
        <v>301</v>
      </c>
      <c r="C62" s="29" t="s">
        <v>302</v>
      </c>
      <c r="D62" s="30" t="s">
        <v>53</v>
      </c>
      <c r="E62" s="30">
        <v>500</v>
      </c>
      <c r="F62" s="30">
        <v>10</v>
      </c>
      <c r="G62" s="30">
        <v>490</v>
      </c>
      <c r="H62" s="33">
        <v>490</v>
      </c>
      <c r="I62" s="31"/>
      <c r="J62" s="10">
        <v>140</v>
      </c>
      <c r="K62" s="10">
        <v>140</v>
      </c>
      <c r="L62" s="37">
        <f t="shared" si="1"/>
        <v>0.285714285714286</v>
      </c>
      <c r="M62" s="37">
        <f t="shared" si="2"/>
        <v>-0.464285714285714</v>
      </c>
      <c r="N62" s="44"/>
      <c r="O62" s="38" t="s">
        <v>303</v>
      </c>
      <c r="P62" s="38" t="s">
        <v>304</v>
      </c>
      <c r="Q62" s="44"/>
      <c r="R62" s="56" t="s">
        <v>55</v>
      </c>
      <c r="S62" s="61" t="s">
        <v>124</v>
      </c>
      <c r="T62" s="57" t="s">
        <v>91</v>
      </c>
      <c r="U62" s="44"/>
      <c r="V62" s="51">
        <v>9</v>
      </c>
      <c r="W62" s="51"/>
      <c r="X62" s="55"/>
    </row>
    <row r="63" ht="104" hidden="1" customHeight="1" spans="1:24">
      <c r="A63" s="27">
        <v>58</v>
      </c>
      <c r="B63" s="29" t="s">
        <v>305</v>
      </c>
      <c r="C63" s="29" t="s">
        <v>306</v>
      </c>
      <c r="D63" s="30" t="s">
        <v>272</v>
      </c>
      <c r="E63" s="30">
        <v>50233</v>
      </c>
      <c r="F63" s="30">
        <v>20000</v>
      </c>
      <c r="G63" s="30">
        <v>30233</v>
      </c>
      <c r="H63" s="30">
        <v>30233</v>
      </c>
      <c r="I63" s="31"/>
      <c r="J63" s="47">
        <v>21500</v>
      </c>
      <c r="K63" s="10">
        <v>28750</v>
      </c>
      <c r="L63" s="37">
        <f t="shared" si="1"/>
        <v>0.711143452518771</v>
      </c>
      <c r="M63" s="37">
        <f t="shared" si="2"/>
        <v>-0.0388565474812291</v>
      </c>
      <c r="N63" s="44"/>
      <c r="O63" s="38" t="s">
        <v>307</v>
      </c>
      <c r="P63" s="38" t="s">
        <v>308</v>
      </c>
      <c r="Q63" s="44"/>
      <c r="R63" s="56" t="s">
        <v>55</v>
      </c>
      <c r="S63" s="57" t="s">
        <v>33</v>
      </c>
      <c r="T63" s="57" t="s">
        <v>91</v>
      </c>
      <c r="U63" s="44"/>
      <c r="V63" s="51">
        <v>9</v>
      </c>
      <c r="W63" s="51"/>
      <c r="X63" s="55"/>
    </row>
    <row r="64" ht="90" hidden="1" customHeight="1" spans="1:24">
      <c r="A64" s="27">
        <v>59</v>
      </c>
      <c r="B64" s="29" t="s">
        <v>309</v>
      </c>
      <c r="C64" s="29" t="s">
        <v>310</v>
      </c>
      <c r="D64" s="30" t="s">
        <v>61</v>
      </c>
      <c r="E64" s="30">
        <v>2364</v>
      </c>
      <c r="F64" s="30"/>
      <c r="G64" s="30">
        <v>1500</v>
      </c>
      <c r="H64" s="30">
        <v>1500</v>
      </c>
      <c r="I64" s="31"/>
      <c r="J64" s="10">
        <v>2363.56</v>
      </c>
      <c r="K64" s="10">
        <v>2198.43</v>
      </c>
      <c r="L64" s="37">
        <f t="shared" si="1"/>
        <v>1.57570666666667</v>
      </c>
      <c r="M64" s="37">
        <f t="shared" si="2"/>
        <v>0.825706666666667</v>
      </c>
      <c r="N64" s="44"/>
      <c r="O64" s="38" t="s">
        <v>311</v>
      </c>
      <c r="P64" s="38" t="s">
        <v>312</v>
      </c>
      <c r="Q64" s="44"/>
      <c r="R64" s="56" t="s">
        <v>313</v>
      </c>
      <c r="S64" s="61" t="s">
        <v>56</v>
      </c>
      <c r="T64" s="57" t="s">
        <v>294</v>
      </c>
      <c r="U64" s="44"/>
      <c r="V64" s="51">
        <v>9</v>
      </c>
      <c r="W64" s="51"/>
      <c r="X64" s="55"/>
    </row>
    <row r="65" ht="285" hidden="1" customHeight="1" spans="1:24">
      <c r="A65" s="27">
        <v>60</v>
      </c>
      <c r="B65" s="29" t="s">
        <v>314</v>
      </c>
      <c r="C65" s="29" t="s">
        <v>315</v>
      </c>
      <c r="D65" s="30" t="s">
        <v>131</v>
      </c>
      <c r="E65" s="30">
        <v>52653</v>
      </c>
      <c r="F65" s="30">
        <v>25500</v>
      </c>
      <c r="G65" s="30">
        <v>22100</v>
      </c>
      <c r="H65" s="33"/>
      <c r="I65" s="31">
        <v>22100</v>
      </c>
      <c r="J65" s="10">
        <v>15834</v>
      </c>
      <c r="K65" s="10">
        <v>15834</v>
      </c>
      <c r="L65" s="37">
        <f t="shared" si="1"/>
        <v>0.716470588235294</v>
      </c>
      <c r="M65" s="37">
        <f t="shared" si="2"/>
        <v>-0.0335294117647059</v>
      </c>
      <c r="N65" s="44"/>
      <c r="O65" s="38" t="s">
        <v>316</v>
      </c>
      <c r="P65" s="40"/>
      <c r="Q65" s="44"/>
      <c r="R65" s="56" t="s">
        <v>317</v>
      </c>
      <c r="S65" s="57" t="s">
        <v>33</v>
      </c>
      <c r="T65" s="57" t="s">
        <v>91</v>
      </c>
      <c r="U65" s="44"/>
      <c r="V65" s="51">
        <v>9</v>
      </c>
      <c r="W65" s="51"/>
      <c r="X65" s="55"/>
    </row>
    <row r="66" ht="123" hidden="1" customHeight="1" spans="1:24">
      <c r="A66" s="27">
        <v>61</v>
      </c>
      <c r="B66" s="28" t="s">
        <v>318</v>
      </c>
      <c r="C66" s="29" t="s">
        <v>319</v>
      </c>
      <c r="D66" s="30" t="s">
        <v>113</v>
      </c>
      <c r="E66" s="30">
        <v>4995</v>
      </c>
      <c r="F66" s="30">
        <v>1184</v>
      </c>
      <c r="G66" s="30">
        <v>1700</v>
      </c>
      <c r="H66" s="33">
        <v>1700</v>
      </c>
      <c r="I66" s="31"/>
      <c r="J66" s="10">
        <v>2493.3</v>
      </c>
      <c r="K66" s="16">
        <v>4275</v>
      </c>
      <c r="L66" s="37">
        <f t="shared" si="1"/>
        <v>1.46664705882353</v>
      </c>
      <c r="M66" s="37">
        <f t="shared" si="2"/>
        <v>0.716647058823529</v>
      </c>
      <c r="N66" s="44"/>
      <c r="O66" s="38" t="s">
        <v>320</v>
      </c>
      <c r="P66" s="38"/>
      <c r="Q66" s="44"/>
      <c r="R66" s="56" t="s">
        <v>321</v>
      </c>
      <c r="S66" s="57" t="s">
        <v>33</v>
      </c>
      <c r="T66" s="63" t="s">
        <v>322</v>
      </c>
      <c r="U66" s="63" t="s">
        <v>323</v>
      </c>
      <c r="V66" s="51">
        <v>9</v>
      </c>
      <c r="W66" s="51"/>
      <c r="X66" s="55"/>
    </row>
    <row r="67" ht="36" hidden="1" spans="1:24">
      <c r="A67" s="27">
        <v>62</v>
      </c>
      <c r="B67" s="28" t="s">
        <v>324</v>
      </c>
      <c r="C67" s="29" t="s">
        <v>325</v>
      </c>
      <c r="D67" s="30">
        <v>2019</v>
      </c>
      <c r="E67" s="30">
        <v>1325</v>
      </c>
      <c r="F67" s="30"/>
      <c r="G67" s="30">
        <v>1325</v>
      </c>
      <c r="H67" s="33">
        <v>1325</v>
      </c>
      <c r="I67" s="31"/>
      <c r="J67" s="10">
        <v>1000</v>
      </c>
      <c r="K67" s="10">
        <v>1325</v>
      </c>
      <c r="L67" s="37">
        <f t="shared" si="1"/>
        <v>0.754716981132076</v>
      </c>
      <c r="M67" s="37">
        <f t="shared" si="2"/>
        <v>0.00471698113207553</v>
      </c>
      <c r="N67" s="44"/>
      <c r="O67" s="38" t="s">
        <v>326</v>
      </c>
      <c r="P67" s="38"/>
      <c r="Q67" s="44"/>
      <c r="R67" s="56" t="s">
        <v>55</v>
      </c>
      <c r="S67" s="57" t="s">
        <v>56</v>
      </c>
      <c r="T67" s="57" t="s">
        <v>327</v>
      </c>
      <c r="U67" s="44"/>
      <c r="V67" s="51">
        <v>9</v>
      </c>
      <c r="W67" s="51"/>
      <c r="X67" s="55"/>
    </row>
    <row r="68" ht="36" hidden="1" spans="1:24">
      <c r="A68" s="27">
        <v>63</v>
      </c>
      <c r="B68" s="28" t="s">
        <v>328</v>
      </c>
      <c r="C68" s="29" t="s">
        <v>329</v>
      </c>
      <c r="D68" s="30">
        <v>2019</v>
      </c>
      <c r="E68" s="30">
        <v>213</v>
      </c>
      <c r="F68" s="30"/>
      <c r="G68" s="30">
        <v>213</v>
      </c>
      <c r="H68" s="33">
        <v>213</v>
      </c>
      <c r="I68" s="31"/>
      <c r="J68" s="10">
        <v>130</v>
      </c>
      <c r="K68" s="10">
        <v>213</v>
      </c>
      <c r="L68" s="37">
        <f t="shared" si="1"/>
        <v>0.610328638497653</v>
      </c>
      <c r="M68" s="37">
        <f t="shared" si="2"/>
        <v>-0.139671361502347</v>
      </c>
      <c r="N68" s="44"/>
      <c r="O68" s="40" t="s">
        <v>330</v>
      </c>
      <c r="P68" s="38"/>
      <c r="Q68" s="44"/>
      <c r="R68" s="56" t="s">
        <v>55</v>
      </c>
      <c r="S68" s="57" t="s">
        <v>331</v>
      </c>
      <c r="T68" s="57" t="s">
        <v>327</v>
      </c>
      <c r="U68" s="44"/>
      <c r="V68" s="51">
        <v>9</v>
      </c>
      <c r="W68" s="51"/>
      <c r="X68" s="55"/>
    </row>
    <row r="69" ht="24" hidden="1" spans="1:24">
      <c r="A69" s="27">
        <v>64</v>
      </c>
      <c r="B69" s="28" t="s">
        <v>332</v>
      </c>
      <c r="C69" s="29" t="s">
        <v>333</v>
      </c>
      <c r="D69" s="30">
        <v>2019</v>
      </c>
      <c r="E69" s="30">
        <v>389</v>
      </c>
      <c r="F69" s="30"/>
      <c r="G69" s="30">
        <v>389</v>
      </c>
      <c r="H69" s="33">
        <v>389</v>
      </c>
      <c r="I69" s="31"/>
      <c r="J69" s="10">
        <v>389</v>
      </c>
      <c r="K69" s="10">
        <v>389</v>
      </c>
      <c r="L69" s="37">
        <f t="shared" ref="L69:L81" si="3">J69/G69</f>
        <v>1</v>
      </c>
      <c r="M69" s="37">
        <f t="shared" ref="M69:M81" si="4">L69-9/12</f>
        <v>0.25</v>
      </c>
      <c r="N69" s="44"/>
      <c r="O69" s="38" t="s">
        <v>334</v>
      </c>
      <c r="P69" s="38"/>
      <c r="Q69" s="44"/>
      <c r="R69" s="56" t="s">
        <v>55</v>
      </c>
      <c r="S69" s="57" t="s">
        <v>331</v>
      </c>
      <c r="T69" s="57" t="s">
        <v>327</v>
      </c>
      <c r="U69" s="44"/>
      <c r="V69" s="51">
        <v>9</v>
      </c>
      <c r="W69" s="51"/>
      <c r="X69" s="55"/>
    </row>
    <row r="70" ht="225.95" customHeight="1" spans="1:24">
      <c r="A70" s="27">
        <v>65</v>
      </c>
      <c r="B70" s="29" t="s">
        <v>335</v>
      </c>
      <c r="C70" s="29" t="s">
        <v>336</v>
      </c>
      <c r="D70" s="30" t="s">
        <v>145</v>
      </c>
      <c r="E70" s="30">
        <v>19723</v>
      </c>
      <c r="F70" s="30">
        <v>10000</v>
      </c>
      <c r="G70" s="30">
        <v>9723</v>
      </c>
      <c r="H70" s="33">
        <v>8223</v>
      </c>
      <c r="I70" s="31">
        <v>1500</v>
      </c>
      <c r="J70" s="10">
        <v>7311</v>
      </c>
      <c r="K70" s="10">
        <v>7755</v>
      </c>
      <c r="L70" s="37">
        <f t="shared" si="3"/>
        <v>0.751928417155199</v>
      </c>
      <c r="M70" s="37">
        <f t="shared" si="4"/>
        <v>0.00192841715519898</v>
      </c>
      <c r="N70" s="44"/>
      <c r="O70" s="38" t="s">
        <v>337</v>
      </c>
      <c r="P70" s="38"/>
      <c r="Q70" s="44"/>
      <c r="R70" s="56" t="s">
        <v>55</v>
      </c>
      <c r="S70" s="57" t="s">
        <v>33</v>
      </c>
      <c r="T70" s="57" t="s">
        <v>338</v>
      </c>
      <c r="U70" s="44"/>
      <c r="V70" s="51">
        <v>9</v>
      </c>
      <c r="W70" s="51" t="s">
        <v>50</v>
      </c>
      <c r="X70" s="55"/>
    </row>
    <row r="71" ht="51" customHeight="1" spans="1:24">
      <c r="A71" s="27">
        <v>66</v>
      </c>
      <c r="B71" s="29" t="s">
        <v>339</v>
      </c>
      <c r="C71" s="29" t="s">
        <v>340</v>
      </c>
      <c r="D71" s="30" t="s">
        <v>341</v>
      </c>
      <c r="E71" s="30">
        <v>6489</v>
      </c>
      <c r="F71" s="30">
        <v>1100</v>
      </c>
      <c r="G71" s="33">
        <v>5389</v>
      </c>
      <c r="H71" s="33">
        <v>5389</v>
      </c>
      <c r="I71" s="31"/>
      <c r="J71" s="10">
        <v>4065</v>
      </c>
      <c r="K71" s="10">
        <v>5681</v>
      </c>
      <c r="L71" s="37">
        <f t="shared" si="3"/>
        <v>0.754314344034144</v>
      </c>
      <c r="M71" s="37">
        <f t="shared" si="4"/>
        <v>0.00431434403414366</v>
      </c>
      <c r="N71" s="44"/>
      <c r="O71" s="38" t="s">
        <v>342</v>
      </c>
      <c r="P71" s="38"/>
      <c r="Q71" s="44"/>
      <c r="R71" s="56" t="s">
        <v>343</v>
      </c>
      <c r="S71" s="57" t="s">
        <v>33</v>
      </c>
      <c r="T71" s="57" t="s">
        <v>338</v>
      </c>
      <c r="U71" s="44"/>
      <c r="V71" s="51">
        <v>9</v>
      </c>
      <c r="W71" s="51" t="s">
        <v>50</v>
      </c>
      <c r="X71" s="55"/>
    </row>
    <row r="72" ht="355" customHeight="1" spans="1:24">
      <c r="A72" s="27">
        <v>67</v>
      </c>
      <c r="B72" s="29" t="s">
        <v>344</v>
      </c>
      <c r="C72" s="29" t="s">
        <v>345</v>
      </c>
      <c r="D72" s="30" t="s">
        <v>113</v>
      </c>
      <c r="E72" s="30">
        <v>11000</v>
      </c>
      <c r="F72" s="30">
        <v>900</v>
      </c>
      <c r="G72" s="30">
        <v>7000</v>
      </c>
      <c r="H72" s="33">
        <v>7000</v>
      </c>
      <c r="I72" s="31"/>
      <c r="J72" s="10">
        <v>6150</v>
      </c>
      <c r="K72" s="10">
        <v>8770</v>
      </c>
      <c r="L72" s="37">
        <f t="shared" si="3"/>
        <v>0.878571428571429</v>
      </c>
      <c r="M72" s="37">
        <f t="shared" si="4"/>
        <v>0.128571428571429</v>
      </c>
      <c r="N72" s="44"/>
      <c r="O72" s="38" t="s">
        <v>346</v>
      </c>
      <c r="P72" s="38" t="s">
        <v>347</v>
      </c>
      <c r="Q72" s="44"/>
      <c r="R72" s="56" t="s">
        <v>348</v>
      </c>
      <c r="S72" s="57" t="s">
        <v>33</v>
      </c>
      <c r="T72" s="57" t="s">
        <v>338</v>
      </c>
      <c r="U72" s="44"/>
      <c r="V72" s="51">
        <v>9</v>
      </c>
      <c r="W72" s="51" t="s">
        <v>50</v>
      </c>
      <c r="X72" s="55"/>
    </row>
    <row r="73" ht="36" hidden="1" spans="1:24">
      <c r="A73" s="27">
        <v>68</v>
      </c>
      <c r="B73" s="28" t="s">
        <v>349</v>
      </c>
      <c r="C73" s="29" t="s">
        <v>350</v>
      </c>
      <c r="D73" s="30" t="s">
        <v>215</v>
      </c>
      <c r="E73" s="30">
        <v>18000</v>
      </c>
      <c r="F73" s="30">
        <v>14100</v>
      </c>
      <c r="G73" s="30">
        <v>2000</v>
      </c>
      <c r="H73" s="33"/>
      <c r="I73" s="31">
        <v>2000</v>
      </c>
      <c r="J73" s="10">
        <v>1585</v>
      </c>
      <c r="K73" s="10">
        <v>1585</v>
      </c>
      <c r="L73" s="37">
        <f t="shared" si="3"/>
        <v>0.7925</v>
      </c>
      <c r="M73" s="37">
        <f t="shared" si="4"/>
        <v>0.0425</v>
      </c>
      <c r="N73" s="44"/>
      <c r="O73" s="38" t="s">
        <v>351</v>
      </c>
      <c r="P73" s="38"/>
      <c r="Q73" s="44"/>
      <c r="R73" s="56" t="s">
        <v>352</v>
      </c>
      <c r="S73" s="57" t="s">
        <v>33</v>
      </c>
      <c r="T73" s="57" t="s">
        <v>91</v>
      </c>
      <c r="U73" s="44"/>
      <c r="V73" s="51">
        <v>9</v>
      </c>
      <c r="W73" s="51"/>
      <c r="X73" s="55"/>
    </row>
    <row r="74" ht="408" hidden="1" customHeight="1" spans="1:24">
      <c r="A74" s="27">
        <v>69</v>
      </c>
      <c r="B74" s="28" t="s">
        <v>353</v>
      </c>
      <c r="C74" s="29" t="s">
        <v>354</v>
      </c>
      <c r="D74" s="30">
        <v>2019</v>
      </c>
      <c r="E74" s="30">
        <v>7900</v>
      </c>
      <c r="F74" s="30"/>
      <c r="G74" s="30">
        <v>7900</v>
      </c>
      <c r="H74" s="30">
        <v>7454</v>
      </c>
      <c r="I74" s="33">
        <v>446</v>
      </c>
      <c r="J74" s="10">
        <v>6144</v>
      </c>
      <c r="K74" s="10">
        <v>6144</v>
      </c>
      <c r="L74" s="37">
        <f t="shared" si="3"/>
        <v>0.777721518987342</v>
      </c>
      <c r="M74" s="37">
        <f t="shared" si="4"/>
        <v>0.0277215189873418</v>
      </c>
      <c r="N74" s="44"/>
      <c r="O74" s="38" t="s">
        <v>355</v>
      </c>
      <c r="P74" s="38"/>
      <c r="Q74" s="44"/>
      <c r="R74" s="56" t="s">
        <v>55</v>
      </c>
      <c r="S74" s="57" t="s">
        <v>80</v>
      </c>
      <c r="T74" s="57" t="s">
        <v>356</v>
      </c>
      <c r="U74" s="57"/>
      <c r="V74" s="51">
        <v>9</v>
      </c>
      <c r="W74" s="51"/>
      <c r="X74" s="55"/>
    </row>
    <row r="75" ht="48" hidden="1" spans="1:24">
      <c r="A75" s="27">
        <v>70</v>
      </c>
      <c r="B75" s="29" t="s">
        <v>357</v>
      </c>
      <c r="C75" s="29" t="s">
        <v>358</v>
      </c>
      <c r="D75" s="30" t="s">
        <v>46</v>
      </c>
      <c r="E75" s="30">
        <v>22377</v>
      </c>
      <c r="F75" s="30"/>
      <c r="G75" s="30">
        <v>4400</v>
      </c>
      <c r="H75" s="33">
        <v>4400</v>
      </c>
      <c r="I75" s="31"/>
      <c r="J75" s="10">
        <v>3300</v>
      </c>
      <c r="K75" s="10">
        <v>3300</v>
      </c>
      <c r="L75" s="37">
        <f t="shared" si="3"/>
        <v>0.75</v>
      </c>
      <c r="M75" s="37">
        <f t="shared" si="4"/>
        <v>0</v>
      </c>
      <c r="N75" s="44"/>
      <c r="O75" s="38" t="s">
        <v>359</v>
      </c>
      <c r="P75" s="38"/>
      <c r="Q75" s="44"/>
      <c r="R75" s="56" t="s">
        <v>360</v>
      </c>
      <c r="S75" s="57" t="s">
        <v>80</v>
      </c>
      <c r="T75" s="57" t="s">
        <v>91</v>
      </c>
      <c r="U75" s="44"/>
      <c r="V75" s="51">
        <v>9</v>
      </c>
      <c r="W75" s="51"/>
      <c r="X75" s="55"/>
    </row>
    <row r="76" ht="284.1" hidden="1" customHeight="1" spans="1:24">
      <c r="A76" s="27">
        <v>71</v>
      </c>
      <c r="B76" s="29" t="s">
        <v>361</v>
      </c>
      <c r="C76" s="29" t="s">
        <v>362</v>
      </c>
      <c r="D76" s="30" t="s">
        <v>61</v>
      </c>
      <c r="E76" s="30">
        <v>4246</v>
      </c>
      <c r="F76" s="30"/>
      <c r="G76" s="30">
        <v>3200</v>
      </c>
      <c r="H76" s="33">
        <v>3200</v>
      </c>
      <c r="I76" s="30"/>
      <c r="J76" s="10">
        <v>4100</v>
      </c>
      <c r="K76" s="10">
        <v>4175</v>
      </c>
      <c r="L76" s="37">
        <f t="shared" si="3"/>
        <v>1.28125</v>
      </c>
      <c r="M76" s="37">
        <f t="shared" si="4"/>
        <v>0.53125</v>
      </c>
      <c r="N76" s="44"/>
      <c r="O76" s="38" t="s">
        <v>363</v>
      </c>
      <c r="P76" s="45"/>
      <c r="Q76" s="44"/>
      <c r="R76" s="56" t="s">
        <v>364</v>
      </c>
      <c r="S76" s="57" t="s">
        <v>56</v>
      </c>
      <c r="T76" s="64" t="s">
        <v>365</v>
      </c>
      <c r="U76" s="44"/>
      <c r="V76" s="51">
        <v>9</v>
      </c>
      <c r="W76" s="51"/>
      <c r="X76" s="55"/>
    </row>
    <row r="77" ht="333" hidden="1" customHeight="1" spans="1:24">
      <c r="A77" s="27">
        <v>72</v>
      </c>
      <c r="B77" s="28" t="s">
        <v>366</v>
      </c>
      <c r="C77" s="29" t="s">
        <v>367</v>
      </c>
      <c r="D77" s="30" t="s">
        <v>53</v>
      </c>
      <c r="E77" s="30">
        <v>250</v>
      </c>
      <c r="F77" s="30"/>
      <c r="G77" s="30">
        <v>250</v>
      </c>
      <c r="H77" s="33">
        <v>250</v>
      </c>
      <c r="I77" s="30"/>
      <c r="J77" s="10">
        <v>137</v>
      </c>
      <c r="K77" s="10">
        <v>250</v>
      </c>
      <c r="L77" s="37">
        <f t="shared" si="3"/>
        <v>0.548</v>
      </c>
      <c r="M77" s="37">
        <f t="shared" si="4"/>
        <v>-0.202</v>
      </c>
      <c r="N77" s="44"/>
      <c r="O77" s="38" t="s">
        <v>368</v>
      </c>
      <c r="P77" s="38" t="s">
        <v>369</v>
      </c>
      <c r="Q77" s="44"/>
      <c r="R77" s="56" t="s">
        <v>55</v>
      </c>
      <c r="S77" s="57" t="s">
        <v>56</v>
      </c>
      <c r="T77" s="57" t="s">
        <v>197</v>
      </c>
      <c r="U77" s="65" t="s">
        <v>58</v>
      </c>
      <c r="V77" s="51">
        <v>9</v>
      </c>
      <c r="W77" s="51"/>
      <c r="X77" s="55"/>
    </row>
    <row r="78" ht="59.1" hidden="1" customHeight="1" spans="1:24">
      <c r="A78" s="27">
        <v>73</v>
      </c>
      <c r="B78" s="29" t="s">
        <v>370</v>
      </c>
      <c r="C78" s="29" t="s">
        <v>371</v>
      </c>
      <c r="D78" s="30" t="s">
        <v>61</v>
      </c>
      <c r="E78" s="30">
        <v>2324</v>
      </c>
      <c r="F78" s="30"/>
      <c r="G78" s="30">
        <v>1500</v>
      </c>
      <c r="H78" s="33">
        <v>1500</v>
      </c>
      <c r="I78" s="31"/>
      <c r="J78" s="10">
        <v>1500</v>
      </c>
      <c r="K78" s="10">
        <v>1367.38</v>
      </c>
      <c r="L78" s="37">
        <f t="shared" si="3"/>
        <v>1</v>
      </c>
      <c r="M78" s="37">
        <f t="shared" si="4"/>
        <v>0.25</v>
      </c>
      <c r="N78" s="44"/>
      <c r="O78" s="38" t="s">
        <v>372</v>
      </c>
      <c r="P78" s="45"/>
      <c r="Q78" s="44"/>
      <c r="R78" s="56" t="s">
        <v>373</v>
      </c>
      <c r="S78" s="61" t="s">
        <v>80</v>
      </c>
      <c r="T78" s="57" t="s">
        <v>294</v>
      </c>
      <c r="U78" s="44"/>
      <c r="V78" s="51">
        <v>9</v>
      </c>
      <c r="W78" s="51"/>
      <c r="X78" s="55"/>
    </row>
    <row r="79" ht="249" hidden="1" customHeight="1" spans="1:24">
      <c r="A79" s="27">
        <v>74</v>
      </c>
      <c r="B79" s="28" t="s">
        <v>374</v>
      </c>
      <c r="C79" s="29" t="s">
        <v>375</v>
      </c>
      <c r="D79" s="30" t="s">
        <v>376</v>
      </c>
      <c r="E79" s="30">
        <v>260500</v>
      </c>
      <c r="F79" s="30">
        <v>127600</v>
      </c>
      <c r="G79" s="30">
        <v>30200</v>
      </c>
      <c r="H79" s="33"/>
      <c r="I79" s="31">
        <v>30200</v>
      </c>
      <c r="J79" s="10">
        <v>23400</v>
      </c>
      <c r="K79" s="10">
        <v>23400</v>
      </c>
      <c r="L79" s="37">
        <f t="shared" si="3"/>
        <v>0.774834437086093</v>
      </c>
      <c r="M79" s="37">
        <f t="shared" si="4"/>
        <v>0.0248344370860927</v>
      </c>
      <c r="N79" s="44"/>
      <c r="O79" s="38" t="s">
        <v>377</v>
      </c>
      <c r="P79" s="38" t="s">
        <v>378</v>
      </c>
      <c r="Q79" s="44"/>
      <c r="R79" s="56" t="s">
        <v>79</v>
      </c>
      <c r="S79" s="57" t="s">
        <v>33</v>
      </c>
      <c r="T79" s="57" t="s">
        <v>379</v>
      </c>
      <c r="U79" s="44"/>
      <c r="V79" s="51">
        <v>9</v>
      </c>
      <c r="W79" s="51"/>
      <c r="X79" s="55"/>
    </row>
    <row r="80" ht="48" hidden="1" customHeight="1" spans="1:24">
      <c r="A80" s="27">
        <v>75</v>
      </c>
      <c r="B80" s="62" t="s">
        <v>380</v>
      </c>
      <c r="C80" s="29" t="s">
        <v>381</v>
      </c>
      <c r="D80" s="30" t="s">
        <v>382</v>
      </c>
      <c r="E80" s="30">
        <v>290000</v>
      </c>
      <c r="F80" s="30">
        <v>250000</v>
      </c>
      <c r="G80" s="30">
        <v>40000</v>
      </c>
      <c r="H80" s="33"/>
      <c r="I80" s="31">
        <v>40000</v>
      </c>
      <c r="J80" s="10">
        <v>34500</v>
      </c>
      <c r="K80" s="10">
        <v>34500</v>
      </c>
      <c r="L80" s="37">
        <f t="shared" si="3"/>
        <v>0.8625</v>
      </c>
      <c r="M80" s="37">
        <f t="shared" si="4"/>
        <v>0.1125</v>
      </c>
      <c r="N80" s="44"/>
      <c r="O80" s="38" t="s">
        <v>383</v>
      </c>
      <c r="P80" s="45"/>
      <c r="Q80" s="44"/>
      <c r="R80" s="56" t="s">
        <v>384</v>
      </c>
      <c r="S80" s="57" t="s">
        <v>33</v>
      </c>
      <c r="T80" s="57" t="s">
        <v>254</v>
      </c>
      <c r="U80" s="44"/>
      <c r="V80" s="51">
        <v>9</v>
      </c>
      <c r="W80" s="51"/>
      <c r="X80" s="55"/>
    </row>
    <row r="81" spans="5:13">
      <c r="E81">
        <f>SUBTOTAL(9,E5:E80)</f>
        <v>1282010</v>
      </c>
      <c r="F81">
        <f t="shared" ref="F81:K81" si="5">SUBTOTAL(9,F5:F80)</f>
        <v>295919</v>
      </c>
      <c r="G81">
        <f t="shared" si="5"/>
        <v>145093</v>
      </c>
      <c r="H81">
        <f t="shared" si="5"/>
        <v>50612</v>
      </c>
      <c r="I81">
        <f t="shared" si="5"/>
        <v>94481</v>
      </c>
      <c r="J81">
        <f t="shared" si="5"/>
        <v>143034</v>
      </c>
      <c r="K81">
        <f t="shared" si="5"/>
        <v>181309</v>
      </c>
      <c r="L81" s="37">
        <f t="shared" si="3"/>
        <v>0.985809101748534</v>
      </c>
      <c r="M81" s="37">
        <f t="shared" si="4"/>
        <v>0.235809101748534</v>
      </c>
    </row>
    <row r="87" spans="21:21">
      <c r="U87">
        <v>0</v>
      </c>
    </row>
  </sheetData>
  <autoFilter ref="A4:X80">
    <filterColumn colId="22">
      <customFilters>
        <customFilter operator="equal" val="#"/>
      </customFilters>
    </filterColumn>
    <sortState ref="A4:X80">
      <sortCondition ref="B4:B80"/>
    </sortState>
    <extLst/>
  </autoFilter>
  <mergeCells count="22">
    <mergeCell ref="A1:U1"/>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s>
  <pageMargins left="0.86875" right="0.349305555555556" top="0.45" bottom="0.459027777777778" header="0.309027777777778" footer="0.238888888888889"/>
  <pageSetup paperSize="8" scale="86" fitToHeight="0" orientation="landscape" horizontalDpi="1200" verticalDpi="1200"/>
  <headerFooter alignWithMargins="0">
    <oddFooter>&amp;C- &amp;P &amp;[-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70" zoomScaleNormal="100" zoomScaleSheetLayoutView="70" workbookViewId="0">
      <pane xSplit="3" ySplit="5" topLeftCell="D13" activePane="bottomRight" state="frozen"/>
      <selectio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ht="46.5" customHeight="1" spans="1:21">
      <c r="A1" s="1" t="s">
        <v>626</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627</v>
      </c>
      <c r="E3" s="3" t="s">
        <v>6</v>
      </c>
      <c r="F3" s="3" t="s">
        <v>628</v>
      </c>
      <c r="G3" s="3" t="s">
        <v>629</v>
      </c>
      <c r="H3" s="3"/>
      <c r="I3" s="3"/>
      <c r="J3" s="8" t="s">
        <v>630</v>
      </c>
      <c r="K3" s="8" t="s">
        <v>10</v>
      </c>
      <c r="L3" s="3" t="s">
        <v>631</v>
      </c>
      <c r="M3" s="3" t="s">
        <v>12</v>
      </c>
      <c r="N3" s="3" t="s">
        <v>13</v>
      </c>
      <c r="O3" s="3" t="s">
        <v>632</v>
      </c>
      <c r="P3" s="3" t="s">
        <v>15</v>
      </c>
      <c r="Q3" s="3" t="s">
        <v>16</v>
      </c>
      <c r="R3" s="3" t="s">
        <v>633</v>
      </c>
      <c r="S3" s="3" t="s">
        <v>18</v>
      </c>
      <c r="T3" s="3" t="s">
        <v>19</v>
      </c>
      <c r="U3" s="3" t="s">
        <v>20</v>
      </c>
      <c r="V3" t="s">
        <v>21</v>
      </c>
    </row>
    <row r="4" ht="24.95" customHeight="1" spans="1:22">
      <c r="A4" s="3"/>
      <c r="B4" s="3"/>
      <c r="C4" s="3"/>
      <c r="D4" s="3"/>
      <c r="E4" s="3"/>
      <c r="F4" s="3"/>
      <c r="G4" s="3"/>
      <c r="H4" s="3" t="s">
        <v>24</v>
      </c>
      <c r="I4" s="3" t="s">
        <v>25</v>
      </c>
      <c r="J4" s="8"/>
      <c r="K4" s="8"/>
      <c r="L4" s="3"/>
      <c r="M4" s="3"/>
      <c r="N4" s="3"/>
      <c r="O4" s="3"/>
      <c r="P4" s="3"/>
      <c r="Q4" s="3"/>
      <c r="R4" s="3"/>
      <c r="S4" s="3"/>
      <c r="T4" s="3"/>
      <c r="U4" s="3"/>
      <c r="V4">
        <v>6</v>
      </c>
    </row>
    <row r="5" ht="30" customHeight="1" spans="1:21">
      <c r="A5" s="3" t="s">
        <v>26</v>
      </c>
      <c r="B5" s="4" t="s">
        <v>634</v>
      </c>
      <c r="C5" s="3"/>
      <c r="D5" s="3"/>
      <c r="E5" s="3">
        <f t="shared" ref="E5:K5" si="0">SUM(E6:E47)</f>
        <v>2418486.52</v>
      </c>
      <c r="F5" s="3">
        <f t="shared" si="0"/>
        <v>1052685.3</v>
      </c>
      <c r="G5" s="3">
        <f t="shared" si="0"/>
        <v>423779</v>
      </c>
      <c r="H5" s="3">
        <f t="shared" si="0"/>
        <v>91039</v>
      </c>
      <c r="I5" s="3">
        <f t="shared" si="0"/>
        <v>332740</v>
      </c>
      <c r="J5" s="8">
        <f t="shared" si="0"/>
        <v>227711.42</v>
      </c>
      <c r="K5" s="8">
        <f t="shared" si="0"/>
        <v>229626.65</v>
      </c>
      <c r="L5" s="9">
        <f t="shared" ref="L5:L47" si="1">J5/G5</f>
        <v>0.537335309205978</v>
      </c>
      <c r="M5" s="9">
        <f t="shared" ref="M5:M47" si="2">L5-$V$4/12</f>
        <v>0.0373353092059777</v>
      </c>
      <c r="N5" s="4"/>
      <c r="O5" s="4"/>
      <c r="P5" s="4"/>
      <c r="Q5" s="4"/>
      <c r="R5" s="3"/>
      <c r="S5" s="3"/>
      <c r="T5" s="3"/>
      <c r="U5" s="3"/>
    </row>
    <row r="6" ht="67.5" customHeight="1" spans="1:22">
      <c r="A6" s="5">
        <v>1</v>
      </c>
      <c r="B6" s="6" t="s">
        <v>635</v>
      </c>
      <c r="C6" s="5" t="s">
        <v>636</v>
      </c>
      <c r="D6" s="5" t="s">
        <v>637</v>
      </c>
      <c r="E6" s="5">
        <v>91370</v>
      </c>
      <c r="F6" s="5">
        <v>39200</v>
      </c>
      <c r="G6" s="5">
        <v>18000</v>
      </c>
      <c r="H6" s="5">
        <v>18000</v>
      </c>
      <c r="I6" s="5"/>
      <c r="J6" s="10">
        <v>14043</v>
      </c>
      <c r="K6" s="10">
        <v>14043</v>
      </c>
      <c r="L6" s="11">
        <f t="shared" si="1"/>
        <v>0.780166666666667</v>
      </c>
      <c r="M6" s="11">
        <f t="shared" si="2"/>
        <v>0.280166666666667</v>
      </c>
      <c r="N6" s="7" t="s">
        <v>638</v>
      </c>
      <c r="O6" s="6" t="s">
        <v>639</v>
      </c>
      <c r="P6" s="7"/>
      <c r="Q6" s="7"/>
      <c r="R6" s="5" t="s">
        <v>640</v>
      </c>
      <c r="S6" s="5" t="s">
        <v>33</v>
      </c>
      <c r="T6" s="5" t="s">
        <v>641</v>
      </c>
      <c r="U6" s="5"/>
      <c r="V6">
        <v>6</v>
      </c>
    </row>
    <row r="7" ht="55.5" customHeight="1" spans="1:22">
      <c r="A7" s="5">
        <v>2</v>
      </c>
      <c r="B7" s="7" t="s">
        <v>642</v>
      </c>
      <c r="C7" s="5" t="s">
        <v>643</v>
      </c>
      <c r="D7" s="5" t="s">
        <v>637</v>
      </c>
      <c r="E7" s="5">
        <v>90816</v>
      </c>
      <c r="F7" s="5">
        <v>42850</v>
      </c>
      <c r="G7" s="5">
        <v>26000</v>
      </c>
      <c r="H7" s="5">
        <v>26000</v>
      </c>
      <c r="I7" s="5"/>
      <c r="J7" s="10">
        <v>13063</v>
      </c>
      <c r="K7" s="10">
        <v>13063</v>
      </c>
      <c r="L7" s="11">
        <f t="shared" si="1"/>
        <v>0.502423076923077</v>
      </c>
      <c r="M7" s="11">
        <f t="shared" si="2"/>
        <v>0.00242307692307697</v>
      </c>
      <c r="N7" s="7" t="s">
        <v>644</v>
      </c>
      <c r="O7" s="6" t="s">
        <v>645</v>
      </c>
      <c r="P7" s="7"/>
      <c r="Q7" s="7"/>
      <c r="R7" s="5" t="s">
        <v>640</v>
      </c>
      <c r="S7" s="5" t="s">
        <v>33</v>
      </c>
      <c r="T7" s="5" t="s">
        <v>641</v>
      </c>
      <c r="U7" s="5"/>
      <c r="V7">
        <v>6</v>
      </c>
    </row>
    <row r="8" ht="78.75" hidden="1" customHeight="1" spans="1:22">
      <c r="A8" s="5">
        <v>3</v>
      </c>
      <c r="B8" s="7" t="s">
        <v>646</v>
      </c>
      <c r="C8" s="5" t="s">
        <v>647</v>
      </c>
      <c r="D8" s="5" t="s">
        <v>648</v>
      </c>
      <c r="E8" s="5">
        <v>25818</v>
      </c>
      <c r="F8" s="5">
        <v>8000</v>
      </c>
      <c r="G8" s="5">
        <v>8000</v>
      </c>
      <c r="H8" s="5">
        <v>8000</v>
      </c>
      <c r="I8" s="5"/>
      <c r="J8" s="10">
        <v>4031</v>
      </c>
      <c r="K8" s="10">
        <v>4031</v>
      </c>
      <c r="L8" s="11">
        <f t="shared" si="1"/>
        <v>0.503875</v>
      </c>
      <c r="M8" s="11">
        <f t="shared" si="2"/>
        <v>0.00387499999999996</v>
      </c>
      <c r="N8" s="7" t="s">
        <v>649</v>
      </c>
      <c r="O8" s="6" t="s">
        <v>650</v>
      </c>
      <c r="P8" s="7"/>
      <c r="Q8" s="7"/>
      <c r="R8" s="5" t="s">
        <v>651</v>
      </c>
      <c r="S8" s="5" t="s">
        <v>33</v>
      </c>
      <c r="T8" s="5" t="s">
        <v>641</v>
      </c>
      <c r="U8" s="5"/>
      <c r="V8">
        <v>6</v>
      </c>
    </row>
    <row r="9" ht="42" hidden="1" customHeight="1" spans="1:22">
      <c r="A9" s="5">
        <v>4</v>
      </c>
      <c r="B9" s="7" t="s">
        <v>652</v>
      </c>
      <c r="C9" s="5" t="s">
        <v>653</v>
      </c>
      <c r="D9" s="5" t="s">
        <v>654</v>
      </c>
      <c r="E9" s="5">
        <v>12907.52</v>
      </c>
      <c r="F9" s="5"/>
      <c r="G9" s="5">
        <v>5000</v>
      </c>
      <c r="H9" s="5">
        <v>5000</v>
      </c>
      <c r="I9" s="5"/>
      <c r="J9" s="10">
        <v>2511</v>
      </c>
      <c r="K9" s="10">
        <v>2511</v>
      </c>
      <c r="L9" s="11">
        <f t="shared" si="1"/>
        <v>0.5022</v>
      </c>
      <c r="M9" s="11">
        <f t="shared" si="2"/>
        <v>0.00219999999999998</v>
      </c>
      <c r="N9" s="7"/>
      <c r="O9" s="6" t="s">
        <v>655</v>
      </c>
      <c r="P9" s="7"/>
      <c r="Q9" s="7"/>
      <c r="R9" s="5" t="s">
        <v>656</v>
      </c>
      <c r="S9" s="5" t="s">
        <v>141</v>
      </c>
      <c r="T9" s="5" t="s">
        <v>641</v>
      </c>
      <c r="U9" s="5"/>
      <c r="V9">
        <v>6</v>
      </c>
    </row>
    <row r="10" ht="42" hidden="1" customHeight="1" spans="1:22">
      <c r="A10" s="5">
        <v>5</v>
      </c>
      <c r="B10" s="7" t="s">
        <v>125</v>
      </c>
      <c r="C10" s="5" t="s">
        <v>657</v>
      </c>
      <c r="D10" s="5" t="s">
        <v>654</v>
      </c>
      <c r="E10" s="5">
        <v>50000</v>
      </c>
      <c r="F10" s="5"/>
      <c r="G10" s="5">
        <v>6000</v>
      </c>
      <c r="H10" s="5"/>
      <c r="I10" s="5">
        <v>6000</v>
      </c>
      <c r="J10" s="12">
        <v>3050</v>
      </c>
      <c r="K10" s="12">
        <v>3100</v>
      </c>
      <c r="L10" s="11">
        <f t="shared" si="1"/>
        <v>0.508333333333333</v>
      </c>
      <c r="M10" s="11">
        <f t="shared" si="2"/>
        <v>0.0083333333333333</v>
      </c>
      <c r="N10" s="7" t="s">
        <v>658</v>
      </c>
      <c r="O10" s="6" t="s">
        <v>659</v>
      </c>
      <c r="P10" s="7"/>
      <c r="Q10" s="7"/>
      <c r="R10" s="5" t="s">
        <v>79</v>
      </c>
      <c r="S10" s="15" t="s">
        <v>331</v>
      </c>
      <c r="T10" s="5" t="s">
        <v>117</v>
      </c>
      <c r="U10" s="5"/>
      <c r="V10">
        <v>6</v>
      </c>
    </row>
    <row r="11" ht="50.25" customHeight="1" spans="1:22">
      <c r="A11" s="5">
        <v>6</v>
      </c>
      <c r="B11" s="7" t="s">
        <v>660</v>
      </c>
      <c r="C11" s="5" t="s">
        <v>661</v>
      </c>
      <c r="D11" s="5" t="s">
        <v>131</v>
      </c>
      <c r="E11" s="5">
        <v>100000</v>
      </c>
      <c r="F11" s="5">
        <v>40000</v>
      </c>
      <c r="G11" s="5">
        <v>10000</v>
      </c>
      <c r="H11" s="5"/>
      <c r="I11" s="5">
        <v>10000</v>
      </c>
      <c r="J11" s="12">
        <v>5820</v>
      </c>
      <c r="K11" s="12">
        <v>5820</v>
      </c>
      <c r="L11" s="11">
        <f t="shared" si="1"/>
        <v>0.582</v>
      </c>
      <c r="M11" s="11">
        <f t="shared" si="2"/>
        <v>0.082</v>
      </c>
      <c r="N11" s="7" t="s">
        <v>662</v>
      </c>
      <c r="O11" s="6" t="s">
        <v>663</v>
      </c>
      <c r="P11" s="7"/>
      <c r="Q11" s="7"/>
      <c r="R11" s="5" t="s">
        <v>664</v>
      </c>
      <c r="S11" s="5" t="s">
        <v>33</v>
      </c>
      <c r="T11" s="5" t="s">
        <v>117</v>
      </c>
      <c r="U11" s="5"/>
      <c r="V11">
        <v>6</v>
      </c>
    </row>
    <row r="12" ht="39.75" hidden="1" customHeight="1" spans="1:22">
      <c r="A12" s="5">
        <v>7</v>
      </c>
      <c r="B12" s="7" t="s">
        <v>665</v>
      </c>
      <c r="C12" s="5" t="s">
        <v>666</v>
      </c>
      <c r="D12" s="5" t="s">
        <v>667</v>
      </c>
      <c r="E12" s="5">
        <v>21620</v>
      </c>
      <c r="F12" s="5">
        <v>13000</v>
      </c>
      <c r="G12" s="5">
        <v>1000</v>
      </c>
      <c r="H12" s="5"/>
      <c r="I12" s="5">
        <v>1000</v>
      </c>
      <c r="J12" s="12">
        <v>150</v>
      </c>
      <c r="K12" s="12">
        <v>150</v>
      </c>
      <c r="L12" s="11">
        <f t="shared" si="1"/>
        <v>0.15</v>
      </c>
      <c r="M12" s="11">
        <f t="shared" si="2"/>
        <v>-0.35</v>
      </c>
      <c r="N12" s="7" t="s">
        <v>662</v>
      </c>
      <c r="O12" s="6" t="s">
        <v>668</v>
      </c>
      <c r="P12" s="7"/>
      <c r="Q12" s="7"/>
      <c r="R12" s="5" t="s">
        <v>669</v>
      </c>
      <c r="S12" s="5" t="s">
        <v>33</v>
      </c>
      <c r="T12" s="5" t="s">
        <v>181</v>
      </c>
      <c r="U12" s="5"/>
      <c r="V12">
        <v>6</v>
      </c>
    </row>
    <row r="13" ht="48.75" customHeight="1" spans="1:22">
      <c r="A13" s="5">
        <v>8</v>
      </c>
      <c r="B13" s="7" t="s">
        <v>129</v>
      </c>
      <c r="C13" s="5" t="s">
        <v>670</v>
      </c>
      <c r="D13" s="5" t="s">
        <v>648</v>
      </c>
      <c r="E13" s="5">
        <v>60800</v>
      </c>
      <c r="F13" s="5">
        <v>25000</v>
      </c>
      <c r="G13" s="5">
        <v>10000</v>
      </c>
      <c r="H13" s="5"/>
      <c r="I13" s="5">
        <v>10000</v>
      </c>
      <c r="J13" s="12">
        <v>5810</v>
      </c>
      <c r="K13" s="12">
        <v>5900</v>
      </c>
      <c r="L13" s="11">
        <f t="shared" si="1"/>
        <v>0.581</v>
      </c>
      <c r="M13" s="11">
        <f t="shared" si="2"/>
        <v>0.081</v>
      </c>
      <c r="N13" s="7" t="s">
        <v>662</v>
      </c>
      <c r="O13" s="6" t="s">
        <v>671</v>
      </c>
      <c r="P13" s="7"/>
      <c r="Q13" s="7"/>
      <c r="R13" s="5" t="s">
        <v>672</v>
      </c>
      <c r="S13" s="5" t="s">
        <v>33</v>
      </c>
      <c r="T13" s="5" t="s">
        <v>117</v>
      </c>
      <c r="U13" s="5"/>
      <c r="V13">
        <v>6</v>
      </c>
    </row>
    <row r="14" ht="63.75" hidden="1" customHeight="1" spans="1:22">
      <c r="A14" s="5">
        <v>9</v>
      </c>
      <c r="B14" s="7" t="s">
        <v>673</v>
      </c>
      <c r="C14" s="5" t="s">
        <v>674</v>
      </c>
      <c r="D14" s="5" t="s">
        <v>675</v>
      </c>
      <c r="E14" s="5">
        <v>6000</v>
      </c>
      <c r="F14" s="5">
        <v>1400</v>
      </c>
      <c r="G14" s="5">
        <v>4600</v>
      </c>
      <c r="H14" s="5"/>
      <c r="I14" s="5">
        <v>4600</v>
      </c>
      <c r="J14" s="12">
        <v>2318</v>
      </c>
      <c r="K14" s="12">
        <v>2318</v>
      </c>
      <c r="L14" s="11">
        <f t="shared" si="1"/>
        <v>0.503913043478261</v>
      </c>
      <c r="M14" s="11">
        <f t="shared" si="2"/>
        <v>0.00391304347826082</v>
      </c>
      <c r="N14" s="7" t="s">
        <v>662</v>
      </c>
      <c r="O14" s="6" t="s">
        <v>676</v>
      </c>
      <c r="P14" s="7"/>
      <c r="Q14" s="7"/>
      <c r="R14" s="5" t="s">
        <v>677</v>
      </c>
      <c r="S14" s="5" t="s">
        <v>33</v>
      </c>
      <c r="T14" s="5" t="s">
        <v>218</v>
      </c>
      <c r="U14" s="5"/>
      <c r="V14">
        <v>6</v>
      </c>
    </row>
    <row r="15" ht="57.75" customHeight="1" spans="1:22">
      <c r="A15" s="5">
        <v>10</v>
      </c>
      <c r="B15" s="7" t="s">
        <v>678</v>
      </c>
      <c r="C15" s="5" t="s">
        <v>679</v>
      </c>
      <c r="D15" s="5" t="s">
        <v>675</v>
      </c>
      <c r="E15" s="5">
        <v>15000</v>
      </c>
      <c r="F15" s="5">
        <v>2000</v>
      </c>
      <c r="G15" s="5">
        <v>13000</v>
      </c>
      <c r="H15" s="5"/>
      <c r="I15" s="5">
        <v>13000</v>
      </c>
      <c r="J15" s="12">
        <v>2000</v>
      </c>
      <c r="K15" s="12">
        <v>2000</v>
      </c>
      <c r="L15" s="19">
        <f t="shared" si="1"/>
        <v>0.153846153846154</v>
      </c>
      <c r="M15" s="19">
        <f t="shared" si="2"/>
        <v>-0.346153846153846</v>
      </c>
      <c r="N15" s="7" t="s">
        <v>680</v>
      </c>
      <c r="O15" s="6" t="s">
        <v>681</v>
      </c>
      <c r="P15" s="7"/>
      <c r="Q15" s="7"/>
      <c r="R15" s="5" t="s">
        <v>682</v>
      </c>
      <c r="S15" s="5" t="s">
        <v>33</v>
      </c>
      <c r="T15" s="5" t="s">
        <v>197</v>
      </c>
      <c r="U15" s="5"/>
      <c r="V15">
        <v>6</v>
      </c>
    </row>
    <row r="16" ht="57.75" customHeight="1" spans="1:22">
      <c r="A16" s="5">
        <v>11</v>
      </c>
      <c r="B16" s="7" t="s">
        <v>213</v>
      </c>
      <c r="C16" s="5" t="s">
        <v>683</v>
      </c>
      <c r="D16" s="5" t="s">
        <v>215</v>
      </c>
      <c r="E16" s="5">
        <v>60000</v>
      </c>
      <c r="F16" s="5">
        <v>45730</v>
      </c>
      <c r="G16" s="5">
        <v>14000</v>
      </c>
      <c r="H16" s="5"/>
      <c r="I16" s="5">
        <v>14000</v>
      </c>
      <c r="J16" s="12">
        <v>5021</v>
      </c>
      <c r="K16" s="12">
        <v>5021</v>
      </c>
      <c r="L16" s="20">
        <f t="shared" si="1"/>
        <v>0.358642857142857</v>
      </c>
      <c r="M16" s="20">
        <f t="shared" si="2"/>
        <v>-0.141357142857143</v>
      </c>
      <c r="N16" s="7" t="s">
        <v>662</v>
      </c>
      <c r="O16" s="6" t="s">
        <v>684</v>
      </c>
      <c r="P16" s="7"/>
      <c r="Q16" s="7"/>
      <c r="R16" s="5" t="s">
        <v>685</v>
      </c>
      <c r="S16" s="5" t="s">
        <v>33</v>
      </c>
      <c r="T16" s="5" t="s">
        <v>218</v>
      </c>
      <c r="U16" s="5"/>
      <c r="V16">
        <v>6</v>
      </c>
    </row>
    <row r="17" ht="50.25" hidden="1" customHeight="1" spans="1:22">
      <c r="A17" s="5">
        <v>12</v>
      </c>
      <c r="B17" s="7" t="s">
        <v>686</v>
      </c>
      <c r="C17" s="5" t="s">
        <v>687</v>
      </c>
      <c r="D17" s="5" t="s">
        <v>688</v>
      </c>
      <c r="E17" s="5">
        <v>26000</v>
      </c>
      <c r="F17" s="5">
        <v>23000</v>
      </c>
      <c r="G17" s="5">
        <v>3000</v>
      </c>
      <c r="H17" s="5"/>
      <c r="I17" s="5">
        <v>3000</v>
      </c>
      <c r="J17" s="12">
        <v>3000</v>
      </c>
      <c r="K17" s="12">
        <v>3000</v>
      </c>
      <c r="L17" s="11">
        <f t="shared" si="1"/>
        <v>1</v>
      </c>
      <c r="M17" s="11">
        <f t="shared" si="2"/>
        <v>0.5</v>
      </c>
      <c r="N17" s="7" t="s">
        <v>662</v>
      </c>
      <c r="O17" s="21" t="s">
        <v>689</v>
      </c>
      <c r="P17" s="7"/>
      <c r="Q17" s="7"/>
      <c r="R17" s="5" t="s">
        <v>55</v>
      </c>
      <c r="S17" s="5" t="s">
        <v>33</v>
      </c>
      <c r="T17" s="5" t="s">
        <v>242</v>
      </c>
      <c r="U17" s="5"/>
      <c r="V17">
        <v>6</v>
      </c>
    </row>
    <row r="18" ht="45" hidden="1" customHeight="1" spans="1:22">
      <c r="A18" s="5">
        <v>13</v>
      </c>
      <c r="B18" s="7" t="s">
        <v>690</v>
      </c>
      <c r="C18" s="5" t="s">
        <v>691</v>
      </c>
      <c r="D18" s="5" t="s">
        <v>637</v>
      </c>
      <c r="E18" s="5">
        <v>26000</v>
      </c>
      <c r="F18" s="5">
        <v>8000</v>
      </c>
      <c r="G18" s="5">
        <v>5000</v>
      </c>
      <c r="H18" s="5"/>
      <c r="I18" s="5">
        <v>5000</v>
      </c>
      <c r="J18" s="12">
        <v>2630</v>
      </c>
      <c r="K18" s="12">
        <v>2630</v>
      </c>
      <c r="L18" s="11">
        <f t="shared" si="1"/>
        <v>0.526</v>
      </c>
      <c r="M18" s="11">
        <f t="shared" si="2"/>
        <v>0.026</v>
      </c>
      <c r="N18" s="7" t="s">
        <v>692</v>
      </c>
      <c r="O18" s="6" t="s">
        <v>693</v>
      </c>
      <c r="P18" s="7"/>
      <c r="Q18" s="7"/>
      <c r="R18" s="5" t="s">
        <v>694</v>
      </c>
      <c r="S18" s="5" t="s">
        <v>33</v>
      </c>
      <c r="T18" s="5" t="s">
        <v>223</v>
      </c>
      <c r="U18" s="5"/>
      <c r="V18">
        <v>6</v>
      </c>
    </row>
    <row r="19" ht="56.25" hidden="1" customHeight="1" spans="1:22">
      <c r="A19" s="5">
        <v>14</v>
      </c>
      <c r="B19" s="7" t="s">
        <v>695</v>
      </c>
      <c r="C19" s="5" t="s">
        <v>696</v>
      </c>
      <c r="D19" s="5" t="s">
        <v>697</v>
      </c>
      <c r="E19" s="5">
        <v>18000</v>
      </c>
      <c r="F19" s="5">
        <v>13000</v>
      </c>
      <c r="G19" s="5">
        <v>5000</v>
      </c>
      <c r="H19" s="5"/>
      <c r="I19" s="5">
        <v>5000</v>
      </c>
      <c r="J19" s="12">
        <v>3500</v>
      </c>
      <c r="K19" s="12">
        <v>3500</v>
      </c>
      <c r="L19" s="11">
        <f t="shared" si="1"/>
        <v>0.7</v>
      </c>
      <c r="M19" s="11">
        <f t="shared" si="2"/>
        <v>0.2</v>
      </c>
      <c r="N19" s="7" t="s">
        <v>662</v>
      </c>
      <c r="O19" s="6" t="s">
        <v>698</v>
      </c>
      <c r="P19" s="7"/>
      <c r="Q19" s="7"/>
      <c r="R19" s="5" t="s">
        <v>55</v>
      </c>
      <c r="S19" s="5" t="s">
        <v>33</v>
      </c>
      <c r="T19" s="5" t="s">
        <v>242</v>
      </c>
      <c r="U19" s="5"/>
      <c r="V19">
        <v>6</v>
      </c>
    </row>
    <row r="20" ht="49.5" hidden="1" customHeight="1" spans="1:22">
      <c r="A20" s="5">
        <v>15</v>
      </c>
      <c r="B20" s="7" t="s">
        <v>699</v>
      </c>
      <c r="C20" s="5" t="s">
        <v>700</v>
      </c>
      <c r="D20" s="5" t="s">
        <v>648</v>
      </c>
      <c r="E20" s="5">
        <v>10500</v>
      </c>
      <c r="F20" s="5">
        <v>1500</v>
      </c>
      <c r="G20" s="5">
        <v>3000</v>
      </c>
      <c r="H20" s="5"/>
      <c r="I20" s="5">
        <v>3000</v>
      </c>
      <c r="J20" s="12">
        <v>1850</v>
      </c>
      <c r="K20" s="12">
        <v>1900</v>
      </c>
      <c r="L20" s="11">
        <f t="shared" si="1"/>
        <v>0.616666666666667</v>
      </c>
      <c r="M20" s="11">
        <f t="shared" si="2"/>
        <v>0.116666666666667</v>
      </c>
      <c r="N20" s="7" t="s">
        <v>662</v>
      </c>
      <c r="O20" s="6" t="s">
        <v>701</v>
      </c>
      <c r="P20" s="7"/>
      <c r="Q20" s="7"/>
      <c r="R20" s="5" t="s">
        <v>79</v>
      </c>
      <c r="S20" s="5" t="s">
        <v>33</v>
      </c>
      <c r="T20" s="5" t="s">
        <v>117</v>
      </c>
      <c r="U20" s="5"/>
      <c r="V20">
        <v>6</v>
      </c>
    </row>
    <row r="21" ht="44.25" hidden="1" customHeight="1" spans="1:22">
      <c r="A21" s="5">
        <v>16</v>
      </c>
      <c r="B21" s="6" t="s">
        <v>702</v>
      </c>
      <c r="C21" s="5" t="s">
        <v>703</v>
      </c>
      <c r="D21" s="5" t="s">
        <v>637</v>
      </c>
      <c r="E21" s="5">
        <v>19379</v>
      </c>
      <c r="F21" s="5">
        <v>9000</v>
      </c>
      <c r="G21" s="5">
        <v>5020</v>
      </c>
      <c r="H21" s="5"/>
      <c r="I21" s="5">
        <v>5020</v>
      </c>
      <c r="J21" s="13">
        <v>1510</v>
      </c>
      <c r="K21" s="12">
        <v>1510</v>
      </c>
      <c r="L21" s="11">
        <f t="shared" si="1"/>
        <v>0.300796812749004</v>
      </c>
      <c r="M21" s="11">
        <f t="shared" si="2"/>
        <v>-0.199203187250996</v>
      </c>
      <c r="N21" s="7" t="s">
        <v>662</v>
      </c>
      <c r="O21" s="7" t="s">
        <v>704</v>
      </c>
      <c r="P21" s="7"/>
      <c r="Q21" s="7"/>
      <c r="R21" s="5" t="s">
        <v>705</v>
      </c>
      <c r="S21" s="5" t="s">
        <v>33</v>
      </c>
      <c r="T21" s="5" t="s">
        <v>181</v>
      </c>
      <c r="U21" s="5"/>
      <c r="V21">
        <v>6</v>
      </c>
    </row>
    <row r="22" ht="44.25" hidden="1" customHeight="1" spans="1:22">
      <c r="A22" s="5">
        <v>17</v>
      </c>
      <c r="B22" s="7" t="s">
        <v>706</v>
      </c>
      <c r="C22" s="5" t="s">
        <v>707</v>
      </c>
      <c r="D22" s="5" t="s">
        <v>648</v>
      </c>
      <c r="E22" s="5">
        <v>8000</v>
      </c>
      <c r="F22" s="5">
        <v>6000</v>
      </c>
      <c r="G22" s="5">
        <v>2000</v>
      </c>
      <c r="H22" s="5"/>
      <c r="I22" s="5">
        <v>2000</v>
      </c>
      <c r="J22" s="12">
        <v>1210</v>
      </c>
      <c r="K22" s="12">
        <v>1250</v>
      </c>
      <c r="L22" s="11">
        <f t="shared" si="1"/>
        <v>0.605</v>
      </c>
      <c r="M22" s="11">
        <f t="shared" si="2"/>
        <v>0.105</v>
      </c>
      <c r="N22" s="7" t="s">
        <v>662</v>
      </c>
      <c r="O22" s="7" t="s">
        <v>708</v>
      </c>
      <c r="P22" s="7"/>
      <c r="Q22" s="7"/>
      <c r="R22" s="5" t="s">
        <v>709</v>
      </c>
      <c r="S22" s="5" t="s">
        <v>33</v>
      </c>
      <c r="T22" s="5" t="s">
        <v>117</v>
      </c>
      <c r="U22" s="5"/>
      <c r="V22">
        <v>6</v>
      </c>
    </row>
    <row r="23" ht="60.75" customHeight="1" spans="1:22">
      <c r="A23" s="5">
        <v>18</v>
      </c>
      <c r="B23" s="6" t="s">
        <v>710</v>
      </c>
      <c r="C23" s="5" t="s">
        <v>711</v>
      </c>
      <c r="D23" s="5" t="s">
        <v>272</v>
      </c>
      <c r="E23" s="5">
        <v>25000</v>
      </c>
      <c r="F23" s="5">
        <v>6000</v>
      </c>
      <c r="G23" s="5">
        <v>10000</v>
      </c>
      <c r="H23" s="5"/>
      <c r="I23" s="5">
        <v>10000</v>
      </c>
      <c r="J23" s="12">
        <v>5500</v>
      </c>
      <c r="K23" s="12">
        <v>5500</v>
      </c>
      <c r="L23" s="11">
        <f t="shared" si="1"/>
        <v>0.55</v>
      </c>
      <c r="M23" s="11">
        <f t="shared" si="2"/>
        <v>0.05</v>
      </c>
      <c r="N23" s="7" t="s">
        <v>662</v>
      </c>
      <c r="O23" s="6" t="s">
        <v>712</v>
      </c>
      <c r="P23" s="7"/>
      <c r="Q23" s="7"/>
      <c r="R23" s="5" t="s">
        <v>713</v>
      </c>
      <c r="S23" s="5" t="s">
        <v>33</v>
      </c>
      <c r="T23" s="5" t="s">
        <v>242</v>
      </c>
      <c r="U23" s="5"/>
      <c r="V23">
        <v>6</v>
      </c>
    </row>
    <row r="24" ht="39.75" hidden="1" customHeight="1" spans="1:22">
      <c r="A24" s="5">
        <v>19</v>
      </c>
      <c r="B24" s="7" t="s">
        <v>714</v>
      </c>
      <c r="C24" s="5" t="s">
        <v>715</v>
      </c>
      <c r="D24" s="5" t="s">
        <v>637</v>
      </c>
      <c r="E24" s="5">
        <v>10000</v>
      </c>
      <c r="F24" s="5">
        <v>4000</v>
      </c>
      <c r="G24" s="5">
        <v>3000</v>
      </c>
      <c r="H24" s="5"/>
      <c r="I24" s="5">
        <v>3000</v>
      </c>
      <c r="J24" s="12">
        <v>1526</v>
      </c>
      <c r="K24" s="12">
        <v>1526</v>
      </c>
      <c r="L24" s="11">
        <f t="shared" si="1"/>
        <v>0.508666666666667</v>
      </c>
      <c r="M24" s="11">
        <f t="shared" si="2"/>
        <v>0.00866666666666671</v>
      </c>
      <c r="N24" s="7" t="s">
        <v>662</v>
      </c>
      <c r="O24" s="6" t="s">
        <v>716</v>
      </c>
      <c r="P24" s="7"/>
      <c r="Q24" s="7"/>
      <c r="R24" s="5" t="s">
        <v>717</v>
      </c>
      <c r="S24" s="5" t="s">
        <v>33</v>
      </c>
      <c r="T24" s="5" t="s">
        <v>223</v>
      </c>
      <c r="U24" s="5"/>
      <c r="V24">
        <v>6</v>
      </c>
    </row>
    <row r="25" ht="64.5" customHeight="1" spans="1:22">
      <c r="A25" s="5">
        <v>20</v>
      </c>
      <c r="B25" s="7" t="s">
        <v>148</v>
      </c>
      <c r="C25" s="5" t="s">
        <v>718</v>
      </c>
      <c r="D25" s="5" t="s">
        <v>648</v>
      </c>
      <c r="E25" s="5">
        <v>39000</v>
      </c>
      <c r="F25" s="5">
        <v>2000</v>
      </c>
      <c r="G25" s="5">
        <v>10000</v>
      </c>
      <c r="H25" s="5"/>
      <c r="I25" s="5">
        <v>10000</v>
      </c>
      <c r="J25" s="12">
        <v>5925</v>
      </c>
      <c r="K25" s="12">
        <v>6000</v>
      </c>
      <c r="L25" s="11">
        <f t="shared" si="1"/>
        <v>0.5925</v>
      </c>
      <c r="M25" s="11">
        <f t="shared" si="2"/>
        <v>0.0925</v>
      </c>
      <c r="N25" s="7" t="s">
        <v>719</v>
      </c>
      <c r="O25" s="6" t="s">
        <v>720</v>
      </c>
      <c r="P25" s="7"/>
      <c r="Q25" s="7"/>
      <c r="R25" s="5" t="s">
        <v>721</v>
      </c>
      <c r="S25" s="5" t="s">
        <v>33</v>
      </c>
      <c r="T25" s="5" t="s">
        <v>117</v>
      </c>
      <c r="U25" s="5"/>
      <c r="V25">
        <v>6</v>
      </c>
    </row>
    <row r="26" ht="55.5" customHeight="1" spans="1:22">
      <c r="A26" s="5">
        <v>21</v>
      </c>
      <c r="B26" s="7" t="s">
        <v>259</v>
      </c>
      <c r="C26" s="5" t="s">
        <v>722</v>
      </c>
      <c r="D26" s="5" t="s">
        <v>723</v>
      </c>
      <c r="E26" s="5">
        <v>100000</v>
      </c>
      <c r="F26" s="5">
        <v>40000</v>
      </c>
      <c r="G26" s="5">
        <v>15000</v>
      </c>
      <c r="H26" s="5"/>
      <c r="I26" s="5">
        <v>15000</v>
      </c>
      <c r="J26" s="13">
        <v>8835</v>
      </c>
      <c r="K26" s="12">
        <v>8900</v>
      </c>
      <c r="L26" s="11">
        <f t="shared" si="1"/>
        <v>0.589</v>
      </c>
      <c r="M26" s="11">
        <f t="shared" si="2"/>
        <v>0.089</v>
      </c>
      <c r="N26" s="7" t="s">
        <v>724</v>
      </c>
      <c r="O26" s="7" t="s">
        <v>725</v>
      </c>
      <c r="P26" s="7"/>
      <c r="Q26" s="7"/>
      <c r="R26" s="5" t="s">
        <v>726</v>
      </c>
      <c r="S26" s="5" t="s">
        <v>33</v>
      </c>
      <c r="T26" s="5" t="s">
        <v>117</v>
      </c>
      <c r="U26" s="5"/>
      <c r="V26">
        <v>6</v>
      </c>
    </row>
    <row r="27" ht="191.25" customHeight="1" spans="1:22">
      <c r="A27" s="5">
        <v>22</v>
      </c>
      <c r="B27" s="7" t="s">
        <v>727</v>
      </c>
      <c r="C27" s="5" t="s">
        <v>728</v>
      </c>
      <c r="D27" s="5" t="s">
        <v>729</v>
      </c>
      <c r="E27" s="5">
        <v>275000</v>
      </c>
      <c r="F27" s="5">
        <v>265000</v>
      </c>
      <c r="G27" s="5">
        <v>10000</v>
      </c>
      <c r="H27" s="5">
        <v>10000</v>
      </c>
      <c r="I27" s="5"/>
      <c r="J27" s="12">
        <v>6010</v>
      </c>
      <c r="K27" s="12">
        <v>6010</v>
      </c>
      <c r="L27" s="11">
        <f t="shared" si="1"/>
        <v>0.601</v>
      </c>
      <c r="M27" s="11">
        <f t="shared" si="2"/>
        <v>0.101</v>
      </c>
      <c r="N27" s="7" t="s">
        <v>730</v>
      </c>
      <c r="O27" s="6" t="s">
        <v>731</v>
      </c>
      <c r="P27" s="7"/>
      <c r="Q27" s="7"/>
      <c r="R27" s="5" t="s">
        <v>713</v>
      </c>
      <c r="S27" s="5" t="s">
        <v>33</v>
      </c>
      <c r="T27" s="5" t="s">
        <v>117</v>
      </c>
      <c r="U27" s="5"/>
      <c r="V27">
        <v>6</v>
      </c>
    </row>
    <row r="28" ht="213" hidden="1" customHeight="1" spans="1:22">
      <c r="A28" s="5">
        <v>23</v>
      </c>
      <c r="B28" s="7" t="s">
        <v>732</v>
      </c>
      <c r="C28" s="5" t="s">
        <v>733</v>
      </c>
      <c r="D28" s="5" t="s">
        <v>637</v>
      </c>
      <c r="E28" s="5">
        <v>38400</v>
      </c>
      <c r="F28" s="5">
        <v>17090</v>
      </c>
      <c r="G28" s="5">
        <v>780</v>
      </c>
      <c r="H28" s="5">
        <v>290</v>
      </c>
      <c r="I28" s="5">
        <v>490</v>
      </c>
      <c r="J28" s="12">
        <v>410</v>
      </c>
      <c r="K28" s="12">
        <v>410</v>
      </c>
      <c r="L28" s="11">
        <f t="shared" si="1"/>
        <v>0.525641025641026</v>
      </c>
      <c r="M28" s="11">
        <f t="shared" si="2"/>
        <v>0.0256410256410257</v>
      </c>
      <c r="N28" s="7" t="s">
        <v>734</v>
      </c>
      <c r="O28" s="6" t="s">
        <v>735</v>
      </c>
      <c r="P28" s="7"/>
      <c r="Q28" s="7"/>
      <c r="R28" s="5" t="s">
        <v>79</v>
      </c>
      <c r="S28" s="5" t="s">
        <v>33</v>
      </c>
      <c r="T28" s="5" t="s">
        <v>142</v>
      </c>
      <c r="U28" s="5"/>
      <c r="V28">
        <v>6</v>
      </c>
    </row>
    <row r="29" ht="82.5" hidden="1" customHeight="1" spans="1:22">
      <c r="A29" s="5">
        <v>24</v>
      </c>
      <c r="B29" s="7" t="s">
        <v>736</v>
      </c>
      <c r="C29" s="5" t="s">
        <v>281</v>
      </c>
      <c r="D29" s="5" t="s">
        <v>667</v>
      </c>
      <c r="E29" s="5">
        <v>35000</v>
      </c>
      <c r="F29" s="5">
        <v>24320</v>
      </c>
      <c r="G29" s="5">
        <v>5500</v>
      </c>
      <c r="H29" s="5">
        <v>5500</v>
      </c>
      <c r="I29" s="5"/>
      <c r="J29" s="12">
        <v>2839</v>
      </c>
      <c r="K29" s="12">
        <v>2839</v>
      </c>
      <c r="L29" s="11">
        <f t="shared" si="1"/>
        <v>0.516181818181818</v>
      </c>
      <c r="M29" s="11">
        <f t="shared" si="2"/>
        <v>0.0161818181818182</v>
      </c>
      <c r="N29" s="7" t="s">
        <v>662</v>
      </c>
      <c r="O29" s="6" t="s">
        <v>737</v>
      </c>
      <c r="P29" s="7"/>
      <c r="Q29" s="7"/>
      <c r="R29" s="5" t="s">
        <v>79</v>
      </c>
      <c r="S29" s="5" t="s">
        <v>33</v>
      </c>
      <c r="T29" s="5" t="s">
        <v>738</v>
      </c>
      <c r="U29" s="5"/>
      <c r="V29">
        <v>6</v>
      </c>
    </row>
    <row r="30" ht="227.25" customHeight="1" spans="1:22">
      <c r="A30" s="5">
        <v>25</v>
      </c>
      <c r="B30" s="6" t="s">
        <v>285</v>
      </c>
      <c r="C30" s="5" t="s">
        <v>739</v>
      </c>
      <c r="D30" s="5" t="s">
        <v>131</v>
      </c>
      <c r="E30" s="5">
        <v>600000</v>
      </c>
      <c r="F30" s="5">
        <v>100000</v>
      </c>
      <c r="G30" s="5">
        <v>100000</v>
      </c>
      <c r="H30" s="5"/>
      <c r="I30" s="5">
        <v>100000</v>
      </c>
      <c r="J30" s="12">
        <v>63000</v>
      </c>
      <c r="K30" s="12">
        <v>59000</v>
      </c>
      <c r="L30" s="19">
        <f t="shared" si="1"/>
        <v>0.63</v>
      </c>
      <c r="M30" s="19">
        <f t="shared" si="2"/>
        <v>0.13</v>
      </c>
      <c r="N30" s="6" t="s">
        <v>740</v>
      </c>
      <c r="O30" s="6" t="s">
        <v>741</v>
      </c>
      <c r="P30" s="6" t="s">
        <v>742</v>
      </c>
      <c r="Q30" s="7"/>
      <c r="R30" s="5" t="s">
        <v>743</v>
      </c>
      <c r="S30" s="5" t="s">
        <v>33</v>
      </c>
      <c r="T30" s="5" t="s">
        <v>269</v>
      </c>
      <c r="U30" s="5" t="s">
        <v>744</v>
      </c>
      <c r="V30">
        <v>6</v>
      </c>
    </row>
    <row r="31" ht="54.75" hidden="1" customHeight="1" spans="1:22">
      <c r="A31" s="5">
        <v>26</v>
      </c>
      <c r="B31" s="7" t="s">
        <v>745</v>
      </c>
      <c r="C31" s="5" t="s">
        <v>746</v>
      </c>
      <c r="D31" s="5" t="s">
        <v>30</v>
      </c>
      <c r="E31" s="5">
        <v>19082</v>
      </c>
      <c r="F31" s="5"/>
      <c r="G31" s="5">
        <v>1000</v>
      </c>
      <c r="H31" s="5">
        <v>1000</v>
      </c>
      <c r="I31" s="5"/>
      <c r="J31" s="12">
        <v>300</v>
      </c>
      <c r="K31" s="12">
        <v>0</v>
      </c>
      <c r="L31" s="11">
        <f t="shared" si="1"/>
        <v>0.3</v>
      </c>
      <c r="M31" s="11">
        <f t="shared" si="2"/>
        <v>-0.2</v>
      </c>
      <c r="N31" s="7" t="s">
        <v>747</v>
      </c>
      <c r="O31" s="6" t="s">
        <v>748</v>
      </c>
      <c r="P31" s="7"/>
      <c r="Q31" s="7"/>
      <c r="R31" s="5" t="s">
        <v>749</v>
      </c>
      <c r="S31" s="5" t="s">
        <v>463</v>
      </c>
      <c r="T31" s="5" t="s">
        <v>750</v>
      </c>
      <c r="U31" s="5" t="s">
        <v>751</v>
      </c>
      <c r="V31">
        <v>6</v>
      </c>
    </row>
    <row r="32" ht="117.75" customHeight="1" spans="1:22">
      <c r="A32" s="5">
        <v>27</v>
      </c>
      <c r="B32" s="6" t="s">
        <v>752</v>
      </c>
      <c r="C32" s="5" t="s">
        <v>753</v>
      </c>
      <c r="D32" s="5" t="s">
        <v>648</v>
      </c>
      <c r="E32" s="5">
        <v>51258</v>
      </c>
      <c r="F32" s="5">
        <v>175</v>
      </c>
      <c r="G32" s="5">
        <v>15300</v>
      </c>
      <c r="H32" s="5"/>
      <c r="I32" s="5">
        <v>15300</v>
      </c>
      <c r="J32" s="12">
        <v>735</v>
      </c>
      <c r="K32" s="12">
        <v>825</v>
      </c>
      <c r="L32" s="19">
        <f t="shared" si="1"/>
        <v>0.0480392156862745</v>
      </c>
      <c r="M32" s="19">
        <f t="shared" si="2"/>
        <v>-0.451960784313725</v>
      </c>
      <c r="N32" s="7" t="s">
        <v>754</v>
      </c>
      <c r="O32" s="6" t="s">
        <v>755</v>
      </c>
      <c r="P32" s="6" t="s">
        <v>756</v>
      </c>
      <c r="Q32" s="7"/>
      <c r="R32" s="5" t="s">
        <v>757</v>
      </c>
      <c r="S32" s="5" t="s">
        <v>758</v>
      </c>
      <c r="T32" s="5" t="s">
        <v>750</v>
      </c>
      <c r="U32" s="5" t="s">
        <v>759</v>
      </c>
      <c r="V32">
        <v>6</v>
      </c>
    </row>
    <row r="33" ht="57" hidden="1" spans="1:22">
      <c r="A33" s="5">
        <v>28</v>
      </c>
      <c r="B33" s="7" t="s">
        <v>760</v>
      </c>
      <c r="C33" s="5" t="s">
        <v>761</v>
      </c>
      <c r="D33" s="5" t="s">
        <v>675</v>
      </c>
      <c r="E33" s="5">
        <v>6086</v>
      </c>
      <c r="F33" s="5">
        <v>4000</v>
      </c>
      <c r="G33" s="5">
        <v>2080</v>
      </c>
      <c r="H33" s="5"/>
      <c r="I33" s="5">
        <v>2080</v>
      </c>
      <c r="J33" s="12">
        <v>1300</v>
      </c>
      <c r="K33" s="12">
        <v>2086</v>
      </c>
      <c r="L33" s="11">
        <f t="shared" si="1"/>
        <v>0.625</v>
      </c>
      <c r="M33" s="11">
        <f t="shared" si="2"/>
        <v>0.125</v>
      </c>
      <c r="N33" s="7" t="s">
        <v>762</v>
      </c>
      <c r="O33" s="6" t="s">
        <v>763</v>
      </c>
      <c r="P33" s="7"/>
      <c r="Q33" s="7"/>
      <c r="R33" s="5" t="s">
        <v>55</v>
      </c>
      <c r="S33" s="5" t="s">
        <v>33</v>
      </c>
      <c r="T33" s="5" t="s">
        <v>750</v>
      </c>
      <c r="U33" s="5"/>
      <c r="V33">
        <v>6</v>
      </c>
    </row>
    <row r="34" ht="221.25" customHeight="1" spans="1:22">
      <c r="A34" s="5">
        <v>29</v>
      </c>
      <c r="B34" s="7" t="s">
        <v>764</v>
      </c>
      <c r="C34" s="5" t="s">
        <v>765</v>
      </c>
      <c r="D34" s="5" t="s">
        <v>37</v>
      </c>
      <c r="E34" s="5">
        <v>52652</v>
      </c>
      <c r="F34" s="5">
        <v>1300</v>
      </c>
      <c r="G34" s="5">
        <v>11700</v>
      </c>
      <c r="H34" s="5"/>
      <c r="I34" s="5">
        <v>11700</v>
      </c>
      <c r="J34" s="12">
        <v>7073.51</v>
      </c>
      <c r="K34" s="12">
        <v>3121.25</v>
      </c>
      <c r="L34" s="11">
        <f t="shared" si="1"/>
        <v>0.604573504273504</v>
      </c>
      <c r="M34" s="11">
        <f t="shared" si="2"/>
        <v>0.104573504273504</v>
      </c>
      <c r="N34" s="6" t="s">
        <v>766</v>
      </c>
      <c r="O34" s="6" t="s">
        <v>767</v>
      </c>
      <c r="P34" s="6" t="s">
        <v>768</v>
      </c>
      <c r="Q34" s="7"/>
      <c r="R34" s="5" t="s">
        <v>769</v>
      </c>
      <c r="S34" s="5" t="s">
        <v>463</v>
      </c>
      <c r="T34" s="5" t="s">
        <v>770</v>
      </c>
      <c r="U34" s="5"/>
      <c r="V34">
        <v>6</v>
      </c>
    </row>
    <row r="35" ht="54" hidden="1" customHeight="1" spans="1:22">
      <c r="A35" s="5">
        <v>30</v>
      </c>
      <c r="B35" s="7" t="s">
        <v>370</v>
      </c>
      <c r="C35" s="5" t="s">
        <v>771</v>
      </c>
      <c r="D35" s="5" t="s">
        <v>654</v>
      </c>
      <c r="E35" s="5">
        <v>2324</v>
      </c>
      <c r="F35" s="5">
        <v>0</v>
      </c>
      <c r="G35" s="5">
        <v>1570</v>
      </c>
      <c r="H35" s="5">
        <v>1570</v>
      </c>
      <c r="I35" s="5"/>
      <c r="J35" s="12">
        <v>200</v>
      </c>
      <c r="K35" s="12">
        <v>300</v>
      </c>
      <c r="L35" s="11">
        <f t="shared" si="1"/>
        <v>0.127388535031847</v>
      </c>
      <c r="M35" s="11">
        <f t="shared" si="2"/>
        <v>-0.372611464968153</v>
      </c>
      <c r="N35" s="7" t="s">
        <v>772</v>
      </c>
      <c r="O35" s="6" t="s">
        <v>773</v>
      </c>
      <c r="P35" s="6" t="s">
        <v>774</v>
      </c>
      <c r="Q35" s="7"/>
      <c r="R35" s="5" t="s">
        <v>775</v>
      </c>
      <c r="S35" s="15" t="s">
        <v>776</v>
      </c>
      <c r="T35" s="5" t="s">
        <v>750</v>
      </c>
      <c r="U35" s="5"/>
      <c r="V35">
        <v>6</v>
      </c>
    </row>
    <row r="36" ht="120" hidden="1" customHeight="1" spans="1:22">
      <c r="A36" s="5">
        <v>31</v>
      </c>
      <c r="B36" s="7" t="s">
        <v>777</v>
      </c>
      <c r="C36" s="5" t="s">
        <v>778</v>
      </c>
      <c r="D36" s="5" t="s">
        <v>675</v>
      </c>
      <c r="E36" s="5">
        <v>6375</v>
      </c>
      <c r="F36" s="5"/>
      <c r="G36" s="5">
        <v>6375</v>
      </c>
      <c r="H36" s="5">
        <v>6375</v>
      </c>
      <c r="I36" s="5"/>
      <c r="J36" s="12">
        <v>1666.34</v>
      </c>
      <c r="K36" s="12">
        <v>6374</v>
      </c>
      <c r="L36" s="11">
        <f t="shared" si="1"/>
        <v>0.261386666666667</v>
      </c>
      <c r="M36" s="11">
        <f t="shared" si="2"/>
        <v>-0.238613333333333</v>
      </c>
      <c r="N36" s="7" t="s">
        <v>747</v>
      </c>
      <c r="O36" s="7" t="s">
        <v>779</v>
      </c>
      <c r="P36" s="7"/>
      <c r="Q36" s="7"/>
      <c r="R36" s="5" t="s">
        <v>757</v>
      </c>
      <c r="S36" s="5" t="s">
        <v>33</v>
      </c>
      <c r="T36" s="5" t="s">
        <v>780</v>
      </c>
      <c r="U36" s="5" t="s">
        <v>781</v>
      </c>
      <c r="V36">
        <v>6</v>
      </c>
    </row>
    <row r="37" ht="48.75" hidden="1" customHeight="1" spans="1:22">
      <c r="A37" s="5">
        <v>32</v>
      </c>
      <c r="B37" s="7" t="s">
        <v>782</v>
      </c>
      <c r="C37" s="5" t="s">
        <v>783</v>
      </c>
      <c r="D37" s="5" t="s">
        <v>654</v>
      </c>
      <c r="E37" s="5">
        <v>9000</v>
      </c>
      <c r="F37" s="5"/>
      <c r="G37" s="5">
        <v>2000</v>
      </c>
      <c r="H37" s="5">
        <v>2000</v>
      </c>
      <c r="I37" s="5"/>
      <c r="J37" s="12">
        <v>1225</v>
      </c>
      <c r="K37" s="12">
        <v>1300</v>
      </c>
      <c r="L37" s="11">
        <f t="shared" si="1"/>
        <v>0.6125</v>
      </c>
      <c r="M37" s="11">
        <f t="shared" si="2"/>
        <v>0.1125</v>
      </c>
      <c r="N37" s="7" t="s">
        <v>784</v>
      </c>
      <c r="O37" s="6" t="s">
        <v>785</v>
      </c>
      <c r="P37" s="7"/>
      <c r="Q37" s="7"/>
      <c r="R37" s="5" t="s">
        <v>786</v>
      </c>
      <c r="S37" s="15" t="s">
        <v>787</v>
      </c>
      <c r="T37" s="5" t="s">
        <v>117</v>
      </c>
      <c r="U37" s="5"/>
      <c r="V37">
        <v>6</v>
      </c>
    </row>
    <row r="38" ht="150.75" hidden="1" customHeight="1" spans="1:22">
      <c r="A38" s="5">
        <v>33</v>
      </c>
      <c r="B38" s="7" t="s">
        <v>788</v>
      </c>
      <c r="C38" s="5" t="s">
        <v>789</v>
      </c>
      <c r="D38" s="5" t="s">
        <v>697</v>
      </c>
      <c r="E38" s="5">
        <v>17500</v>
      </c>
      <c r="F38" s="5">
        <v>15300</v>
      </c>
      <c r="G38" s="5">
        <v>2200</v>
      </c>
      <c r="H38" s="5"/>
      <c r="I38" s="5">
        <v>2200</v>
      </c>
      <c r="J38" s="12">
        <v>1600</v>
      </c>
      <c r="K38" s="12">
        <v>1600</v>
      </c>
      <c r="L38" s="11">
        <f t="shared" si="1"/>
        <v>0.727272727272727</v>
      </c>
      <c r="M38" s="11">
        <f t="shared" si="2"/>
        <v>0.227272727272727</v>
      </c>
      <c r="N38" s="7" t="s">
        <v>662</v>
      </c>
      <c r="O38" s="6" t="s">
        <v>790</v>
      </c>
      <c r="P38" s="7"/>
      <c r="Q38" s="7"/>
      <c r="R38" s="5" t="s">
        <v>55</v>
      </c>
      <c r="S38" s="5" t="s">
        <v>33</v>
      </c>
      <c r="T38" s="5" t="s">
        <v>254</v>
      </c>
      <c r="U38" s="5"/>
      <c r="V38">
        <v>6</v>
      </c>
    </row>
    <row r="39" ht="83.25" hidden="1" customHeight="1" spans="1:22">
      <c r="A39" s="5">
        <v>34</v>
      </c>
      <c r="B39" s="7" t="s">
        <v>791</v>
      </c>
      <c r="C39" s="5" t="s">
        <v>792</v>
      </c>
      <c r="D39" s="5" t="s">
        <v>675</v>
      </c>
      <c r="E39" s="5">
        <v>1772</v>
      </c>
      <c r="F39" s="5">
        <v>900</v>
      </c>
      <c r="G39" s="5">
        <v>872</v>
      </c>
      <c r="H39" s="5">
        <v>872</v>
      </c>
      <c r="I39" s="5"/>
      <c r="J39" s="12">
        <v>785</v>
      </c>
      <c r="K39" s="12">
        <v>872</v>
      </c>
      <c r="L39" s="11">
        <f t="shared" si="1"/>
        <v>0.900229357798165</v>
      </c>
      <c r="M39" s="11">
        <f t="shared" si="2"/>
        <v>0.400229357798165</v>
      </c>
      <c r="N39" s="7" t="s">
        <v>662</v>
      </c>
      <c r="O39" s="6" t="s">
        <v>793</v>
      </c>
      <c r="P39" s="7"/>
      <c r="Q39" s="7"/>
      <c r="R39" s="5" t="s">
        <v>55</v>
      </c>
      <c r="S39" s="5" t="s">
        <v>33</v>
      </c>
      <c r="T39" s="5" t="s">
        <v>327</v>
      </c>
      <c r="U39" s="5"/>
      <c r="V39">
        <v>6</v>
      </c>
    </row>
    <row r="40" ht="49.5" hidden="1" customHeight="1" spans="1:22">
      <c r="A40" s="5">
        <v>35</v>
      </c>
      <c r="B40" s="7" t="s">
        <v>794</v>
      </c>
      <c r="C40" s="5" t="s">
        <v>795</v>
      </c>
      <c r="D40" s="5" t="s">
        <v>675</v>
      </c>
      <c r="E40" s="5">
        <v>2682</v>
      </c>
      <c r="F40" s="5">
        <v>1320.3</v>
      </c>
      <c r="G40" s="5">
        <v>1362</v>
      </c>
      <c r="H40" s="5">
        <v>1362</v>
      </c>
      <c r="I40" s="5"/>
      <c r="J40" s="12">
        <v>1362.4</v>
      </c>
      <c r="K40" s="12">
        <v>1362.4</v>
      </c>
      <c r="L40" s="11">
        <f t="shared" si="1"/>
        <v>1.00029368575624</v>
      </c>
      <c r="M40" s="11">
        <f t="shared" si="2"/>
        <v>0.500293685756241</v>
      </c>
      <c r="N40" s="7" t="s">
        <v>662</v>
      </c>
      <c r="O40" s="6" t="s">
        <v>796</v>
      </c>
      <c r="P40" s="7"/>
      <c r="Q40" s="7"/>
      <c r="R40" s="5" t="s">
        <v>55</v>
      </c>
      <c r="S40" s="5" t="s">
        <v>33</v>
      </c>
      <c r="T40" s="5" t="s">
        <v>327</v>
      </c>
      <c r="U40" s="5"/>
      <c r="V40">
        <v>6</v>
      </c>
    </row>
    <row r="41" ht="43.5" hidden="1" customHeight="1" spans="1:22">
      <c r="A41" s="5">
        <v>36</v>
      </c>
      <c r="B41" s="7" t="s">
        <v>797</v>
      </c>
      <c r="C41" s="5" t="s">
        <v>798</v>
      </c>
      <c r="D41" s="5" t="s">
        <v>654</v>
      </c>
      <c r="E41" s="5">
        <v>3000</v>
      </c>
      <c r="F41" s="5">
        <v>0</v>
      </c>
      <c r="G41" s="5">
        <v>1000</v>
      </c>
      <c r="H41" s="5">
        <v>1000</v>
      </c>
      <c r="I41" s="5"/>
      <c r="J41" s="12">
        <v>650</v>
      </c>
      <c r="K41" s="12">
        <v>650</v>
      </c>
      <c r="L41" s="11">
        <f t="shared" si="1"/>
        <v>0.65</v>
      </c>
      <c r="M41" s="11">
        <f t="shared" si="2"/>
        <v>0.15</v>
      </c>
      <c r="N41" s="7" t="s">
        <v>799</v>
      </c>
      <c r="O41" s="6" t="s">
        <v>800</v>
      </c>
      <c r="P41" s="7"/>
      <c r="Q41" s="7"/>
      <c r="R41" s="5" t="s">
        <v>801</v>
      </c>
      <c r="S41" s="5" t="s">
        <v>506</v>
      </c>
      <c r="T41" s="5" t="s">
        <v>117</v>
      </c>
      <c r="U41" s="5"/>
      <c r="V41">
        <v>6</v>
      </c>
    </row>
    <row r="42" ht="47.25" hidden="1" customHeight="1" spans="1:22">
      <c r="A42" s="5">
        <v>37</v>
      </c>
      <c r="B42" s="7" t="s">
        <v>802</v>
      </c>
      <c r="C42" s="5" t="s">
        <v>803</v>
      </c>
      <c r="D42" s="5" t="s">
        <v>637</v>
      </c>
      <c r="E42" s="5">
        <v>2761</v>
      </c>
      <c r="F42" s="5">
        <v>200</v>
      </c>
      <c r="G42" s="5">
        <v>2070</v>
      </c>
      <c r="H42" s="5">
        <v>2070</v>
      </c>
      <c r="I42" s="5"/>
      <c r="J42" s="12">
        <v>412.17</v>
      </c>
      <c r="K42" s="12">
        <v>2980</v>
      </c>
      <c r="L42" s="11">
        <f t="shared" si="1"/>
        <v>0.199115942028986</v>
      </c>
      <c r="M42" s="11">
        <f t="shared" si="2"/>
        <v>-0.300884057971014</v>
      </c>
      <c r="N42" s="7" t="s">
        <v>804</v>
      </c>
      <c r="O42" s="6" t="s">
        <v>805</v>
      </c>
      <c r="P42" s="7" t="s">
        <v>806</v>
      </c>
      <c r="Q42" s="7"/>
      <c r="R42" s="5" t="s">
        <v>79</v>
      </c>
      <c r="S42" s="15" t="s">
        <v>33</v>
      </c>
      <c r="T42" s="5" t="s">
        <v>807</v>
      </c>
      <c r="U42" s="5"/>
      <c r="V42">
        <v>6</v>
      </c>
    </row>
    <row r="43" ht="38.25" hidden="1" customHeight="1" spans="1:22">
      <c r="A43" s="5">
        <v>38</v>
      </c>
      <c r="B43" s="7" t="s">
        <v>808</v>
      </c>
      <c r="C43" s="5" t="s">
        <v>809</v>
      </c>
      <c r="D43" s="5" t="s">
        <v>675</v>
      </c>
      <c r="E43" s="5">
        <v>2600</v>
      </c>
      <c r="F43" s="5">
        <v>600</v>
      </c>
      <c r="G43" s="5">
        <v>2000</v>
      </c>
      <c r="H43" s="5">
        <v>2000</v>
      </c>
      <c r="I43" s="5"/>
      <c r="J43" s="12">
        <v>1800</v>
      </c>
      <c r="K43" s="12">
        <v>2000</v>
      </c>
      <c r="L43" s="11">
        <f t="shared" si="1"/>
        <v>0.9</v>
      </c>
      <c r="M43" s="11">
        <f t="shared" si="2"/>
        <v>0.4</v>
      </c>
      <c r="N43" s="7" t="s">
        <v>662</v>
      </c>
      <c r="O43" s="6" t="s">
        <v>810</v>
      </c>
      <c r="P43" s="7"/>
      <c r="Q43" s="7"/>
      <c r="R43" s="5" t="s">
        <v>811</v>
      </c>
      <c r="S43" s="5" t="s">
        <v>33</v>
      </c>
      <c r="T43" s="16" t="s">
        <v>812</v>
      </c>
      <c r="U43" s="5"/>
      <c r="V43">
        <v>6</v>
      </c>
    </row>
    <row r="44" ht="74.25" hidden="1" customHeight="1" spans="1:22">
      <c r="A44" s="5">
        <v>39</v>
      </c>
      <c r="B44" s="7" t="s">
        <v>813</v>
      </c>
      <c r="C44" s="5" t="s">
        <v>814</v>
      </c>
      <c r="D44" s="5" t="s">
        <v>215</v>
      </c>
      <c r="E44" s="5">
        <v>26000</v>
      </c>
      <c r="F44" s="5">
        <v>9700</v>
      </c>
      <c r="G44" s="5">
        <v>1850</v>
      </c>
      <c r="H44" s="5"/>
      <c r="I44" s="5">
        <v>1850</v>
      </c>
      <c r="J44" s="12">
        <v>1166</v>
      </c>
      <c r="K44" s="12">
        <v>1850</v>
      </c>
      <c r="L44" s="11">
        <f t="shared" si="1"/>
        <v>0.63027027027027</v>
      </c>
      <c r="M44" s="11">
        <f t="shared" si="2"/>
        <v>0.13027027027027</v>
      </c>
      <c r="N44" s="7" t="s">
        <v>815</v>
      </c>
      <c r="O44" s="6" t="s">
        <v>816</v>
      </c>
      <c r="P44" s="7" t="s">
        <v>817</v>
      </c>
      <c r="Q44" s="7"/>
      <c r="R44" s="5" t="s">
        <v>818</v>
      </c>
      <c r="S44" s="5" t="s">
        <v>33</v>
      </c>
      <c r="T44" s="5" t="s">
        <v>770</v>
      </c>
      <c r="U44" s="5"/>
      <c r="V44">
        <v>6</v>
      </c>
    </row>
    <row r="45" ht="113.25" customHeight="1" spans="1:22">
      <c r="A45" s="5">
        <v>40</v>
      </c>
      <c r="B45" s="7" t="s">
        <v>819</v>
      </c>
      <c r="C45" s="5" t="s">
        <v>820</v>
      </c>
      <c r="D45" s="5" t="s">
        <v>821</v>
      </c>
      <c r="E45" s="5">
        <v>129000</v>
      </c>
      <c r="F45" s="5">
        <v>76600</v>
      </c>
      <c r="G45" s="5">
        <v>24500</v>
      </c>
      <c r="H45" s="5"/>
      <c r="I45" s="5">
        <v>24500</v>
      </c>
      <c r="J45" s="12">
        <v>12500</v>
      </c>
      <c r="K45" s="12">
        <v>13000</v>
      </c>
      <c r="L45" s="11">
        <f t="shared" si="1"/>
        <v>0.510204081632653</v>
      </c>
      <c r="M45" s="11">
        <f t="shared" si="2"/>
        <v>0.0102040816326531</v>
      </c>
      <c r="N45" s="7" t="s">
        <v>662</v>
      </c>
      <c r="O45" s="7" t="s">
        <v>822</v>
      </c>
      <c r="P45" s="7" t="s">
        <v>378</v>
      </c>
      <c r="Q45" s="7"/>
      <c r="R45" s="5" t="s">
        <v>79</v>
      </c>
      <c r="S45" s="5" t="s">
        <v>33</v>
      </c>
      <c r="T45" s="5" t="s">
        <v>823</v>
      </c>
      <c r="U45" s="5"/>
      <c r="V45">
        <v>6</v>
      </c>
    </row>
    <row r="46" ht="63" customHeight="1" spans="1:22">
      <c r="A46" s="5">
        <v>41</v>
      </c>
      <c r="B46" s="7" t="s">
        <v>824</v>
      </c>
      <c r="C46" s="5" t="s">
        <v>825</v>
      </c>
      <c r="D46" s="5" t="s">
        <v>648</v>
      </c>
      <c r="E46" s="5">
        <v>71784</v>
      </c>
      <c r="F46" s="5">
        <v>25000</v>
      </c>
      <c r="G46" s="5">
        <v>25000</v>
      </c>
      <c r="H46" s="5"/>
      <c r="I46" s="5">
        <v>25000</v>
      </c>
      <c r="J46" s="13">
        <v>12974</v>
      </c>
      <c r="K46" s="12">
        <v>12974</v>
      </c>
      <c r="L46" s="19">
        <f t="shared" si="1"/>
        <v>0.51896</v>
      </c>
      <c r="M46" s="19">
        <f t="shared" si="2"/>
        <v>0.01896</v>
      </c>
      <c r="N46" s="22" t="s">
        <v>662</v>
      </c>
      <c r="O46" s="6" t="s">
        <v>826</v>
      </c>
      <c r="P46" s="7"/>
      <c r="Q46" s="7"/>
      <c r="R46" s="5" t="s">
        <v>79</v>
      </c>
      <c r="S46" s="5" t="s">
        <v>33</v>
      </c>
      <c r="T46" s="5" t="s">
        <v>142</v>
      </c>
      <c r="U46" s="5"/>
      <c r="V46">
        <v>6</v>
      </c>
    </row>
    <row r="47" ht="87" customHeight="1" spans="1:22">
      <c r="A47" s="5">
        <v>42</v>
      </c>
      <c r="B47" s="7" t="s">
        <v>380</v>
      </c>
      <c r="C47" s="5" t="s">
        <v>827</v>
      </c>
      <c r="D47" s="5" t="s">
        <v>828</v>
      </c>
      <c r="E47" s="5">
        <v>250000</v>
      </c>
      <c r="F47" s="5">
        <v>181500</v>
      </c>
      <c r="G47" s="5">
        <v>30000</v>
      </c>
      <c r="H47" s="5"/>
      <c r="I47" s="5">
        <v>30000</v>
      </c>
      <c r="J47" s="12">
        <v>16400</v>
      </c>
      <c r="K47" s="12">
        <v>16400</v>
      </c>
      <c r="L47" s="11">
        <f t="shared" si="1"/>
        <v>0.546666666666667</v>
      </c>
      <c r="M47" s="11">
        <f t="shared" si="2"/>
        <v>0.0466666666666666</v>
      </c>
      <c r="N47" s="7" t="s">
        <v>662</v>
      </c>
      <c r="O47" s="6" t="s">
        <v>829</v>
      </c>
      <c r="P47" s="7"/>
      <c r="Q47" s="7"/>
      <c r="R47" s="5" t="s">
        <v>830</v>
      </c>
      <c r="S47" s="5" t="s">
        <v>33</v>
      </c>
      <c r="T47" s="5" t="s">
        <v>254</v>
      </c>
      <c r="U47" s="5"/>
      <c r="V47">
        <v>6</v>
      </c>
    </row>
    <row r="48" ht="21" hidden="1" customHeight="1" spans="19:19">
      <c r="S48" s="17" t="s">
        <v>831</v>
      </c>
    </row>
    <row r="49" ht="21" hidden="1" customHeight="1" spans="19:19">
      <c r="S49" s="18">
        <f>36/42</f>
        <v>0.857142857142857</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69" fitToHeight="0" orientation="landscape" horizontalDpi="1200" verticalDpi="1200"/>
  <headerFooter alignWithMargins="0">
    <oddFooter>&amp;C- &amp;P &amp;[-</oddFooter>
  </headerFooter>
  <rowBreaks count="1" manualBreakCount="1">
    <brk id="22" max="20"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80" zoomScaleNormal="100" zoomScaleSheetLayoutView="80" workbookViewId="0">
      <pane xSplit="3" ySplit="5" topLeftCell="D6" activePane="bottomRight" state="frozen"/>
      <selectio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ht="46.5" customHeight="1" spans="1:21">
      <c r="A1" s="1" t="s">
        <v>832</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627</v>
      </c>
      <c r="E3" s="3" t="s">
        <v>6</v>
      </c>
      <c r="F3" s="3" t="s">
        <v>628</v>
      </c>
      <c r="G3" s="3" t="s">
        <v>629</v>
      </c>
      <c r="H3" s="3"/>
      <c r="I3" s="3"/>
      <c r="J3" s="8" t="s">
        <v>833</v>
      </c>
      <c r="K3" s="8" t="s">
        <v>10</v>
      </c>
      <c r="L3" s="3" t="s">
        <v>631</v>
      </c>
      <c r="M3" s="3" t="s">
        <v>12</v>
      </c>
      <c r="N3" s="3" t="s">
        <v>13</v>
      </c>
      <c r="O3" s="3" t="s">
        <v>632</v>
      </c>
      <c r="P3" s="3" t="s">
        <v>15</v>
      </c>
      <c r="Q3" s="3" t="s">
        <v>16</v>
      </c>
      <c r="R3" s="3" t="s">
        <v>633</v>
      </c>
      <c r="S3" s="3" t="s">
        <v>18</v>
      </c>
      <c r="T3" s="3" t="s">
        <v>19</v>
      </c>
      <c r="U3" s="3" t="s">
        <v>20</v>
      </c>
      <c r="V3" t="s">
        <v>21</v>
      </c>
    </row>
    <row r="4" ht="24.95" customHeight="1" spans="1:22">
      <c r="A4" s="3"/>
      <c r="B4" s="3"/>
      <c r="C4" s="3"/>
      <c r="D4" s="3"/>
      <c r="E4" s="3"/>
      <c r="F4" s="3"/>
      <c r="G4" s="3"/>
      <c r="H4" s="3" t="s">
        <v>24</v>
      </c>
      <c r="I4" s="3" t="s">
        <v>25</v>
      </c>
      <c r="J4" s="8"/>
      <c r="K4" s="8"/>
      <c r="L4" s="3"/>
      <c r="M4" s="3"/>
      <c r="N4" s="3"/>
      <c r="O4" s="3"/>
      <c r="P4" s="3"/>
      <c r="Q4" s="3"/>
      <c r="R4" s="3"/>
      <c r="S4" s="3"/>
      <c r="T4" s="3"/>
      <c r="U4" s="3"/>
      <c r="V4">
        <v>5</v>
      </c>
    </row>
    <row r="5" ht="30" hidden="1" customHeight="1" spans="1:21">
      <c r="A5" s="3" t="s">
        <v>26</v>
      </c>
      <c r="B5" s="4" t="s">
        <v>634</v>
      </c>
      <c r="C5" s="3"/>
      <c r="D5" s="3"/>
      <c r="E5" s="3">
        <f t="shared" ref="E5:K5" si="0">SUM(E6:E47)</f>
        <v>2418486.52</v>
      </c>
      <c r="F5" s="3">
        <f t="shared" si="0"/>
        <v>1052685.3</v>
      </c>
      <c r="G5" s="3">
        <f t="shared" si="0"/>
        <v>423779</v>
      </c>
      <c r="H5" s="3">
        <f t="shared" si="0"/>
        <v>91039</v>
      </c>
      <c r="I5" s="3">
        <f t="shared" si="0"/>
        <v>332740</v>
      </c>
      <c r="J5" s="8">
        <f t="shared" si="0"/>
        <v>197134.92</v>
      </c>
      <c r="K5" s="8">
        <f t="shared" si="0"/>
        <v>201153.65</v>
      </c>
      <c r="L5" s="9">
        <f t="shared" ref="L5:L47" si="1">J5/G5</f>
        <v>0.465183314888185</v>
      </c>
      <c r="M5" s="9">
        <f t="shared" ref="M5:M47" si="2">L5-$V$4/12</f>
        <v>0.0485166482215179</v>
      </c>
      <c r="N5" s="4"/>
      <c r="O5" s="4"/>
      <c r="P5" s="4"/>
      <c r="Q5" s="4"/>
      <c r="R5" s="3"/>
      <c r="S5" s="3"/>
      <c r="T5" s="3"/>
      <c r="U5" s="3"/>
    </row>
    <row r="6" ht="67.5" hidden="1" customHeight="1" spans="1:22">
      <c r="A6" s="5">
        <v>1</v>
      </c>
      <c r="B6" s="6" t="s">
        <v>635</v>
      </c>
      <c r="C6" s="5" t="s">
        <v>636</v>
      </c>
      <c r="D6" s="5" t="s">
        <v>637</v>
      </c>
      <c r="E6" s="5">
        <v>91370</v>
      </c>
      <c r="F6" s="5">
        <v>39200</v>
      </c>
      <c r="G6" s="5">
        <v>18000</v>
      </c>
      <c r="H6" s="5">
        <v>18000</v>
      </c>
      <c r="I6" s="5"/>
      <c r="J6" s="10">
        <v>11710</v>
      </c>
      <c r="K6" s="10">
        <v>11710</v>
      </c>
      <c r="L6" s="11">
        <f t="shared" si="1"/>
        <v>0.650555555555556</v>
      </c>
      <c r="M6" s="11">
        <f t="shared" si="2"/>
        <v>0.233888888888889</v>
      </c>
      <c r="N6" s="7" t="s">
        <v>638</v>
      </c>
      <c r="O6" s="6" t="s">
        <v>834</v>
      </c>
      <c r="P6" s="7"/>
      <c r="Q6" s="7"/>
      <c r="R6" s="5" t="s">
        <v>640</v>
      </c>
      <c r="S6" s="5" t="s">
        <v>33</v>
      </c>
      <c r="T6" s="5" t="s">
        <v>641</v>
      </c>
      <c r="U6" s="5"/>
      <c r="V6">
        <v>5</v>
      </c>
    </row>
    <row r="7" ht="55.5" hidden="1" customHeight="1" spans="1:22">
      <c r="A7" s="5">
        <v>2</v>
      </c>
      <c r="B7" s="7" t="s">
        <v>642</v>
      </c>
      <c r="C7" s="5" t="s">
        <v>643</v>
      </c>
      <c r="D7" s="5" t="s">
        <v>637</v>
      </c>
      <c r="E7" s="5">
        <v>90816</v>
      </c>
      <c r="F7" s="5">
        <v>42850</v>
      </c>
      <c r="G7" s="5">
        <v>26000</v>
      </c>
      <c r="H7" s="5">
        <v>26000</v>
      </c>
      <c r="I7" s="5"/>
      <c r="J7" s="10">
        <v>10875</v>
      </c>
      <c r="K7" s="10">
        <v>10875</v>
      </c>
      <c r="L7" s="11">
        <f t="shared" si="1"/>
        <v>0.418269230769231</v>
      </c>
      <c r="M7" s="11">
        <f t="shared" si="2"/>
        <v>0.0016025641025641</v>
      </c>
      <c r="N7" s="7" t="s">
        <v>644</v>
      </c>
      <c r="O7" s="6" t="s">
        <v>835</v>
      </c>
      <c r="P7" s="7"/>
      <c r="Q7" s="7"/>
      <c r="R7" s="5" t="s">
        <v>640</v>
      </c>
      <c r="S7" s="5" t="s">
        <v>33</v>
      </c>
      <c r="T7" s="5" t="s">
        <v>641</v>
      </c>
      <c r="U7" s="5"/>
      <c r="V7">
        <v>5</v>
      </c>
    </row>
    <row r="8" ht="78.75" hidden="1" customHeight="1" spans="1:22">
      <c r="A8" s="5">
        <v>3</v>
      </c>
      <c r="B8" s="7" t="s">
        <v>646</v>
      </c>
      <c r="C8" s="5" t="s">
        <v>647</v>
      </c>
      <c r="D8" s="5" t="s">
        <v>648</v>
      </c>
      <c r="E8" s="5">
        <v>25818</v>
      </c>
      <c r="F8" s="5">
        <v>8000</v>
      </c>
      <c r="G8" s="5">
        <v>8000</v>
      </c>
      <c r="H8" s="5">
        <v>8000</v>
      </c>
      <c r="I8" s="5"/>
      <c r="J8" s="10">
        <v>3351</v>
      </c>
      <c r="K8" s="10">
        <v>3351</v>
      </c>
      <c r="L8" s="11">
        <f t="shared" si="1"/>
        <v>0.418875</v>
      </c>
      <c r="M8" s="11">
        <f t="shared" si="2"/>
        <v>0.00220833333333331</v>
      </c>
      <c r="N8" s="7" t="s">
        <v>649</v>
      </c>
      <c r="O8" s="6" t="s">
        <v>836</v>
      </c>
      <c r="P8" s="7"/>
      <c r="Q8" s="7"/>
      <c r="R8" s="5" t="s">
        <v>651</v>
      </c>
      <c r="S8" s="5" t="s">
        <v>33</v>
      </c>
      <c r="T8" s="5" t="s">
        <v>641</v>
      </c>
      <c r="U8" s="5"/>
      <c r="V8">
        <v>5</v>
      </c>
    </row>
    <row r="9" ht="42" hidden="1" customHeight="1" spans="1:22">
      <c r="A9" s="5">
        <v>4</v>
      </c>
      <c r="B9" s="7" t="s">
        <v>652</v>
      </c>
      <c r="C9" s="5" t="s">
        <v>653</v>
      </c>
      <c r="D9" s="5" t="s">
        <v>654</v>
      </c>
      <c r="E9" s="5">
        <v>12907.52</v>
      </c>
      <c r="F9" s="5"/>
      <c r="G9" s="5">
        <v>5000</v>
      </c>
      <c r="H9" s="5">
        <v>5000</v>
      </c>
      <c r="I9" s="5"/>
      <c r="J9" s="10">
        <v>2077</v>
      </c>
      <c r="K9" s="10">
        <v>2077</v>
      </c>
      <c r="L9" s="11">
        <f t="shared" si="1"/>
        <v>0.4154</v>
      </c>
      <c r="M9" s="11">
        <f t="shared" si="2"/>
        <v>-0.00126666666666669</v>
      </c>
      <c r="N9" s="7"/>
      <c r="O9" s="6" t="s">
        <v>655</v>
      </c>
      <c r="P9" s="7"/>
      <c r="Q9" s="7"/>
      <c r="R9" s="5" t="s">
        <v>656</v>
      </c>
      <c r="S9" s="5" t="s">
        <v>141</v>
      </c>
      <c r="T9" s="5" t="s">
        <v>641</v>
      </c>
      <c r="U9" s="5"/>
      <c r="V9">
        <v>5</v>
      </c>
    </row>
    <row r="10" ht="42" customHeight="1" spans="1:22">
      <c r="A10" s="5">
        <v>5</v>
      </c>
      <c r="B10" s="7" t="s">
        <v>125</v>
      </c>
      <c r="C10" s="5" t="s">
        <v>657</v>
      </c>
      <c r="D10" s="5" t="s">
        <v>654</v>
      </c>
      <c r="E10" s="5">
        <v>50000</v>
      </c>
      <c r="F10" s="5"/>
      <c r="G10" s="5">
        <v>6000</v>
      </c>
      <c r="H10" s="5"/>
      <c r="I10" s="5">
        <v>6000</v>
      </c>
      <c r="J10" s="12">
        <v>2670</v>
      </c>
      <c r="K10" s="12">
        <v>2700</v>
      </c>
      <c r="L10" s="11">
        <f t="shared" si="1"/>
        <v>0.445</v>
      </c>
      <c r="M10" s="11">
        <f t="shared" si="2"/>
        <v>0.0283333333333333</v>
      </c>
      <c r="N10" s="7" t="s">
        <v>658</v>
      </c>
      <c r="O10" s="6" t="s">
        <v>659</v>
      </c>
      <c r="P10" s="7"/>
      <c r="Q10" s="7"/>
      <c r="R10" s="5" t="s">
        <v>79</v>
      </c>
      <c r="S10" s="15" t="s">
        <v>331</v>
      </c>
      <c r="T10" s="5" t="s">
        <v>117</v>
      </c>
      <c r="U10" s="5"/>
      <c r="V10">
        <v>5</v>
      </c>
    </row>
    <row r="11" ht="50.25" customHeight="1" spans="1:22">
      <c r="A11" s="5">
        <v>6</v>
      </c>
      <c r="B11" s="7" t="s">
        <v>660</v>
      </c>
      <c r="C11" s="5" t="s">
        <v>661</v>
      </c>
      <c r="D11" s="5" t="s">
        <v>131</v>
      </c>
      <c r="E11" s="5">
        <v>100000</v>
      </c>
      <c r="F11" s="5">
        <v>40000</v>
      </c>
      <c r="G11" s="5">
        <v>10000</v>
      </c>
      <c r="H11" s="5"/>
      <c r="I11" s="5">
        <v>10000</v>
      </c>
      <c r="J11" s="12">
        <v>5055</v>
      </c>
      <c r="K11" s="12">
        <v>5100</v>
      </c>
      <c r="L11" s="11">
        <f t="shared" si="1"/>
        <v>0.5055</v>
      </c>
      <c r="M11" s="11">
        <f t="shared" si="2"/>
        <v>0.0888333333333333</v>
      </c>
      <c r="N11" s="7" t="s">
        <v>662</v>
      </c>
      <c r="O11" s="6" t="s">
        <v>837</v>
      </c>
      <c r="P11" s="7"/>
      <c r="Q11" s="7"/>
      <c r="R11" s="5" t="s">
        <v>664</v>
      </c>
      <c r="S11" s="5" t="s">
        <v>33</v>
      </c>
      <c r="T11" s="5" t="s">
        <v>117</v>
      </c>
      <c r="U11" s="5"/>
      <c r="V11">
        <v>5</v>
      </c>
    </row>
    <row r="12" ht="39.75" hidden="1" customHeight="1" spans="1:22">
      <c r="A12" s="5">
        <v>7</v>
      </c>
      <c r="B12" s="7" t="s">
        <v>665</v>
      </c>
      <c r="C12" s="5" t="s">
        <v>666</v>
      </c>
      <c r="D12" s="5" t="s">
        <v>667</v>
      </c>
      <c r="E12" s="5">
        <v>21620</v>
      </c>
      <c r="F12" s="5">
        <v>13000</v>
      </c>
      <c r="G12" s="5">
        <v>1000</v>
      </c>
      <c r="H12" s="5"/>
      <c r="I12" s="5">
        <v>1000</v>
      </c>
      <c r="J12" s="12">
        <v>130</v>
      </c>
      <c r="K12" s="12">
        <v>130</v>
      </c>
      <c r="L12" s="11">
        <f t="shared" si="1"/>
        <v>0.13</v>
      </c>
      <c r="M12" s="11">
        <f t="shared" si="2"/>
        <v>-0.286666666666667</v>
      </c>
      <c r="N12" s="7" t="s">
        <v>662</v>
      </c>
      <c r="O12" s="6" t="s">
        <v>668</v>
      </c>
      <c r="P12" s="7"/>
      <c r="Q12" s="7"/>
      <c r="R12" s="5" t="s">
        <v>669</v>
      </c>
      <c r="S12" s="5" t="s">
        <v>33</v>
      </c>
      <c r="T12" s="5" t="s">
        <v>181</v>
      </c>
      <c r="U12" s="5"/>
      <c r="V12">
        <v>5</v>
      </c>
    </row>
    <row r="13" ht="48.75" customHeight="1" spans="1:22">
      <c r="A13" s="5">
        <v>8</v>
      </c>
      <c r="B13" s="7" t="s">
        <v>129</v>
      </c>
      <c r="C13" s="5" t="s">
        <v>670</v>
      </c>
      <c r="D13" s="5" t="s">
        <v>648</v>
      </c>
      <c r="E13" s="5">
        <v>60800</v>
      </c>
      <c r="F13" s="5">
        <v>25000</v>
      </c>
      <c r="G13" s="5">
        <v>10000</v>
      </c>
      <c r="H13" s="5"/>
      <c r="I13" s="5">
        <v>10000</v>
      </c>
      <c r="J13" s="12">
        <v>5120</v>
      </c>
      <c r="K13" s="12">
        <v>5200</v>
      </c>
      <c r="L13" s="11">
        <f t="shared" si="1"/>
        <v>0.512</v>
      </c>
      <c r="M13" s="11">
        <f t="shared" si="2"/>
        <v>0.0953333333333333</v>
      </c>
      <c r="N13" s="7" t="s">
        <v>662</v>
      </c>
      <c r="O13" s="6" t="s">
        <v>838</v>
      </c>
      <c r="P13" s="7"/>
      <c r="Q13" s="7"/>
      <c r="R13" s="5" t="s">
        <v>672</v>
      </c>
      <c r="S13" s="5" t="s">
        <v>33</v>
      </c>
      <c r="T13" s="5" t="s">
        <v>117</v>
      </c>
      <c r="U13" s="5"/>
      <c r="V13">
        <v>5</v>
      </c>
    </row>
    <row r="14" ht="63.75" hidden="1" customHeight="1" spans="1:22">
      <c r="A14" s="5">
        <v>9</v>
      </c>
      <c r="B14" s="7" t="s">
        <v>673</v>
      </c>
      <c r="C14" s="5" t="s">
        <v>674</v>
      </c>
      <c r="D14" s="5" t="s">
        <v>675</v>
      </c>
      <c r="E14" s="5">
        <v>6000</v>
      </c>
      <c r="F14" s="5">
        <v>1400</v>
      </c>
      <c r="G14" s="5">
        <v>4600</v>
      </c>
      <c r="H14" s="5"/>
      <c r="I14" s="5">
        <v>4600</v>
      </c>
      <c r="J14" s="12">
        <v>2019</v>
      </c>
      <c r="K14" s="12">
        <v>2019</v>
      </c>
      <c r="L14" s="11">
        <f t="shared" si="1"/>
        <v>0.438913043478261</v>
      </c>
      <c r="M14" s="11">
        <f t="shared" si="2"/>
        <v>0.0222463768115942</v>
      </c>
      <c r="N14" s="7" t="s">
        <v>662</v>
      </c>
      <c r="O14" s="6" t="s">
        <v>839</v>
      </c>
      <c r="P14" s="7"/>
      <c r="Q14" s="7"/>
      <c r="R14" s="5" t="s">
        <v>677</v>
      </c>
      <c r="S14" s="5" t="s">
        <v>33</v>
      </c>
      <c r="T14" s="5" t="s">
        <v>218</v>
      </c>
      <c r="U14" s="5"/>
      <c r="V14">
        <v>5</v>
      </c>
    </row>
    <row r="15" ht="57.75" hidden="1" customHeight="1" spans="1:22">
      <c r="A15" s="5">
        <v>10</v>
      </c>
      <c r="B15" s="7" t="s">
        <v>678</v>
      </c>
      <c r="C15" s="5" t="s">
        <v>679</v>
      </c>
      <c r="D15" s="5" t="s">
        <v>675</v>
      </c>
      <c r="E15" s="5">
        <v>15000</v>
      </c>
      <c r="F15" s="5">
        <v>2000</v>
      </c>
      <c r="G15" s="5">
        <v>13000</v>
      </c>
      <c r="H15" s="5"/>
      <c r="I15" s="5">
        <v>13000</v>
      </c>
      <c r="J15" s="12">
        <v>1200</v>
      </c>
      <c r="K15" s="12">
        <v>1200</v>
      </c>
      <c r="L15" s="11">
        <f t="shared" si="1"/>
        <v>0.0923076923076923</v>
      </c>
      <c r="M15" s="11">
        <f t="shared" si="2"/>
        <v>-0.324358974358974</v>
      </c>
      <c r="N15" s="7" t="s">
        <v>680</v>
      </c>
      <c r="O15" s="6" t="s">
        <v>840</v>
      </c>
      <c r="P15" s="7"/>
      <c r="Q15" s="7"/>
      <c r="R15" s="5" t="s">
        <v>682</v>
      </c>
      <c r="S15" s="5" t="s">
        <v>33</v>
      </c>
      <c r="T15" s="5" t="s">
        <v>197</v>
      </c>
      <c r="U15" s="5"/>
      <c r="V15">
        <v>5</v>
      </c>
    </row>
    <row r="16" ht="57.75" customHeight="1" spans="1:22">
      <c r="A16" s="5">
        <v>11</v>
      </c>
      <c r="B16" s="7" t="s">
        <v>213</v>
      </c>
      <c r="C16" s="5" t="s">
        <v>683</v>
      </c>
      <c r="D16" s="5" t="s">
        <v>215</v>
      </c>
      <c r="E16" s="5">
        <v>60000</v>
      </c>
      <c r="F16" s="5">
        <v>45730</v>
      </c>
      <c r="G16" s="5">
        <v>14000</v>
      </c>
      <c r="H16" s="5"/>
      <c r="I16" s="5">
        <v>14000</v>
      </c>
      <c r="J16" s="12">
        <v>1130</v>
      </c>
      <c r="K16" s="12">
        <v>1130</v>
      </c>
      <c r="L16" s="11">
        <f t="shared" si="1"/>
        <v>0.0807142857142857</v>
      </c>
      <c r="M16" s="11">
        <f t="shared" si="2"/>
        <v>-0.335952380952381</v>
      </c>
      <c r="N16" s="7" t="s">
        <v>662</v>
      </c>
      <c r="O16" s="6" t="s">
        <v>841</v>
      </c>
      <c r="P16" s="7"/>
      <c r="Q16" s="7"/>
      <c r="R16" s="5" t="s">
        <v>685</v>
      </c>
      <c r="S16" s="5" t="s">
        <v>33</v>
      </c>
      <c r="T16" s="5" t="s">
        <v>218</v>
      </c>
      <c r="U16" s="5"/>
      <c r="V16">
        <v>5</v>
      </c>
    </row>
    <row r="17" ht="50.25" hidden="1" customHeight="1" spans="1:22">
      <c r="A17" s="5">
        <v>12</v>
      </c>
      <c r="B17" s="7" t="s">
        <v>686</v>
      </c>
      <c r="C17" s="5" t="s">
        <v>687</v>
      </c>
      <c r="D17" s="5" t="s">
        <v>688</v>
      </c>
      <c r="E17" s="5">
        <v>26000</v>
      </c>
      <c r="F17" s="5">
        <v>23000</v>
      </c>
      <c r="G17" s="5">
        <v>3000</v>
      </c>
      <c r="H17" s="5"/>
      <c r="I17" s="5">
        <v>3000</v>
      </c>
      <c r="J17" s="12">
        <v>3000</v>
      </c>
      <c r="K17" s="12">
        <v>3000</v>
      </c>
      <c r="L17" s="11">
        <f t="shared" si="1"/>
        <v>1</v>
      </c>
      <c r="M17" s="11">
        <f t="shared" si="2"/>
        <v>0.583333333333333</v>
      </c>
      <c r="N17" s="7" t="s">
        <v>662</v>
      </c>
      <c r="O17" s="6" t="s">
        <v>689</v>
      </c>
      <c r="P17" s="7"/>
      <c r="Q17" s="7"/>
      <c r="R17" s="5" t="s">
        <v>55</v>
      </c>
      <c r="S17" s="5" t="s">
        <v>33</v>
      </c>
      <c r="T17" s="5" t="s">
        <v>242</v>
      </c>
      <c r="U17" s="5"/>
      <c r="V17">
        <v>5</v>
      </c>
    </row>
    <row r="18" ht="45" hidden="1" customHeight="1" spans="1:22">
      <c r="A18" s="5">
        <v>13</v>
      </c>
      <c r="B18" s="7" t="s">
        <v>690</v>
      </c>
      <c r="C18" s="5" t="s">
        <v>691</v>
      </c>
      <c r="D18" s="5" t="s">
        <v>637</v>
      </c>
      <c r="E18" s="5">
        <v>26000</v>
      </c>
      <c r="F18" s="5">
        <v>8000</v>
      </c>
      <c r="G18" s="5">
        <v>5000</v>
      </c>
      <c r="H18" s="5"/>
      <c r="I18" s="5">
        <v>5000</v>
      </c>
      <c r="J18" s="12">
        <v>2047</v>
      </c>
      <c r="K18" s="12">
        <v>2047</v>
      </c>
      <c r="L18" s="11">
        <f t="shared" si="1"/>
        <v>0.4094</v>
      </c>
      <c r="M18" s="11">
        <f t="shared" si="2"/>
        <v>-0.0072666666666667</v>
      </c>
      <c r="N18" s="7" t="s">
        <v>692</v>
      </c>
      <c r="O18" s="6" t="s">
        <v>842</v>
      </c>
      <c r="P18" s="7"/>
      <c r="Q18" s="7"/>
      <c r="R18" s="5" t="s">
        <v>694</v>
      </c>
      <c r="S18" s="5" t="s">
        <v>33</v>
      </c>
      <c r="T18" s="5" t="s">
        <v>223</v>
      </c>
      <c r="U18" s="5"/>
      <c r="V18">
        <v>5</v>
      </c>
    </row>
    <row r="19" ht="56.25" hidden="1" customHeight="1" spans="1:22">
      <c r="A19" s="5">
        <v>14</v>
      </c>
      <c r="B19" s="7" t="s">
        <v>695</v>
      </c>
      <c r="C19" s="5" t="s">
        <v>696</v>
      </c>
      <c r="D19" s="5" t="s">
        <v>697</v>
      </c>
      <c r="E19" s="5">
        <v>18000</v>
      </c>
      <c r="F19" s="5">
        <v>13000</v>
      </c>
      <c r="G19" s="5">
        <v>5000</v>
      </c>
      <c r="H19" s="5"/>
      <c r="I19" s="5">
        <v>5000</v>
      </c>
      <c r="J19" s="12">
        <v>2900</v>
      </c>
      <c r="K19" s="12">
        <v>2900</v>
      </c>
      <c r="L19" s="11">
        <f t="shared" si="1"/>
        <v>0.58</v>
      </c>
      <c r="M19" s="11">
        <f t="shared" si="2"/>
        <v>0.163333333333333</v>
      </c>
      <c r="N19" s="7" t="s">
        <v>662</v>
      </c>
      <c r="O19" s="6" t="s">
        <v>843</v>
      </c>
      <c r="P19" s="7"/>
      <c r="Q19" s="7"/>
      <c r="R19" s="5" t="s">
        <v>55</v>
      </c>
      <c r="S19" s="5" t="s">
        <v>33</v>
      </c>
      <c r="T19" s="5" t="s">
        <v>242</v>
      </c>
      <c r="U19" s="5"/>
      <c r="V19">
        <v>5</v>
      </c>
    </row>
    <row r="20" ht="49.5" hidden="1" customHeight="1" spans="1:22">
      <c r="A20" s="5">
        <v>15</v>
      </c>
      <c r="B20" s="7" t="s">
        <v>699</v>
      </c>
      <c r="C20" s="5" t="s">
        <v>700</v>
      </c>
      <c r="D20" s="5" t="s">
        <v>648</v>
      </c>
      <c r="E20" s="5">
        <v>10500</v>
      </c>
      <c r="F20" s="5">
        <v>1500</v>
      </c>
      <c r="G20" s="5">
        <v>3000</v>
      </c>
      <c r="H20" s="5"/>
      <c r="I20" s="5">
        <v>3000</v>
      </c>
      <c r="J20" s="12">
        <v>1615</v>
      </c>
      <c r="K20" s="12">
        <v>1650</v>
      </c>
      <c r="L20" s="11">
        <f t="shared" si="1"/>
        <v>0.538333333333333</v>
      </c>
      <c r="M20" s="11">
        <f t="shared" si="2"/>
        <v>0.121666666666667</v>
      </c>
      <c r="N20" s="7" t="s">
        <v>662</v>
      </c>
      <c r="O20" s="6" t="s">
        <v>701</v>
      </c>
      <c r="P20" s="7"/>
      <c r="Q20" s="7"/>
      <c r="R20" s="5" t="s">
        <v>79</v>
      </c>
      <c r="S20" s="5" t="s">
        <v>33</v>
      </c>
      <c r="T20" s="5" t="s">
        <v>117</v>
      </c>
      <c r="U20" s="5"/>
      <c r="V20">
        <v>5</v>
      </c>
    </row>
    <row r="21" ht="44.25" hidden="1" customHeight="1" spans="1:22">
      <c r="A21" s="5">
        <v>16</v>
      </c>
      <c r="B21" s="6" t="s">
        <v>702</v>
      </c>
      <c r="C21" s="5" t="s">
        <v>703</v>
      </c>
      <c r="D21" s="5" t="s">
        <v>637</v>
      </c>
      <c r="E21" s="5">
        <v>19379</v>
      </c>
      <c r="F21" s="5">
        <v>9000</v>
      </c>
      <c r="G21" s="5">
        <v>5020</v>
      </c>
      <c r="H21" s="5"/>
      <c r="I21" s="5">
        <v>5020</v>
      </c>
      <c r="J21" s="13">
        <v>1100</v>
      </c>
      <c r="K21" s="12">
        <v>1100</v>
      </c>
      <c r="L21" s="11">
        <f t="shared" si="1"/>
        <v>0.219123505976096</v>
      </c>
      <c r="M21" s="11">
        <f t="shared" si="2"/>
        <v>-0.197543160690571</v>
      </c>
      <c r="N21" s="7" t="s">
        <v>662</v>
      </c>
      <c r="O21" s="7" t="s">
        <v>704</v>
      </c>
      <c r="P21" s="7"/>
      <c r="Q21" s="7"/>
      <c r="R21" s="5" t="s">
        <v>705</v>
      </c>
      <c r="S21" s="5" t="s">
        <v>33</v>
      </c>
      <c r="T21" s="5" t="s">
        <v>181</v>
      </c>
      <c r="U21" s="5"/>
      <c r="V21">
        <v>5</v>
      </c>
    </row>
    <row r="22" ht="44.25" hidden="1" customHeight="1" spans="1:22">
      <c r="A22" s="5">
        <v>17</v>
      </c>
      <c r="B22" s="7" t="s">
        <v>706</v>
      </c>
      <c r="C22" s="5" t="s">
        <v>707</v>
      </c>
      <c r="D22" s="5" t="s">
        <v>648</v>
      </c>
      <c r="E22" s="5">
        <v>8000</v>
      </c>
      <c r="F22" s="5">
        <v>6000</v>
      </c>
      <c r="G22" s="5">
        <v>2000</v>
      </c>
      <c r="H22" s="5"/>
      <c r="I22" s="5">
        <v>2000</v>
      </c>
      <c r="J22" s="12">
        <v>1025</v>
      </c>
      <c r="K22" s="12">
        <v>1100</v>
      </c>
      <c r="L22" s="11">
        <f t="shared" si="1"/>
        <v>0.5125</v>
      </c>
      <c r="M22" s="11">
        <f t="shared" si="2"/>
        <v>0.0958333333333333</v>
      </c>
      <c r="N22" s="7" t="s">
        <v>662</v>
      </c>
      <c r="O22" s="7" t="s">
        <v>708</v>
      </c>
      <c r="P22" s="7"/>
      <c r="Q22" s="7"/>
      <c r="R22" s="5" t="s">
        <v>709</v>
      </c>
      <c r="S22" s="5" t="s">
        <v>33</v>
      </c>
      <c r="T22" s="5" t="s">
        <v>117</v>
      </c>
      <c r="U22" s="5"/>
      <c r="V22">
        <v>5</v>
      </c>
    </row>
    <row r="23" ht="60.75" customHeight="1" spans="1:22">
      <c r="A23" s="5">
        <v>18</v>
      </c>
      <c r="B23" s="6" t="s">
        <v>710</v>
      </c>
      <c r="C23" s="5" t="s">
        <v>711</v>
      </c>
      <c r="D23" s="5" t="s">
        <v>272</v>
      </c>
      <c r="E23" s="5">
        <v>25000</v>
      </c>
      <c r="F23" s="5">
        <v>6000</v>
      </c>
      <c r="G23" s="5">
        <v>10000</v>
      </c>
      <c r="H23" s="5"/>
      <c r="I23" s="5">
        <v>10000</v>
      </c>
      <c r="J23" s="12">
        <v>5000</v>
      </c>
      <c r="K23" s="12">
        <v>5000</v>
      </c>
      <c r="L23" s="11">
        <f t="shared" si="1"/>
        <v>0.5</v>
      </c>
      <c r="M23" s="11">
        <f t="shared" si="2"/>
        <v>0.0833333333333333</v>
      </c>
      <c r="N23" s="7" t="s">
        <v>662</v>
      </c>
      <c r="O23" s="6" t="s">
        <v>712</v>
      </c>
      <c r="P23" s="7"/>
      <c r="Q23" s="7"/>
      <c r="R23" s="5" t="s">
        <v>713</v>
      </c>
      <c r="S23" s="5" t="s">
        <v>33</v>
      </c>
      <c r="T23" s="5" t="s">
        <v>242</v>
      </c>
      <c r="U23" s="5"/>
      <c r="V23">
        <v>5</v>
      </c>
    </row>
    <row r="24" ht="39.75" hidden="1" customHeight="1" spans="1:22">
      <c r="A24" s="5">
        <v>19</v>
      </c>
      <c r="B24" s="7" t="s">
        <v>714</v>
      </c>
      <c r="C24" s="5" t="s">
        <v>715</v>
      </c>
      <c r="D24" s="5" t="s">
        <v>637</v>
      </c>
      <c r="E24" s="5">
        <v>10000</v>
      </c>
      <c r="F24" s="5">
        <v>4000</v>
      </c>
      <c r="G24" s="5">
        <v>3000</v>
      </c>
      <c r="H24" s="5"/>
      <c r="I24" s="5">
        <v>3000</v>
      </c>
      <c r="J24" s="12">
        <v>1183</v>
      </c>
      <c r="K24" s="12">
        <v>1183</v>
      </c>
      <c r="L24" s="11">
        <f t="shared" si="1"/>
        <v>0.394333333333333</v>
      </c>
      <c r="M24" s="11">
        <f t="shared" si="2"/>
        <v>-0.0223333333333334</v>
      </c>
      <c r="N24" s="7" t="s">
        <v>662</v>
      </c>
      <c r="O24" s="6" t="s">
        <v>844</v>
      </c>
      <c r="P24" s="7"/>
      <c r="Q24" s="7"/>
      <c r="R24" s="5" t="s">
        <v>717</v>
      </c>
      <c r="S24" s="5" t="s">
        <v>33</v>
      </c>
      <c r="T24" s="5" t="s">
        <v>223</v>
      </c>
      <c r="U24" s="5"/>
      <c r="V24">
        <v>5</v>
      </c>
    </row>
    <row r="25" ht="64.5" hidden="1" customHeight="1" spans="1:22">
      <c r="A25" s="5">
        <v>20</v>
      </c>
      <c r="B25" s="7" t="s">
        <v>148</v>
      </c>
      <c r="C25" s="5" t="s">
        <v>718</v>
      </c>
      <c r="D25" s="5" t="s">
        <v>648</v>
      </c>
      <c r="E25" s="5">
        <v>39000</v>
      </c>
      <c r="F25" s="5">
        <v>2000</v>
      </c>
      <c r="G25" s="5">
        <v>10000</v>
      </c>
      <c r="H25" s="5"/>
      <c r="I25" s="5">
        <v>10000</v>
      </c>
      <c r="J25" s="12">
        <v>5560</v>
      </c>
      <c r="K25" s="12">
        <v>5600</v>
      </c>
      <c r="L25" s="11">
        <f t="shared" si="1"/>
        <v>0.556</v>
      </c>
      <c r="M25" s="11">
        <f t="shared" si="2"/>
        <v>0.139333333333333</v>
      </c>
      <c r="N25" s="7" t="s">
        <v>719</v>
      </c>
      <c r="O25" s="6" t="s">
        <v>701</v>
      </c>
      <c r="P25" s="7"/>
      <c r="Q25" s="7"/>
      <c r="R25" s="5" t="s">
        <v>721</v>
      </c>
      <c r="S25" s="5" t="s">
        <v>33</v>
      </c>
      <c r="T25" s="5" t="s">
        <v>117</v>
      </c>
      <c r="U25" s="5"/>
      <c r="V25">
        <v>5</v>
      </c>
    </row>
    <row r="26" ht="55.5" hidden="1" customHeight="1" spans="1:22">
      <c r="A26" s="5">
        <v>21</v>
      </c>
      <c r="B26" s="7" t="s">
        <v>259</v>
      </c>
      <c r="C26" s="5" t="s">
        <v>722</v>
      </c>
      <c r="D26" s="5" t="s">
        <v>723</v>
      </c>
      <c r="E26" s="5">
        <v>100000</v>
      </c>
      <c r="F26" s="5">
        <v>40000</v>
      </c>
      <c r="G26" s="5">
        <v>15000</v>
      </c>
      <c r="H26" s="5"/>
      <c r="I26" s="5">
        <v>15000</v>
      </c>
      <c r="J26" s="13">
        <v>7985</v>
      </c>
      <c r="K26" s="12">
        <v>8000</v>
      </c>
      <c r="L26" s="11">
        <f t="shared" si="1"/>
        <v>0.532333333333333</v>
      </c>
      <c r="M26" s="11">
        <f t="shared" si="2"/>
        <v>0.115666666666667</v>
      </c>
      <c r="N26" s="7" t="s">
        <v>724</v>
      </c>
      <c r="O26" s="7" t="s">
        <v>725</v>
      </c>
      <c r="P26" s="7"/>
      <c r="Q26" s="7"/>
      <c r="R26" s="5" t="s">
        <v>726</v>
      </c>
      <c r="S26" s="5" t="s">
        <v>33</v>
      </c>
      <c r="T26" s="5" t="s">
        <v>117</v>
      </c>
      <c r="U26" s="5"/>
      <c r="V26">
        <v>5</v>
      </c>
    </row>
    <row r="27" ht="191.25" hidden="1" customHeight="1" spans="1:22">
      <c r="A27" s="5">
        <v>22</v>
      </c>
      <c r="B27" s="7" t="s">
        <v>727</v>
      </c>
      <c r="C27" s="5" t="s">
        <v>728</v>
      </c>
      <c r="D27" s="5" t="s">
        <v>729</v>
      </c>
      <c r="E27" s="5">
        <v>275000</v>
      </c>
      <c r="F27" s="5">
        <v>265000</v>
      </c>
      <c r="G27" s="5">
        <v>10000</v>
      </c>
      <c r="H27" s="5">
        <v>10000</v>
      </c>
      <c r="I27" s="5"/>
      <c r="J27" s="12">
        <v>5110</v>
      </c>
      <c r="K27" s="12">
        <v>5200</v>
      </c>
      <c r="L27" s="11">
        <f t="shared" si="1"/>
        <v>0.511</v>
      </c>
      <c r="M27" s="11">
        <f t="shared" si="2"/>
        <v>0.0943333333333333</v>
      </c>
      <c r="N27" s="7" t="s">
        <v>730</v>
      </c>
      <c r="O27" s="6" t="s">
        <v>845</v>
      </c>
      <c r="P27" s="7"/>
      <c r="Q27" s="7"/>
      <c r="R27" s="5" t="s">
        <v>713</v>
      </c>
      <c r="S27" s="5" t="s">
        <v>33</v>
      </c>
      <c r="T27" s="5" t="s">
        <v>117</v>
      </c>
      <c r="U27" s="5"/>
      <c r="V27">
        <v>5</v>
      </c>
    </row>
    <row r="28" ht="213" hidden="1" customHeight="1" spans="1:22">
      <c r="A28" s="5">
        <v>23</v>
      </c>
      <c r="B28" s="7" t="s">
        <v>732</v>
      </c>
      <c r="C28" s="5" t="s">
        <v>733</v>
      </c>
      <c r="D28" s="5" t="s">
        <v>637</v>
      </c>
      <c r="E28" s="5">
        <v>38400</v>
      </c>
      <c r="F28" s="5">
        <v>17090</v>
      </c>
      <c r="G28" s="5">
        <v>780</v>
      </c>
      <c r="H28" s="5">
        <v>290</v>
      </c>
      <c r="I28" s="5">
        <v>490</v>
      </c>
      <c r="J28" s="12">
        <v>330</v>
      </c>
      <c r="K28" s="12">
        <v>330</v>
      </c>
      <c r="L28" s="11">
        <f t="shared" si="1"/>
        <v>0.423076923076923</v>
      </c>
      <c r="M28" s="11">
        <f t="shared" si="2"/>
        <v>0.00641025641025639</v>
      </c>
      <c r="N28" s="7" t="s">
        <v>734</v>
      </c>
      <c r="O28" s="6" t="s">
        <v>846</v>
      </c>
      <c r="P28" s="7"/>
      <c r="Q28" s="7"/>
      <c r="R28" s="5" t="s">
        <v>79</v>
      </c>
      <c r="S28" s="5" t="s">
        <v>33</v>
      </c>
      <c r="T28" s="5" t="s">
        <v>142</v>
      </c>
      <c r="U28" s="5"/>
      <c r="V28">
        <v>5</v>
      </c>
    </row>
    <row r="29" ht="82.5" hidden="1" customHeight="1" spans="1:22">
      <c r="A29" s="5">
        <v>24</v>
      </c>
      <c r="B29" s="7" t="s">
        <v>736</v>
      </c>
      <c r="C29" s="5" t="s">
        <v>281</v>
      </c>
      <c r="D29" s="5" t="s">
        <v>667</v>
      </c>
      <c r="E29" s="5">
        <v>35000</v>
      </c>
      <c r="F29" s="5">
        <v>24320</v>
      </c>
      <c r="G29" s="5">
        <v>5500</v>
      </c>
      <c r="H29" s="5">
        <v>5500</v>
      </c>
      <c r="I29" s="5"/>
      <c r="J29" s="12">
        <v>2232</v>
      </c>
      <c r="K29" s="12">
        <v>2232</v>
      </c>
      <c r="L29" s="11">
        <f t="shared" si="1"/>
        <v>0.405818181818182</v>
      </c>
      <c r="M29" s="11">
        <f t="shared" si="2"/>
        <v>-0.0108484848484849</v>
      </c>
      <c r="N29" s="7" t="s">
        <v>662</v>
      </c>
      <c r="O29" s="6" t="s">
        <v>847</v>
      </c>
      <c r="P29" s="7"/>
      <c r="Q29" s="7"/>
      <c r="R29" s="5" t="s">
        <v>79</v>
      </c>
      <c r="S29" s="5" t="s">
        <v>33</v>
      </c>
      <c r="T29" s="5" t="s">
        <v>738</v>
      </c>
      <c r="U29" s="5"/>
      <c r="V29">
        <v>5</v>
      </c>
    </row>
    <row r="30" ht="227.25" hidden="1" customHeight="1" spans="1:22">
      <c r="A30" s="5">
        <v>25</v>
      </c>
      <c r="B30" s="6" t="s">
        <v>285</v>
      </c>
      <c r="C30" s="5" t="s">
        <v>739</v>
      </c>
      <c r="D30" s="5" t="s">
        <v>131</v>
      </c>
      <c r="E30" s="5">
        <v>600000</v>
      </c>
      <c r="F30" s="5">
        <v>100000</v>
      </c>
      <c r="G30" s="5">
        <v>100000</v>
      </c>
      <c r="H30" s="5"/>
      <c r="I30" s="5">
        <v>100000</v>
      </c>
      <c r="J30" s="12">
        <v>61000</v>
      </c>
      <c r="K30" s="12">
        <v>59000</v>
      </c>
      <c r="L30" s="11">
        <f t="shared" si="1"/>
        <v>0.61</v>
      </c>
      <c r="M30" s="11">
        <f t="shared" si="2"/>
        <v>0.193333333333333</v>
      </c>
      <c r="N30" s="6" t="s">
        <v>740</v>
      </c>
      <c r="O30" s="6" t="s">
        <v>848</v>
      </c>
      <c r="P30" s="6" t="s">
        <v>849</v>
      </c>
      <c r="Q30" s="7"/>
      <c r="R30" s="5" t="s">
        <v>743</v>
      </c>
      <c r="S30" s="5" t="s">
        <v>33</v>
      </c>
      <c r="T30" s="5" t="s">
        <v>269</v>
      </c>
      <c r="U30" s="5" t="s">
        <v>744</v>
      </c>
      <c r="V30">
        <v>5</v>
      </c>
    </row>
    <row r="31" ht="54.75" hidden="1" customHeight="1" spans="1:22">
      <c r="A31" s="5">
        <v>26</v>
      </c>
      <c r="B31" s="7" t="s">
        <v>745</v>
      </c>
      <c r="C31" s="5" t="s">
        <v>746</v>
      </c>
      <c r="D31" s="5" t="s">
        <v>30</v>
      </c>
      <c r="E31" s="5">
        <v>19082</v>
      </c>
      <c r="F31" s="5"/>
      <c r="G31" s="5">
        <v>1000</v>
      </c>
      <c r="H31" s="5">
        <v>1000</v>
      </c>
      <c r="I31" s="5"/>
      <c r="J31" s="12">
        <v>300</v>
      </c>
      <c r="K31" s="12">
        <v>0</v>
      </c>
      <c r="L31" s="11">
        <f t="shared" si="1"/>
        <v>0.3</v>
      </c>
      <c r="M31" s="11">
        <f t="shared" si="2"/>
        <v>-0.116666666666667</v>
      </c>
      <c r="N31" s="7" t="s">
        <v>747</v>
      </c>
      <c r="O31" s="6" t="s">
        <v>850</v>
      </c>
      <c r="P31" s="7"/>
      <c r="Q31" s="7"/>
      <c r="R31" s="5" t="s">
        <v>749</v>
      </c>
      <c r="S31" s="5" t="s">
        <v>463</v>
      </c>
      <c r="T31" s="5" t="s">
        <v>750</v>
      </c>
      <c r="U31" s="5" t="s">
        <v>751</v>
      </c>
      <c r="V31">
        <v>5</v>
      </c>
    </row>
    <row r="32" ht="73.5" hidden="1" customHeight="1" spans="1:22">
      <c r="A32" s="5">
        <v>27</v>
      </c>
      <c r="B32" s="6" t="s">
        <v>752</v>
      </c>
      <c r="C32" s="5" t="s">
        <v>753</v>
      </c>
      <c r="D32" s="5" t="s">
        <v>648</v>
      </c>
      <c r="E32" s="5">
        <v>51258</v>
      </c>
      <c r="F32" s="5">
        <v>175</v>
      </c>
      <c r="G32" s="5">
        <v>15300</v>
      </c>
      <c r="H32" s="5"/>
      <c r="I32" s="5">
        <v>15300</v>
      </c>
      <c r="J32" s="12">
        <v>225</v>
      </c>
      <c r="K32" s="12">
        <v>0</v>
      </c>
      <c r="L32" s="11">
        <f t="shared" si="1"/>
        <v>0.0147058823529412</v>
      </c>
      <c r="M32" s="11">
        <f t="shared" si="2"/>
        <v>-0.401960784313726</v>
      </c>
      <c r="N32" s="7" t="s">
        <v>754</v>
      </c>
      <c r="O32" s="6" t="s">
        <v>851</v>
      </c>
      <c r="P32" s="6" t="s">
        <v>852</v>
      </c>
      <c r="Q32" s="7"/>
      <c r="R32" s="5" t="s">
        <v>757</v>
      </c>
      <c r="S32" s="5" t="s">
        <v>758</v>
      </c>
      <c r="T32" s="5" t="s">
        <v>750</v>
      </c>
      <c r="U32" s="5" t="s">
        <v>759</v>
      </c>
      <c r="V32">
        <v>5</v>
      </c>
    </row>
    <row r="33" ht="114" hidden="1" spans="1:22">
      <c r="A33" s="5">
        <v>28</v>
      </c>
      <c r="B33" s="7" t="s">
        <v>760</v>
      </c>
      <c r="C33" s="5" t="s">
        <v>761</v>
      </c>
      <c r="D33" s="5" t="s">
        <v>675</v>
      </c>
      <c r="E33" s="5">
        <v>6086</v>
      </c>
      <c r="F33" s="5">
        <v>4000</v>
      </c>
      <c r="G33" s="5">
        <v>2080</v>
      </c>
      <c r="H33" s="5"/>
      <c r="I33" s="5">
        <v>2080</v>
      </c>
      <c r="J33" s="12">
        <v>1000</v>
      </c>
      <c r="K33" s="12">
        <v>2086</v>
      </c>
      <c r="L33" s="11">
        <f t="shared" si="1"/>
        <v>0.480769230769231</v>
      </c>
      <c r="M33" s="11">
        <f t="shared" si="2"/>
        <v>0.0641025641025641</v>
      </c>
      <c r="N33" s="7" t="s">
        <v>762</v>
      </c>
      <c r="O33" s="6" t="s">
        <v>853</v>
      </c>
      <c r="P33" s="7"/>
      <c r="Q33" s="7"/>
      <c r="R33" s="5" t="s">
        <v>55</v>
      </c>
      <c r="S33" s="5" t="s">
        <v>33</v>
      </c>
      <c r="T33" s="5" t="s">
        <v>750</v>
      </c>
      <c r="U33" s="5"/>
      <c r="V33">
        <v>5</v>
      </c>
    </row>
    <row r="34" ht="221.25" hidden="1" customHeight="1" spans="1:22">
      <c r="A34" s="5">
        <v>29</v>
      </c>
      <c r="B34" s="7" t="s">
        <v>764</v>
      </c>
      <c r="C34" s="5" t="s">
        <v>765</v>
      </c>
      <c r="D34" s="5" t="s">
        <v>37</v>
      </c>
      <c r="E34" s="5">
        <v>52652</v>
      </c>
      <c r="F34" s="5">
        <v>1300</v>
      </c>
      <c r="G34" s="5">
        <v>11700</v>
      </c>
      <c r="H34" s="5"/>
      <c r="I34" s="5">
        <v>11700</v>
      </c>
      <c r="J34" s="12">
        <v>7073.51</v>
      </c>
      <c r="K34" s="12">
        <v>3121.25</v>
      </c>
      <c r="L34" s="11">
        <f t="shared" si="1"/>
        <v>0.604573504273504</v>
      </c>
      <c r="M34" s="11">
        <f t="shared" si="2"/>
        <v>0.187906837606838</v>
      </c>
      <c r="N34" s="6" t="s">
        <v>766</v>
      </c>
      <c r="O34" s="6" t="s">
        <v>854</v>
      </c>
      <c r="P34" s="6" t="s">
        <v>855</v>
      </c>
      <c r="Q34" s="7"/>
      <c r="R34" s="5" t="s">
        <v>769</v>
      </c>
      <c r="S34" s="5" t="s">
        <v>463</v>
      </c>
      <c r="T34" s="5" t="s">
        <v>770</v>
      </c>
      <c r="U34" s="5"/>
      <c r="V34">
        <v>5</v>
      </c>
    </row>
    <row r="35" ht="54" hidden="1" customHeight="1" spans="1:22">
      <c r="A35" s="5">
        <v>30</v>
      </c>
      <c r="B35" s="7" t="s">
        <v>370</v>
      </c>
      <c r="C35" s="5" t="s">
        <v>771</v>
      </c>
      <c r="D35" s="5" t="s">
        <v>654</v>
      </c>
      <c r="E35" s="5">
        <v>2324</v>
      </c>
      <c r="F35" s="5">
        <v>0</v>
      </c>
      <c r="G35" s="5">
        <v>1570</v>
      </c>
      <c r="H35" s="5">
        <v>1570</v>
      </c>
      <c r="I35" s="5"/>
      <c r="J35" s="12">
        <v>150</v>
      </c>
      <c r="K35" s="12">
        <v>300</v>
      </c>
      <c r="L35" s="11">
        <f t="shared" si="1"/>
        <v>0.0955414012738854</v>
      </c>
      <c r="M35" s="11">
        <f t="shared" si="2"/>
        <v>-0.321125265392781</v>
      </c>
      <c r="N35" s="7" t="s">
        <v>772</v>
      </c>
      <c r="O35" s="6" t="s">
        <v>856</v>
      </c>
      <c r="P35" s="6" t="s">
        <v>857</v>
      </c>
      <c r="Q35" s="7"/>
      <c r="R35" s="5" t="s">
        <v>775</v>
      </c>
      <c r="S35" s="15" t="s">
        <v>776</v>
      </c>
      <c r="T35" s="5" t="s">
        <v>750</v>
      </c>
      <c r="U35" s="5"/>
      <c r="V35">
        <v>5</v>
      </c>
    </row>
    <row r="36" ht="120" hidden="1" customHeight="1" spans="1:22">
      <c r="A36" s="5">
        <v>31</v>
      </c>
      <c r="B36" s="7" t="s">
        <v>777</v>
      </c>
      <c r="C36" s="5" t="s">
        <v>778</v>
      </c>
      <c r="D36" s="5" t="s">
        <v>675</v>
      </c>
      <c r="E36" s="5">
        <v>6375</v>
      </c>
      <c r="F36" s="5"/>
      <c r="G36" s="5">
        <v>6375</v>
      </c>
      <c r="H36" s="5">
        <v>6375</v>
      </c>
      <c r="I36" s="5"/>
      <c r="J36" s="12">
        <v>1563.71</v>
      </c>
      <c r="K36" s="12">
        <v>6374</v>
      </c>
      <c r="L36" s="11">
        <f t="shared" si="1"/>
        <v>0.245287843137255</v>
      </c>
      <c r="M36" s="11">
        <f t="shared" si="2"/>
        <v>-0.171378823529412</v>
      </c>
      <c r="N36" s="7" t="s">
        <v>747</v>
      </c>
      <c r="O36" s="7" t="s">
        <v>779</v>
      </c>
      <c r="P36" s="7"/>
      <c r="Q36" s="7"/>
      <c r="R36" s="5" t="s">
        <v>757</v>
      </c>
      <c r="S36" s="5" t="s">
        <v>33</v>
      </c>
      <c r="T36" s="5" t="s">
        <v>780</v>
      </c>
      <c r="U36" s="5" t="s">
        <v>781</v>
      </c>
      <c r="V36">
        <v>5</v>
      </c>
    </row>
    <row r="37" ht="48.75" hidden="1" customHeight="1" spans="1:22">
      <c r="A37" s="5">
        <v>32</v>
      </c>
      <c r="B37" s="7" t="s">
        <v>782</v>
      </c>
      <c r="C37" s="5" t="s">
        <v>783</v>
      </c>
      <c r="D37" s="5" t="s">
        <v>654</v>
      </c>
      <c r="E37" s="5">
        <v>9000</v>
      </c>
      <c r="F37" s="5"/>
      <c r="G37" s="5">
        <v>2000</v>
      </c>
      <c r="H37" s="5">
        <v>2000</v>
      </c>
      <c r="I37" s="5"/>
      <c r="J37" s="12">
        <v>1165</v>
      </c>
      <c r="K37" s="12">
        <v>1200</v>
      </c>
      <c r="L37" s="11">
        <f t="shared" si="1"/>
        <v>0.5825</v>
      </c>
      <c r="M37" s="11">
        <f t="shared" si="2"/>
        <v>0.165833333333333</v>
      </c>
      <c r="N37" s="7" t="s">
        <v>784</v>
      </c>
      <c r="O37" s="6" t="s">
        <v>785</v>
      </c>
      <c r="P37" s="7"/>
      <c r="Q37" s="7"/>
      <c r="R37" s="5" t="s">
        <v>786</v>
      </c>
      <c r="S37" s="15" t="s">
        <v>787</v>
      </c>
      <c r="T37" s="5" t="s">
        <v>117</v>
      </c>
      <c r="U37" s="5"/>
      <c r="V37">
        <v>5</v>
      </c>
    </row>
    <row r="38" ht="150.75" hidden="1" customHeight="1" spans="1:22">
      <c r="A38" s="5">
        <v>33</v>
      </c>
      <c r="B38" s="7" t="s">
        <v>788</v>
      </c>
      <c r="C38" s="5" t="s">
        <v>789</v>
      </c>
      <c r="D38" s="5" t="s">
        <v>697</v>
      </c>
      <c r="E38" s="5">
        <v>17500</v>
      </c>
      <c r="F38" s="5">
        <v>15300</v>
      </c>
      <c r="G38" s="5">
        <v>2200</v>
      </c>
      <c r="H38" s="5"/>
      <c r="I38" s="5">
        <v>2200</v>
      </c>
      <c r="J38" s="12">
        <v>1100</v>
      </c>
      <c r="K38" s="12">
        <v>1100</v>
      </c>
      <c r="L38" s="11">
        <f t="shared" si="1"/>
        <v>0.5</v>
      </c>
      <c r="M38" s="11">
        <f t="shared" si="2"/>
        <v>0.0833333333333333</v>
      </c>
      <c r="N38" s="7" t="s">
        <v>662</v>
      </c>
      <c r="O38" s="6" t="s">
        <v>858</v>
      </c>
      <c r="P38" s="7"/>
      <c r="Q38" s="7"/>
      <c r="R38" s="5" t="s">
        <v>55</v>
      </c>
      <c r="S38" s="5" t="s">
        <v>33</v>
      </c>
      <c r="T38" s="5" t="s">
        <v>254</v>
      </c>
      <c r="U38" s="5"/>
      <c r="V38">
        <v>5</v>
      </c>
    </row>
    <row r="39" ht="83.25" hidden="1" customHeight="1" spans="1:22">
      <c r="A39" s="5">
        <v>34</v>
      </c>
      <c r="B39" s="7" t="s">
        <v>791</v>
      </c>
      <c r="C39" s="5" t="s">
        <v>792</v>
      </c>
      <c r="D39" s="5" t="s">
        <v>675</v>
      </c>
      <c r="E39" s="5">
        <v>1772</v>
      </c>
      <c r="F39" s="5">
        <v>900</v>
      </c>
      <c r="G39" s="5">
        <v>872</v>
      </c>
      <c r="H39" s="5">
        <v>872</v>
      </c>
      <c r="I39" s="5"/>
      <c r="J39" s="12">
        <v>695</v>
      </c>
      <c r="K39" s="12">
        <v>872</v>
      </c>
      <c r="L39" s="11">
        <f t="shared" si="1"/>
        <v>0.797018348623853</v>
      </c>
      <c r="M39" s="11">
        <f t="shared" si="2"/>
        <v>0.380351681957187</v>
      </c>
      <c r="N39" s="7" t="s">
        <v>662</v>
      </c>
      <c r="O39" s="6" t="s">
        <v>859</v>
      </c>
      <c r="P39" s="7"/>
      <c r="Q39" s="7"/>
      <c r="R39" s="5" t="s">
        <v>55</v>
      </c>
      <c r="S39" s="5" t="s">
        <v>33</v>
      </c>
      <c r="T39" s="5" t="s">
        <v>327</v>
      </c>
      <c r="U39" s="5"/>
      <c r="V39">
        <v>5</v>
      </c>
    </row>
    <row r="40" ht="49.5" hidden="1" customHeight="1" spans="1:22">
      <c r="A40" s="5">
        <v>35</v>
      </c>
      <c r="B40" s="7" t="s">
        <v>794</v>
      </c>
      <c r="C40" s="5" t="s">
        <v>795</v>
      </c>
      <c r="D40" s="5" t="s">
        <v>675</v>
      </c>
      <c r="E40" s="5">
        <v>2682</v>
      </c>
      <c r="F40" s="5">
        <v>1320.3</v>
      </c>
      <c r="G40" s="5">
        <v>1362</v>
      </c>
      <c r="H40" s="5">
        <v>1362</v>
      </c>
      <c r="I40" s="5"/>
      <c r="J40" s="12">
        <v>1362.4</v>
      </c>
      <c r="K40" s="12">
        <v>1362.4</v>
      </c>
      <c r="L40" s="11">
        <f t="shared" si="1"/>
        <v>1.00029368575624</v>
      </c>
      <c r="M40" s="11">
        <f t="shared" si="2"/>
        <v>0.583627019089574</v>
      </c>
      <c r="N40" s="7" t="s">
        <v>662</v>
      </c>
      <c r="O40" s="6" t="s">
        <v>860</v>
      </c>
      <c r="P40" s="7"/>
      <c r="Q40" s="7"/>
      <c r="R40" s="5" t="s">
        <v>55</v>
      </c>
      <c r="S40" s="5" t="s">
        <v>33</v>
      </c>
      <c r="T40" s="5" t="s">
        <v>327</v>
      </c>
      <c r="U40" s="5"/>
      <c r="V40">
        <v>5</v>
      </c>
    </row>
    <row r="41" ht="43.5" hidden="1" customHeight="1" spans="1:22">
      <c r="A41" s="5">
        <v>36</v>
      </c>
      <c r="B41" s="7" t="s">
        <v>797</v>
      </c>
      <c r="C41" s="5" t="s">
        <v>798</v>
      </c>
      <c r="D41" s="5" t="s">
        <v>654</v>
      </c>
      <c r="E41" s="5">
        <v>3000</v>
      </c>
      <c r="F41" s="5">
        <v>0</v>
      </c>
      <c r="G41" s="5">
        <v>1000</v>
      </c>
      <c r="H41" s="5">
        <v>1000</v>
      </c>
      <c r="I41" s="5"/>
      <c r="J41" s="12">
        <v>612</v>
      </c>
      <c r="K41" s="12">
        <v>620</v>
      </c>
      <c r="L41" s="11">
        <f t="shared" si="1"/>
        <v>0.612</v>
      </c>
      <c r="M41" s="11">
        <f t="shared" si="2"/>
        <v>0.195333333333333</v>
      </c>
      <c r="N41" s="7" t="s">
        <v>799</v>
      </c>
      <c r="O41" s="6" t="s">
        <v>800</v>
      </c>
      <c r="P41" s="7"/>
      <c r="Q41" s="7"/>
      <c r="R41" s="5" t="s">
        <v>801</v>
      </c>
      <c r="S41" s="5" t="s">
        <v>506</v>
      </c>
      <c r="T41" s="5" t="s">
        <v>117</v>
      </c>
      <c r="U41" s="5"/>
      <c r="V41">
        <v>5</v>
      </c>
    </row>
    <row r="42" ht="47.25" hidden="1" customHeight="1" spans="1:22">
      <c r="A42" s="5">
        <v>37</v>
      </c>
      <c r="B42" s="7" t="s">
        <v>802</v>
      </c>
      <c r="C42" s="5" t="s">
        <v>803</v>
      </c>
      <c r="D42" s="5" t="s">
        <v>637</v>
      </c>
      <c r="E42" s="5">
        <v>2761</v>
      </c>
      <c r="F42" s="5">
        <v>200</v>
      </c>
      <c r="G42" s="5">
        <v>2070</v>
      </c>
      <c r="H42" s="5">
        <v>2070</v>
      </c>
      <c r="I42" s="5"/>
      <c r="J42" s="12">
        <v>358.3</v>
      </c>
      <c r="K42" s="12">
        <v>2980</v>
      </c>
      <c r="L42" s="11">
        <f t="shared" si="1"/>
        <v>0.173091787439614</v>
      </c>
      <c r="M42" s="11">
        <f t="shared" si="2"/>
        <v>-0.243574879227053</v>
      </c>
      <c r="N42" s="7" t="s">
        <v>804</v>
      </c>
      <c r="O42" s="6" t="s">
        <v>861</v>
      </c>
      <c r="P42" s="7" t="s">
        <v>806</v>
      </c>
      <c r="Q42" s="7"/>
      <c r="R42" s="5" t="s">
        <v>79</v>
      </c>
      <c r="S42" s="15" t="s">
        <v>33</v>
      </c>
      <c r="T42" s="5" t="s">
        <v>807</v>
      </c>
      <c r="U42" s="5"/>
      <c r="V42">
        <v>5</v>
      </c>
    </row>
    <row r="43" ht="38.25" hidden="1" customHeight="1" spans="1:22">
      <c r="A43" s="5">
        <v>38</v>
      </c>
      <c r="B43" s="7" t="s">
        <v>808</v>
      </c>
      <c r="C43" s="5" t="s">
        <v>809</v>
      </c>
      <c r="D43" s="5" t="s">
        <v>675</v>
      </c>
      <c r="E43" s="5">
        <v>2600</v>
      </c>
      <c r="F43" s="5">
        <v>600</v>
      </c>
      <c r="G43" s="5">
        <v>2000</v>
      </c>
      <c r="H43" s="5">
        <v>2000</v>
      </c>
      <c r="I43" s="5"/>
      <c r="J43" s="12">
        <v>928</v>
      </c>
      <c r="K43" s="12">
        <v>1000</v>
      </c>
      <c r="L43" s="11">
        <f t="shared" si="1"/>
        <v>0.464</v>
      </c>
      <c r="M43" s="11">
        <f t="shared" si="2"/>
        <v>0.0473333333333333</v>
      </c>
      <c r="N43" s="7" t="s">
        <v>662</v>
      </c>
      <c r="O43" s="6" t="s">
        <v>810</v>
      </c>
      <c r="P43" s="7"/>
      <c r="Q43" s="7"/>
      <c r="R43" s="5" t="s">
        <v>811</v>
      </c>
      <c r="S43" s="5" t="s">
        <v>33</v>
      </c>
      <c r="T43" s="16" t="s">
        <v>812</v>
      </c>
      <c r="U43" s="5"/>
      <c r="V43">
        <v>5</v>
      </c>
    </row>
    <row r="44" ht="74.25" hidden="1" customHeight="1" spans="1:22">
      <c r="A44" s="5">
        <v>39</v>
      </c>
      <c r="B44" s="7" t="s">
        <v>813</v>
      </c>
      <c r="C44" s="5" t="s">
        <v>814</v>
      </c>
      <c r="D44" s="5" t="s">
        <v>215</v>
      </c>
      <c r="E44" s="5">
        <v>26000</v>
      </c>
      <c r="F44" s="5">
        <v>9700</v>
      </c>
      <c r="G44" s="5">
        <v>1850</v>
      </c>
      <c r="H44" s="5"/>
      <c r="I44" s="5">
        <v>1850</v>
      </c>
      <c r="J44" s="12">
        <v>824</v>
      </c>
      <c r="K44" s="12">
        <v>1850</v>
      </c>
      <c r="L44" s="11">
        <f t="shared" si="1"/>
        <v>0.445405405405405</v>
      </c>
      <c r="M44" s="11">
        <f t="shared" si="2"/>
        <v>0.0287387387387387</v>
      </c>
      <c r="N44" s="7" t="s">
        <v>815</v>
      </c>
      <c r="O44" s="6" t="s">
        <v>862</v>
      </c>
      <c r="P44" s="7" t="s">
        <v>817</v>
      </c>
      <c r="Q44" s="7"/>
      <c r="R44" s="5" t="s">
        <v>818</v>
      </c>
      <c r="S44" s="5" t="s">
        <v>33</v>
      </c>
      <c r="T44" s="5" t="s">
        <v>770</v>
      </c>
      <c r="U44" s="5"/>
      <c r="V44">
        <v>5</v>
      </c>
    </row>
    <row r="45" ht="113.25" hidden="1" customHeight="1" spans="1:22">
      <c r="A45" s="5">
        <v>40</v>
      </c>
      <c r="B45" s="7" t="s">
        <v>819</v>
      </c>
      <c r="C45" s="5" t="s">
        <v>820</v>
      </c>
      <c r="D45" s="5" t="s">
        <v>821</v>
      </c>
      <c r="E45" s="5">
        <v>129000</v>
      </c>
      <c r="F45" s="5">
        <v>76600</v>
      </c>
      <c r="G45" s="5">
        <v>24500</v>
      </c>
      <c r="H45" s="5"/>
      <c r="I45" s="5">
        <v>24500</v>
      </c>
      <c r="J45" s="12">
        <v>10400</v>
      </c>
      <c r="K45" s="12">
        <v>10500</v>
      </c>
      <c r="L45" s="11">
        <f t="shared" si="1"/>
        <v>0.424489795918367</v>
      </c>
      <c r="M45" s="11">
        <f t="shared" si="2"/>
        <v>0.00782312925170064</v>
      </c>
      <c r="N45" s="7" t="s">
        <v>662</v>
      </c>
      <c r="O45" s="7" t="s">
        <v>822</v>
      </c>
      <c r="P45" s="7" t="s">
        <v>378</v>
      </c>
      <c r="Q45" s="7"/>
      <c r="R45" s="5" t="s">
        <v>79</v>
      </c>
      <c r="S45" s="5" t="s">
        <v>33</v>
      </c>
      <c r="T45" s="5" t="s">
        <v>823</v>
      </c>
      <c r="U45" s="5"/>
      <c r="V45">
        <v>5</v>
      </c>
    </row>
    <row r="46" ht="63" hidden="1" customHeight="1" spans="1:22">
      <c r="A46" s="5">
        <v>41</v>
      </c>
      <c r="B46" s="7" t="s">
        <v>824</v>
      </c>
      <c r="C46" s="5" t="s">
        <v>825</v>
      </c>
      <c r="D46" s="5" t="s">
        <v>648</v>
      </c>
      <c r="E46" s="5">
        <v>71784</v>
      </c>
      <c r="F46" s="5">
        <v>25000</v>
      </c>
      <c r="G46" s="5">
        <v>25000</v>
      </c>
      <c r="H46" s="5"/>
      <c r="I46" s="5">
        <v>25000</v>
      </c>
      <c r="J46" s="13">
        <v>10554</v>
      </c>
      <c r="K46" s="12">
        <v>10554</v>
      </c>
      <c r="L46" s="11">
        <f t="shared" si="1"/>
        <v>0.42216</v>
      </c>
      <c r="M46" s="11">
        <f t="shared" si="2"/>
        <v>0.00549333333333329</v>
      </c>
      <c r="N46" s="7" t="s">
        <v>662</v>
      </c>
      <c r="O46" s="6" t="s">
        <v>863</v>
      </c>
      <c r="P46" s="7"/>
      <c r="Q46" s="7"/>
      <c r="R46" s="5" t="s">
        <v>79</v>
      </c>
      <c r="S46" s="5" t="s">
        <v>33</v>
      </c>
      <c r="T46" s="5" t="s">
        <v>142</v>
      </c>
      <c r="U46" s="5"/>
      <c r="V46">
        <v>5</v>
      </c>
    </row>
    <row r="47" ht="87" hidden="1" customHeight="1" spans="1:22">
      <c r="A47" s="5">
        <v>42</v>
      </c>
      <c r="B47" s="7" t="s">
        <v>380</v>
      </c>
      <c r="C47" s="5" t="s">
        <v>827</v>
      </c>
      <c r="D47" s="5" t="s">
        <v>828</v>
      </c>
      <c r="E47" s="5">
        <v>250000</v>
      </c>
      <c r="F47" s="5">
        <v>181500</v>
      </c>
      <c r="G47" s="5">
        <v>30000</v>
      </c>
      <c r="H47" s="5"/>
      <c r="I47" s="5">
        <v>30000</v>
      </c>
      <c r="J47" s="12">
        <v>13400</v>
      </c>
      <c r="K47" s="12">
        <v>13400</v>
      </c>
      <c r="L47" s="11">
        <f t="shared" si="1"/>
        <v>0.446666666666667</v>
      </c>
      <c r="M47" s="11">
        <f t="shared" si="2"/>
        <v>0.03</v>
      </c>
      <c r="N47" s="7" t="s">
        <v>662</v>
      </c>
      <c r="O47" s="6" t="s">
        <v>864</v>
      </c>
      <c r="P47" s="7"/>
      <c r="Q47" s="7"/>
      <c r="R47" s="5" t="s">
        <v>830</v>
      </c>
      <c r="S47" s="5" t="s">
        <v>33</v>
      </c>
      <c r="T47" s="5" t="s">
        <v>254</v>
      </c>
      <c r="U47" s="5"/>
      <c r="V47">
        <v>5</v>
      </c>
    </row>
    <row r="48" ht="21" hidden="1" customHeight="1" spans="19:19">
      <c r="S48" s="17" t="s">
        <v>831</v>
      </c>
    </row>
    <row r="49" ht="21" hidden="1" customHeight="1" spans="19:19">
      <c r="S49" s="18">
        <f>36/42</f>
        <v>0.857142857142857</v>
      </c>
    </row>
  </sheetData>
  <protectedRanges>
    <protectedRange sqref="T31:T32" name="区域1_9_2_2" securityDescriptor=""/>
  </protectedRanges>
  <autoFilter ref="A4:HY49">
    <filterColumn colId="1">
      <filters>
        <filter val="广东永丰智威电气有限公司供配电设备生产项目（二期）"/>
        <filter val="江门粤玻实业有限公司玻璃瓶生产项目"/>
        <filter val="广东炜联长城金属有限公司不锈钢管材等生产项目"/>
        <filter val="广东建成机械设备有限公司特种压力容器罐项目"/>
        <filter val="开平市百汇模具科技有限公司乐高玩具、大金空调注塑配件等制品生产项目"/>
      </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78" fitToHeight="0" orientation="landscape" horizontalDpi="1200" verticalDpi="1200"/>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基础数据</vt:lpstr>
      <vt:lpstr>排名表</vt:lpstr>
      <vt:lpstr>8月未按计划开工5项</vt:lpstr>
      <vt:lpstr>7月未按计划开工6项</vt:lpstr>
      <vt:lpstr>6月未按计划开工9项</vt:lpstr>
      <vt:lpstr>省项目9</vt:lpstr>
      <vt:lpstr>大项目</vt:lpstr>
      <vt:lpstr>五个项目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伟</cp:lastModifiedBy>
  <cp:revision>1</cp:revision>
  <dcterms:created xsi:type="dcterms:W3CDTF">2017-02-09T00:37:00Z</dcterms:created>
  <cp:lastPrinted>2019-01-31T08:36:00Z</cp:lastPrinted>
  <dcterms:modified xsi:type="dcterms:W3CDTF">2019-10-09T08:48:20Z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