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<sst xmlns="http://schemas.openxmlformats.org/spreadsheetml/2006/main" count="1649" uniqueCount="352">
  <si>
    <t>2019年农村公路建设“七公开”公示内容-开平市</t>
  </si>
  <si>
    <t>公示单位名称：开平市交通运输局</t>
  </si>
  <si>
    <t>联系电话：0750-2337917</t>
  </si>
  <si>
    <t>通讯地址及邮编：开平市沿江西路68号 529300</t>
  </si>
  <si>
    <t>公开时间：</t>
  </si>
  <si>
    <t>序号</t>
  </si>
  <si>
    <t>项目所在地</t>
  </si>
  <si>
    <t>项目所在乡镇</t>
  </si>
  <si>
    <t>所属村委会</t>
  </si>
  <si>
    <t>项目名称</t>
  </si>
  <si>
    <t>建设      规模    （公里）</t>
  </si>
  <si>
    <t>技术         标准</t>
  </si>
  <si>
    <t>路基      宽度（米）</t>
  </si>
  <si>
    <t>路面         宽度（米）</t>
  </si>
  <si>
    <t>路面         结构</t>
  </si>
  <si>
    <t>开完工         时间</t>
  </si>
  <si>
    <t>项目投资</t>
  </si>
  <si>
    <t>资金到位</t>
  </si>
  <si>
    <t>资金拨付和结算</t>
  </si>
  <si>
    <t>建设单位（联系人及联系电话）</t>
  </si>
  <si>
    <t>招标方式（公开招标、邀请招标等）</t>
  </si>
  <si>
    <t>招标监督部门</t>
  </si>
  <si>
    <t>中标结果</t>
  </si>
  <si>
    <t>施工单位（联系人及联系电话）</t>
  </si>
  <si>
    <t>监理单位（联系人及联系电话）</t>
  </si>
  <si>
    <t>质量       监督机构</t>
  </si>
  <si>
    <t>质量       鉴定结果</t>
  </si>
  <si>
    <t>验收结论</t>
  </si>
  <si>
    <t>接养        单位</t>
  </si>
  <si>
    <t>项目GPS         编码</t>
  </si>
  <si>
    <t>地级市</t>
  </si>
  <si>
    <t>县级市</t>
  </si>
  <si>
    <t>总投资（万元）</t>
  </si>
  <si>
    <t>省投资（万元）</t>
  </si>
  <si>
    <t>市级配套（万元）</t>
  </si>
  <si>
    <t>自筹（万元）</t>
  </si>
  <si>
    <t>江门市</t>
  </si>
  <si>
    <t>开平市</t>
  </si>
  <si>
    <t>三埠街道</t>
  </si>
  <si>
    <t>仁亲</t>
  </si>
  <si>
    <t>大同村道硬化工程</t>
  </si>
  <si>
    <t>四级</t>
  </si>
  <si>
    <t>水泥混凝土</t>
  </si>
  <si>
    <t>梁冠庭2387910</t>
  </si>
  <si>
    <t>直接发包</t>
  </si>
  <si>
    <t>开平市申华建筑工程有限公司</t>
  </si>
  <si>
    <t>余开畴13702702432</t>
  </si>
  <si>
    <t>开平市交通运输局基建管理股</t>
  </si>
  <si>
    <t>开平市交通局</t>
  </si>
  <si>
    <t>长沙街道</t>
  </si>
  <si>
    <t>三联</t>
  </si>
  <si>
    <t>红光村道硬化工程</t>
  </si>
  <si>
    <t>梁静深2235552</t>
  </si>
  <si>
    <t>开平市伟侨建筑工程有限公司</t>
  </si>
  <si>
    <t>梁树森
13702222470</t>
  </si>
  <si>
    <t>平原</t>
  </si>
  <si>
    <t>凤冈村道硬化工程</t>
  </si>
  <si>
    <t>广东富生建设（集团）有限公司</t>
  </si>
  <si>
    <t>黄文丽13828013398</t>
  </si>
  <si>
    <t>月山镇</t>
  </si>
  <si>
    <t>北一</t>
  </si>
  <si>
    <t>锦州二村道硬化工程</t>
  </si>
  <si>
    <t>何利恒
2786089</t>
  </si>
  <si>
    <t>开平市广洪建筑工程有限公司</t>
  </si>
  <si>
    <t>许沃森13828055388</t>
  </si>
  <si>
    <t>水口镇</t>
  </si>
  <si>
    <t>桥溪</t>
  </si>
  <si>
    <t>新园村村道硬化工程</t>
  </si>
  <si>
    <t>司徒福海13702700023</t>
  </si>
  <si>
    <t>邀请招标</t>
  </si>
  <si>
    <t>水口建筑集团有限公司</t>
  </si>
  <si>
    <t>何朝晃
13326815992</t>
  </si>
  <si>
    <t>宝锋</t>
  </si>
  <si>
    <t>松茂村道硬化工程</t>
  </si>
  <si>
    <t>海燕</t>
  </si>
  <si>
    <t>仁寿村道硬化工程</t>
  </si>
  <si>
    <t>金筑汇建筑有限公司</t>
  </si>
  <si>
    <t>何柏良、13702222985</t>
  </si>
  <si>
    <t>东溪村道硬化工程</t>
  </si>
  <si>
    <t>开平市月山镇悦邦建筑工程部</t>
  </si>
  <si>
    <t>黄文基、13542137032</t>
  </si>
  <si>
    <t>沙塘镇</t>
  </si>
  <si>
    <t>锦星</t>
  </si>
  <si>
    <t>岗美村道硬化工程</t>
  </si>
  <si>
    <t>梁枝劲
2887887</t>
  </si>
  <si>
    <t>广东金筑汇建筑工程有限公司</t>
  </si>
  <si>
    <t>劳沃均13809608778</t>
  </si>
  <si>
    <t>塘浪</t>
  </si>
  <si>
    <t>东成村道硬化工程</t>
  </si>
  <si>
    <t>广东开平建安集团有限公司</t>
  </si>
  <si>
    <t>劳钦朝13702417870</t>
  </si>
  <si>
    <t>东安村村道硬化工程</t>
  </si>
  <si>
    <t>芙冈</t>
  </si>
  <si>
    <t>芙冈村道硬化工程</t>
  </si>
  <si>
    <t>清湖塘</t>
  </si>
  <si>
    <t>清湖塘村道硬化工程</t>
  </si>
  <si>
    <t>龙胜镇</t>
  </si>
  <si>
    <t>黄村</t>
  </si>
  <si>
    <t>旧李村道硬化工程</t>
  </si>
  <si>
    <t>吴健楚2855280</t>
  </si>
  <si>
    <t>广东建邦兴业集团有限公司</t>
  </si>
  <si>
    <t>李福启13126258183</t>
  </si>
  <si>
    <t>大雄</t>
  </si>
  <si>
    <t>古坪村道硬化工程</t>
  </si>
  <si>
    <t>吴健楚2855283</t>
  </si>
  <si>
    <t>广东均安建筑工程有限公司</t>
  </si>
  <si>
    <t>张荣邦13702222929</t>
  </si>
  <si>
    <t>那泔</t>
  </si>
  <si>
    <t>莲塘村道硬化工程</t>
  </si>
  <si>
    <t>梁晓奇13059223001</t>
  </si>
  <si>
    <t>大沙镇</t>
  </si>
  <si>
    <t>联山</t>
  </si>
  <si>
    <t>佛岭山延线道路硬化工程（一期）</t>
  </si>
  <si>
    <t>严敏求2899186</t>
  </si>
  <si>
    <t>申华建筑工程有限公司</t>
  </si>
  <si>
    <t>陈工13927149366</t>
  </si>
  <si>
    <t>岗坪</t>
  </si>
  <si>
    <t>竹林村道硬化工程</t>
  </si>
  <si>
    <t>建邦兴业集团有限公司</t>
  </si>
  <si>
    <t>李工13126258183</t>
  </si>
  <si>
    <t>梨坳村道硬化工程</t>
  </si>
  <si>
    <t>林兴建筑工程有限公司</t>
  </si>
  <si>
    <t>刘工13827022378</t>
  </si>
  <si>
    <t>西湾</t>
  </si>
  <si>
    <t>龙岗村道硬化工程</t>
  </si>
  <si>
    <t>单一来源</t>
  </si>
  <si>
    <t>万晖建设工程有限公司</t>
  </si>
  <si>
    <t>黄工13727266358</t>
  </si>
  <si>
    <t>白沙</t>
  </si>
  <si>
    <t>新马村道硬化工程</t>
  </si>
  <si>
    <t>广东众正建设有限公司</t>
  </si>
  <si>
    <t>黄工13702441787</t>
  </si>
  <si>
    <t>马冈镇</t>
  </si>
  <si>
    <t>蒲冈</t>
  </si>
  <si>
    <t>龙竹村道硬化工程</t>
  </si>
  <si>
    <t>吴成旺2877388</t>
  </si>
  <si>
    <t>公开招标</t>
  </si>
  <si>
    <t>广东海尚建设工程有限公司</t>
  </si>
  <si>
    <t>黄如13702703286</t>
  </si>
  <si>
    <t>荣塘</t>
  </si>
  <si>
    <t>开洋村道硬化工程</t>
  </si>
  <si>
    <t>广东天竟建设有限公司</t>
  </si>
  <si>
    <t>梁顺迎13106981728</t>
  </si>
  <si>
    <t>南山村道路化工程</t>
  </si>
  <si>
    <t>黄国锐
13432211765</t>
  </si>
  <si>
    <t>塘口镇</t>
  </si>
  <si>
    <t>魁草</t>
  </si>
  <si>
    <t>新魁村道硬化工程</t>
  </si>
  <si>
    <t>方永文
2679122</t>
  </si>
  <si>
    <t>开平市林兴建筑工程公司</t>
  </si>
  <si>
    <t>胡发桥13702222763</t>
  </si>
  <si>
    <t>以敬</t>
  </si>
  <si>
    <t>北安村道硬化工程</t>
  </si>
  <si>
    <t>谢耀富
13600354228</t>
  </si>
  <si>
    <t>草坪村道硬化工程</t>
  </si>
  <si>
    <t>谢春光
13680438123</t>
  </si>
  <si>
    <t>冈陵</t>
  </si>
  <si>
    <t>如意村道硬化工程</t>
  </si>
  <si>
    <t>何锡康
13902552468</t>
  </si>
  <si>
    <t>四九</t>
  </si>
  <si>
    <t>北闸村道硬化工程</t>
  </si>
  <si>
    <t>强亚</t>
  </si>
  <si>
    <t>广陵村道硬化工程</t>
  </si>
  <si>
    <t>广东均安建筑工程公司</t>
  </si>
  <si>
    <t>周培德
13809608860</t>
  </si>
  <si>
    <t>裡村</t>
  </si>
  <si>
    <t>黄金村道硬化工程</t>
  </si>
  <si>
    <t>潭溪</t>
  </si>
  <si>
    <t>四社村道硬化工程</t>
  </si>
  <si>
    <t>卫星</t>
  </si>
  <si>
    <t>连塘村道硬化工程</t>
  </si>
  <si>
    <t>三社</t>
  </si>
  <si>
    <t>雁溪村道硬化工程</t>
  </si>
  <si>
    <t>大鹏村道硬化工程</t>
  </si>
  <si>
    <t>南屏</t>
  </si>
  <si>
    <t>七石村道硬化工程</t>
  </si>
  <si>
    <t>宅群</t>
  </si>
  <si>
    <t>桑园村道硬化工程</t>
  </si>
  <si>
    <t>赤坎镇</t>
  </si>
  <si>
    <t>永坚</t>
  </si>
  <si>
    <t>横桥头村道硬化工程</t>
  </si>
  <si>
    <t xml:space="preserve">
关宝环
2612995</t>
  </si>
  <si>
    <t>开平永腾建筑工程有限公司</t>
  </si>
  <si>
    <t xml:space="preserve">
黄更寅
13822407755
</t>
  </si>
  <si>
    <t>灵源</t>
  </si>
  <si>
    <t>虾村村道硬化工程</t>
  </si>
  <si>
    <t>中股</t>
  </si>
  <si>
    <t>忠心村道硬化工程</t>
  </si>
  <si>
    <t>石溪</t>
  </si>
  <si>
    <t>述成村道硬化工程</t>
  </si>
  <si>
    <t>百合镇</t>
  </si>
  <si>
    <t>桥上</t>
  </si>
  <si>
    <t>水西村道硬化工程</t>
  </si>
  <si>
    <t>关蔼胜
2511512</t>
  </si>
  <si>
    <t>周森稳13702226599</t>
  </si>
  <si>
    <t>厚山</t>
  </si>
  <si>
    <t>林塘村道硬化工程</t>
  </si>
  <si>
    <t>开平市林兴建筑工程有限公司</t>
  </si>
  <si>
    <t>黄朝礼13318656517</t>
  </si>
  <si>
    <t>儒东</t>
  </si>
  <si>
    <t>向东村道硬化工程</t>
  </si>
  <si>
    <t>龙建忠18138077110</t>
  </si>
  <si>
    <t>向东二线村道硬化工程</t>
  </si>
  <si>
    <t>茅冈</t>
  </si>
  <si>
    <t>西兴村道硬化工程</t>
  </si>
  <si>
    <t>开平市雄辉建筑工程有限公司</t>
  </si>
  <si>
    <t>方伟权13702220770</t>
  </si>
  <si>
    <t>儒北</t>
  </si>
  <si>
    <t>儒北村委会道路改建工程</t>
  </si>
  <si>
    <t>广东建邦兴业集团有限公司　</t>
  </si>
  <si>
    <t>胡二村道硬底化工程</t>
  </si>
  <si>
    <t>大安村道硬底化工程</t>
  </si>
  <si>
    <t>鹅溪村道硬底化工程</t>
  </si>
  <si>
    <t>马降龙</t>
  </si>
  <si>
    <t>三圭村道硬底化工程</t>
  </si>
  <si>
    <t>龚祝恒13702228613</t>
  </si>
  <si>
    <t>蚬冈镇</t>
  </si>
  <si>
    <t>长乐</t>
  </si>
  <si>
    <t>新南村道硬化工程</t>
  </si>
  <si>
    <t>余国林2522235</t>
  </si>
  <si>
    <t>广东耀南建筑工程有限公司</t>
  </si>
  <si>
    <t>吴国真13702704955</t>
  </si>
  <si>
    <t>东和</t>
  </si>
  <si>
    <t>联兴村道硬化工程</t>
  </si>
  <si>
    <t>敖立明13929087137</t>
  </si>
  <si>
    <t>金鸡镇</t>
  </si>
  <si>
    <t>联庆</t>
  </si>
  <si>
    <t>新成村道硬化工程</t>
  </si>
  <si>
    <t>谭卫鸿2555270</t>
  </si>
  <si>
    <t>公开招投标</t>
  </si>
  <si>
    <t>江门市骏兴建设工程有限公司</t>
  </si>
  <si>
    <t>汤健成13542155902</t>
  </si>
  <si>
    <t>五联</t>
  </si>
  <si>
    <t>三间村道硬化工程</t>
  </si>
  <si>
    <t>开平市卓宏建筑工程部</t>
  </si>
  <si>
    <t>关卓平13902553790</t>
  </si>
  <si>
    <t>洋溪村道硬化工程</t>
  </si>
  <si>
    <t>石湾</t>
  </si>
  <si>
    <t>金屯村道硬化工程</t>
  </si>
  <si>
    <t>开平市金鸡镇红星装修工程部</t>
  </si>
  <si>
    <t>石迳</t>
  </si>
  <si>
    <t>上洞村道硬化工程</t>
  </si>
  <si>
    <t>大同</t>
  </si>
  <si>
    <t>龟仔村道硬化工程</t>
  </si>
  <si>
    <t>苍城镇</t>
  </si>
  <si>
    <t>罗村</t>
  </si>
  <si>
    <t>二村村道硬底化工程</t>
  </si>
  <si>
    <t>张建亮2822351</t>
  </si>
  <si>
    <t>广东开建建筑工程有限公司</t>
  </si>
  <si>
    <t>张茂作13702223852</t>
  </si>
  <si>
    <t>赤水镇</t>
  </si>
  <si>
    <t>步栏</t>
  </si>
  <si>
    <t>田厂村道硬化工程</t>
  </si>
  <si>
    <t>周素莹2572233</t>
  </si>
  <si>
    <t>开平市宏城建筑工程有限公司</t>
  </si>
  <si>
    <t>司徒伟锋18138080080</t>
  </si>
  <si>
    <t>田厂（雁鹅）村道硬化工程</t>
  </si>
  <si>
    <t>公开发包</t>
  </si>
  <si>
    <t>开平市兴丰建筑工程部</t>
  </si>
  <si>
    <t>东山</t>
  </si>
  <si>
    <t>塘村村道硬化工程</t>
  </si>
  <si>
    <t>谭灼桓13555603349</t>
  </si>
  <si>
    <t>大坪村道硬化工程</t>
  </si>
  <si>
    <t>开平市赤水镇国添建筑工程部</t>
  </si>
  <si>
    <t>高山</t>
  </si>
  <si>
    <t>牛坳村道硬化工程</t>
  </si>
  <si>
    <t>牛坳二线村道硬化工程</t>
  </si>
  <si>
    <t>松南</t>
  </si>
  <si>
    <t>蕉窝村道硬化工程</t>
  </si>
  <si>
    <t>南塘美</t>
  </si>
  <si>
    <t>东新村道硬化工程</t>
  </si>
  <si>
    <t>高龙</t>
  </si>
  <si>
    <t>交椅山村道硬化工程</t>
  </si>
  <si>
    <t>黄予词13929087513</t>
  </si>
  <si>
    <t>林屋</t>
  </si>
  <si>
    <t>开平市合升建筑工程有限公司</t>
  </si>
  <si>
    <t>新联村道硬化工程</t>
  </si>
  <si>
    <t>超田联村道硬化工程</t>
  </si>
  <si>
    <t>盛溪村道硬化工程</t>
  </si>
  <si>
    <t>沙洲</t>
  </si>
  <si>
    <t>鹤仔蓢村道硬化工程</t>
  </si>
  <si>
    <t>三合</t>
  </si>
  <si>
    <t>西和村道硬化工程</t>
  </si>
  <si>
    <t>宝龙村道硬化工程</t>
  </si>
  <si>
    <t>缵桂坊村道硬化工程</t>
  </si>
  <si>
    <t>开平市赤水镇豪汉建筑维修工程部</t>
  </si>
  <si>
    <t>方家劲13725977555</t>
  </si>
  <si>
    <t>西和二线村道硬化工程</t>
  </si>
  <si>
    <t>长庆村道硬化工程</t>
  </si>
  <si>
    <t>大坪二线村道硬化工程</t>
  </si>
  <si>
    <t>塘村二线村道硬化工程</t>
  </si>
  <si>
    <t>荷木龙村村道硬化工程</t>
  </si>
  <si>
    <t>开平市春和建筑装修工程部</t>
  </si>
  <si>
    <t>横洞村道硬化工程</t>
  </si>
  <si>
    <t>横洞村二线村道硬化工程</t>
  </si>
  <si>
    <t>水浸村道硬化工程</t>
  </si>
  <si>
    <t>水浸二线村道硬化工程</t>
  </si>
  <si>
    <t>坳仔村道硬化工程</t>
  </si>
  <si>
    <t>坳仔二线村道硬化工程</t>
  </si>
  <si>
    <t>小波村道硬化工程</t>
  </si>
  <si>
    <t>湴溪</t>
  </si>
  <si>
    <t>豪岭村道硬化工程</t>
  </si>
  <si>
    <t>坑口二线村道硬化工程</t>
  </si>
  <si>
    <t>刘艺平13822360552</t>
  </si>
  <si>
    <t>担水坑村道硬化工程</t>
  </si>
  <si>
    <t>担水坑二线村道硬化工程</t>
  </si>
  <si>
    <t>担水坑三线村道硬化工程</t>
  </si>
  <si>
    <t>江门</t>
  </si>
  <si>
    <t>开平</t>
  </si>
  <si>
    <t>长塘</t>
  </si>
  <si>
    <t>下四村道硬化工程</t>
  </si>
  <si>
    <t>周素莹2572269</t>
  </si>
  <si>
    <t>吴伟豪13702225488</t>
  </si>
  <si>
    <t>开平市交通运输局</t>
  </si>
  <si>
    <t>坑尾村道硬化工程</t>
  </si>
  <si>
    <t>上一村道硬化工程</t>
  </si>
  <si>
    <t>悦一村道硬化工程</t>
  </si>
  <si>
    <t>茅二村道硬化工程</t>
  </si>
  <si>
    <t>长一村道硬化工程</t>
  </si>
  <si>
    <t>三埠</t>
  </si>
  <si>
    <t>燕山</t>
  </si>
  <si>
    <t>大富村道路硬底化工程</t>
  </si>
  <si>
    <t>余雪强13702707871</t>
  </si>
  <si>
    <t>官堂</t>
  </si>
  <si>
    <t>X561至官堂村道硬化工程</t>
  </si>
  <si>
    <t>水泥</t>
  </si>
  <si>
    <t>金鸡</t>
  </si>
  <si>
    <t>向北</t>
  </si>
  <si>
    <t>风门坳二期村道硬化工程</t>
  </si>
  <si>
    <t>游东</t>
  </si>
  <si>
    <t>联和村道硬化工程</t>
  </si>
  <si>
    <t>大王山、长坑村村道硬化工程</t>
  </si>
  <si>
    <t>龙胜</t>
  </si>
  <si>
    <t>官渡</t>
  </si>
  <si>
    <t>村芯新村二期村道硬化工程</t>
  </si>
  <si>
    <t>吴健楚2855282</t>
  </si>
  <si>
    <t>沙塘</t>
  </si>
  <si>
    <t>泰山</t>
  </si>
  <si>
    <t>塘一村村道硬化工程</t>
  </si>
  <si>
    <t>朗畔</t>
  </si>
  <si>
    <t>稔朗线</t>
  </si>
  <si>
    <t>台洞</t>
  </si>
  <si>
    <t>蓢台线</t>
  </si>
  <si>
    <t>百合</t>
  </si>
  <si>
    <t>大巷线</t>
  </si>
  <si>
    <t>招标</t>
  </si>
  <si>
    <t>大胜线</t>
  </si>
  <si>
    <t>马冈</t>
  </si>
  <si>
    <t>上郭</t>
  </si>
  <si>
    <t>五南北线</t>
  </si>
  <si>
    <t>横安</t>
  </si>
  <si>
    <t>曲水围线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</si>
</sst>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);[Red]\(0.000\)"/>
    <numFmt numFmtId="178" formatCode="0.000_ "/>
  </numFmts>
  <fonts count="46">
    <font>
      <sz val="12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8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宋体"/>
      <family val="0"/>
    </font>
    <font>
      <sz val="8"/>
      <color theme="1"/>
      <name val="宋体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0" fillId="0" borderId="0">
      <alignment/>
      <protection/>
    </xf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64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2" fillId="0" borderId="11" xfId="65" applyNumberFormat="1" applyFont="1" applyFill="1" applyBorder="1" applyAlignment="1">
      <alignment horizontal="center" vertical="center"/>
      <protection/>
    </xf>
    <xf numFmtId="0" fontId="2" fillId="0" borderId="11" xfId="6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7" fontId="5" fillId="0" borderId="11" xfId="64" applyNumberFormat="1" applyFont="1" applyFill="1" applyBorder="1" applyAlignment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通达工程西部计划2003-11-20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9"/>
  <sheetViews>
    <sheetView tabSelected="1" zoomScale="110" zoomScaleNormal="110" workbookViewId="0" topLeftCell="A1">
      <pane ySplit="4" topLeftCell="A47" activePane="bottomLeft" state="frozen"/>
      <selection pane="bottomLeft" activeCell="P7" sqref="P7"/>
    </sheetView>
  </sheetViews>
  <sheetFormatPr defaultColWidth="9.00390625" defaultRowHeight="14.25"/>
  <cols>
    <col min="1" max="1" width="4.125" style="4" customWidth="1"/>
    <col min="2" max="3" width="4.625" style="4" customWidth="1"/>
    <col min="4" max="5" width="5.50390625" style="4" customWidth="1"/>
    <col min="6" max="6" width="10.25390625" style="4" customWidth="1"/>
    <col min="7" max="7" width="6.625" style="4" customWidth="1"/>
    <col min="8" max="8" width="4.875" style="4" customWidth="1"/>
    <col min="9" max="11" width="5.50390625" style="4" customWidth="1"/>
    <col min="12" max="12" width="5.375" style="4" customWidth="1"/>
    <col min="13" max="13" width="6.25390625" style="5" customWidth="1"/>
    <col min="14" max="14" width="6.75390625" style="4" customWidth="1"/>
    <col min="15" max="15" width="7.50390625" style="4" customWidth="1"/>
    <col min="16" max="16" width="6.25390625" style="5" customWidth="1"/>
    <col min="17" max="17" width="6.25390625" style="4" customWidth="1"/>
    <col min="18" max="18" width="6.75390625" style="4" customWidth="1"/>
    <col min="19" max="19" width="6.25390625" style="5" customWidth="1"/>
    <col min="20" max="20" width="6.25390625" style="4" customWidth="1"/>
    <col min="21" max="21" width="7.00390625" style="4" customWidth="1"/>
    <col min="22" max="22" width="6.25390625" style="4" customWidth="1"/>
    <col min="23" max="23" width="6.50390625" style="4" customWidth="1"/>
    <col min="24" max="24" width="7.25390625" style="4" customWidth="1"/>
    <col min="25" max="25" width="7.125" style="4" customWidth="1"/>
    <col min="26" max="26" width="10.00390625" style="4" customWidth="1"/>
    <col min="27" max="27" width="7.125" style="4" customWidth="1"/>
    <col min="28" max="28" width="7.25390625" style="4" customWidth="1"/>
    <col min="29" max="29" width="8.50390625" style="4" customWidth="1"/>
    <col min="30" max="30" width="8.00390625" style="4" customWidth="1"/>
    <col min="31" max="31" width="5.375" style="4" customWidth="1"/>
    <col min="32" max="32" width="6.625" style="4" customWidth="1"/>
    <col min="33" max="33" width="5.375" style="4" customWidth="1"/>
    <col min="34" max="16384" width="9.00390625" style="4" customWidth="1"/>
  </cols>
  <sheetData>
    <row r="1" spans="1:33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  <c r="N1" s="6"/>
      <c r="O1" s="6"/>
      <c r="P1" s="16"/>
      <c r="Q1" s="6"/>
      <c r="R1" s="6"/>
      <c r="S1" s="1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2" s="2" customFormat="1" ht="24.75" customHeight="1">
      <c r="A2" s="7" t="s">
        <v>1</v>
      </c>
      <c r="B2" s="7"/>
      <c r="C2" s="7"/>
      <c r="D2" s="7"/>
      <c r="E2" s="7"/>
      <c r="F2" s="7"/>
      <c r="H2" s="8" t="s">
        <v>2</v>
      </c>
      <c r="I2" s="8"/>
      <c r="J2" s="8"/>
      <c r="K2" s="8"/>
      <c r="L2" s="8"/>
      <c r="M2" s="17"/>
      <c r="P2" s="17"/>
      <c r="Q2" s="7" t="s">
        <v>3</v>
      </c>
      <c r="R2" s="7"/>
      <c r="S2" s="23"/>
      <c r="T2" s="7"/>
      <c r="U2" s="7"/>
      <c r="V2" s="7"/>
      <c r="W2" s="7"/>
      <c r="X2" s="7"/>
      <c r="AD2" s="8" t="s">
        <v>4</v>
      </c>
      <c r="AE2" s="8"/>
      <c r="AF2" s="8"/>
    </row>
    <row r="3" spans="1:33" s="3" customFormat="1" ht="27.75" customHeight="1">
      <c r="A3" s="9" t="s">
        <v>5</v>
      </c>
      <c r="B3" s="9" t="s">
        <v>6</v>
      </c>
      <c r="C3" s="9"/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18" t="s">
        <v>16</v>
      </c>
      <c r="N3" s="9"/>
      <c r="O3" s="9"/>
      <c r="P3" s="18"/>
      <c r="Q3" s="9" t="s">
        <v>17</v>
      </c>
      <c r="R3" s="9"/>
      <c r="S3" s="18"/>
      <c r="T3" s="9" t="s">
        <v>18</v>
      </c>
      <c r="U3" s="9"/>
      <c r="V3" s="9"/>
      <c r="W3" s="9" t="s">
        <v>19</v>
      </c>
      <c r="X3" s="9" t="s">
        <v>20</v>
      </c>
      <c r="Y3" s="9" t="s">
        <v>21</v>
      </c>
      <c r="Z3" s="9" t="s">
        <v>22</v>
      </c>
      <c r="AA3" s="9" t="s">
        <v>23</v>
      </c>
      <c r="AB3" s="9" t="s">
        <v>24</v>
      </c>
      <c r="AC3" s="9" t="s">
        <v>25</v>
      </c>
      <c r="AD3" s="9" t="s">
        <v>26</v>
      </c>
      <c r="AE3" s="9" t="s">
        <v>27</v>
      </c>
      <c r="AF3" s="9" t="s">
        <v>28</v>
      </c>
      <c r="AG3" s="9" t="s">
        <v>29</v>
      </c>
    </row>
    <row r="4" spans="1:33" s="3" customFormat="1" ht="33" customHeight="1">
      <c r="A4" s="9"/>
      <c r="B4" s="9" t="s">
        <v>30</v>
      </c>
      <c r="C4" s="9" t="s">
        <v>31</v>
      </c>
      <c r="D4" s="9"/>
      <c r="E4" s="9"/>
      <c r="F4" s="9"/>
      <c r="G4" s="9"/>
      <c r="H4" s="9"/>
      <c r="I4" s="9"/>
      <c r="J4" s="9"/>
      <c r="K4" s="9"/>
      <c r="L4" s="9"/>
      <c r="M4" s="18" t="s">
        <v>32</v>
      </c>
      <c r="N4" s="9" t="s">
        <v>33</v>
      </c>
      <c r="O4" s="9" t="s">
        <v>34</v>
      </c>
      <c r="P4" s="18" t="s">
        <v>35</v>
      </c>
      <c r="Q4" s="9" t="s">
        <v>33</v>
      </c>
      <c r="R4" s="9" t="s">
        <v>34</v>
      </c>
      <c r="S4" s="18" t="s">
        <v>35</v>
      </c>
      <c r="T4" s="9" t="s">
        <v>33</v>
      </c>
      <c r="U4" s="9" t="s">
        <v>34</v>
      </c>
      <c r="V4" s="9" t="s">
        <v>35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3" customFormat="1" ht="48.75" customHeight="1">
      <c r="A5" s="9">
        <v>1</v>
      </c>
      <c r="B5" s="9" t="s">
        <v>36</v>
      </c>
      <c r="C5" s="9" t="s">
        <v>37</v>
      </c>
      <c r="D5" s="10" t="s">
        <v>38</v>
      </c>
      <c r="E5" s="10" t="s">
        <v>39</v>
      </c>
      <c r="F5" s="10" t="s">
        <v>40</v>
      </c>
      <c r="G5" s="11">
        <v>0.177</v>
      </c>
      <c r="H5" s="9" t="s">
        <v>41</v>
      </c>
      <c r="I5" s="9">
        <v>4.5</v>
      </c>
      <c r="J5" s="9">
        <v>3.5</v>
      </c>
      <c r="K5" s="9" t="s">
        <v>42</v>
      </c>
      <c r="L5" s="9">
        <v>2019</v>
      </c>
      <c r="M5" s="18">
        <f>SUM(G5*60)</f>
        <v>10.62</v>
      </c>
      <c r="N5" s="19">
        <v>3.174</v>
      </c>
      <c r="O5" s="9">
        <v>4.95</v>
      </c>
      <c r="P5" s="18">
        <f>SUM(M5-N5-O5)</f>
        <v>2.4959999999999996</v>
      </c>
      <c r="Q5" s="19">
        <v>3.174</v>
      </c>
      <c r="R5" s="9">
        <v>4.95</v>
      </c>
      <c r="S5" s="18">
        <v>2.4959999999999996</v>
      </c>
      <c r="T5" s="19">
        <v>3.174</v>
      </c>
      <c r="U5" s="9">
        <v>4.95</v>
      </c>
      <c r="V5" s="9"/>
      <c r="W5" s="9" t="s">
        <v>43</v>
      </c>
      <c r="X5" s="9" t="s">
        <v>44</v>
      </c>
      <c r="Y5" s="9" t="s">
        <v>38</v>
      </c>
      <c r="Z5" s="9" t="s">
        <v>45</v>
      </c>
      <c r="AA5" s="9" t="s">
        <v>46</v>
      </c>
      <c r="AB5" s="9" t="s">
        <v>47</v>
      </c>
      <c r="AC5" s="9" t="s">
        <v>48</v>
      </c>
      <c r="AD5" s="9"/>
      <c r="AE5" s="9"/>
      <c r="AF5" s="9"/>
      <c r="AG5" s="9"/>
    </row>
    <row r="6" spans="1:33" s="3" customFormat="1" ht="48.75" customHeight="1">
      <c r="A6" s="9">
        <v>2</v>
      </c>
      <c r="B6" s="9" t="s">
        <v>36</v>
      </c>
      <c r="C6" s="9" t="s">
        <v>37</v>
      </c>
      <c r="D6" s="9" t="s">
        <v>49</v>
      </c>
      <c r="E6" s="9" t="s">
        <v>50</v>
      </c>
      <c r="F6" s="9" t="s">
        <v>51</v>
      </c>
      <c r="G6" s="12">
        <v>0.35</v>
      </c>
      <c r="H6" s="9" t="s">
        <v>41</v>
      </c>
      <c r="I6" s="9">
        <v>4.5</v>
      </c>
      <c r="J6" s="9">
        <v>3.5</v>
      </c>
      <c r="K6" s="9" t="s">
        <v>42</v>
      </c>
      <c r="L6" s="9">
        <v>2019</v>
      </c>
      <c r="M6" s="18">
        <f>SUM(G6*60)</f>
        <v>21</v>
      </c>
      <c r="N6" s="19">
        <v>6.277</v>
      </c>
      <c r="O6" s="9">
        <v>9.788</v>
      </c>
      <c r="P6" s="18">
        <f aca="true" t="shared" si="0" ref="P6:P37">SUM(M6-N6-O6)</f>
        <v>4.934999999999999</v>
      </c>
      <c r="Q6" s="19">
        <v>6.277</v>
      </c>
      <c r="R6" s="9">
        <v>9.788</v>
      </c>
      <c r="S6" s="18">
        <v>4.934999999999999</v>
      </c>
      <c r="T6" s="19">
        <v>6.277</v>
      </c>
      <c r="U6" s="9">
        <v>9.788</v>
      </c>
      <c r="V6" s="9"/>
      <c r="W6" s="9" t="s">
        <v>52</v>
      </c>
      <c r="X6" s="9" t="s">
        <v>44</v>
      </c>
      <c r="Y6" s="9" t="s">
        <v>49</v>
      </c>
      <c r="Z6" s="9" t="s">
        <v>53</v>
      </c>
      <c r="AA6" s="9" t="s">
        <v>54</v>
      </c>
      <c r="AB6" s="9" t="s">
        <v>47</v>
      </c>
      <c r="AC6" s="9" t="s">
        <v>48</v>
      </c>
      <c r="AD6" s="9"/>
      <c r="AE6" s="9"/>
      <c r="AF6" s="9"/>
      <c r="AG6" s="9"/>
    </row>
    <row r="7" spans="1:33" s="3" customFormat="1" ht="48.75" customHeight="1">
      <c r="A7" s="9">
        <v>3</v>
      </c>
      <c r="B7" s="9" t="s">
        <v>36</v>
      </c>
      <c r="C7" s="9" t="s">
        <v>37</v>
      </c>
      <c r="D7" s="9" t="s">
        <v>49</v>
      </c>
      <c r="E7" s="9" t="s">
        <v>55</v>
      </c>
      <c r="F7" s="9" t="s">
        <v>56</v>
      </c>
      <c r="G7" s="12">
        <v>0.176</v>
      </c>
      <c r="H7" s="9" t="s">
        <v>41</v>
      </c>
      <c r="I7" s="9">
        <v>4.5</v>
      </c>
      <c r="J7" s="9">
        <v>3.5</v>
      </c>
      <c r="K7" s="9" t="s">
        <v>42</v>
      </c>
      <c r="L7" s="9">
        <v>2019</v>
      </c>
      <c r="M7" s="18">
        <f aca="true" t="shared" si="1" ref="M7:M38">SUM(G7*60)</f>
        <v>10.559999999999999</v>
      </c>
      <c r="N7" s="19">
        <v>3.156</v>
      </c>
      <c r="O7" s="9">
        <v>4.922</v>
      </c>
      <c r="P7" s="18">
        <f t="shared" si="0"/>
        <v>2.4819999999999984</v>
      </c>
      <c r="Q7" s="19">
        <v>3.156</v>
      </c>
      <c r="R7" s="9">
        <v>4.922</v>
      </c>
      <c r="S7" s="18">
        <v>2.4819999999999984</v>
      </c>
      <c r="T7" s="19">
        <v>3.156</v>
      </c>
      <c r="U7" s="9">
        <v>4.922</v>
      </c>
      <c r="V7" s="9"/>
      <c r="W7" s="9" t="s">
        <v>52</v>
      </c>
      <c r="X7" s="9" t="s">
        <v>44</v>
      </c>
      <c r="Y7" s="9" t="s">
        <v>49</v>
      </c>
      <c r="Z7" s="9" t="s">
        <v>57</v>
      </c>
      <c r="AA7" s="9" t="s">
        <v>58</v>
      </c>
      <c r="AB7" s="9" t="s">
        <v>47</v>
      </c>
      <c r="AC7" s="9" t="s">
        <v>48</v>
      </c>
      <c r="AD7" s="9"/>
      <c r="AE7" s="9"/>
      <c r="AF7" s="9"/>
      <c r="AG7" s="9"/>
    </row>
    <row r="8" spans="1:33" s="3" customFormat="1" ht="48.75" customHeight="1">
      <c r="A8" s="9">
        <v>4</v>
      </c>
      <c r="B8" s="9" t="s">
        <v>36</v>
      </c>
      <c r="C8" s="9" t="s">
        <v>37</v>
      </c>
      <c r="D8" s="9" t="s">
        <v>59</v>
      </c>
      <c r="E8" s="9" t="s">
        <v>60</v>
      </c>
      <c r="F8" s="9" t="s">
        <v>61</v>
      </c>
      <c r="G8" s="12">
        <v>0.062</v>
      </c>
      <c r="H8" s="9" t="s">
        <v>41</v>
      </c>
      <c r="I8" s="9">
        <v>4.5</v>
      </c>
      <c r="J8" s="9">
        <v>3.5</v>
      </c>
      <c r="K8" s="9" t="s">
        <v>42</v>
      </c>
      <c r="L8" s="9">
        <v>2019</v>
      </c>
      <c r="M8" s="18">
        <f t="shared" si="1"/>
        <v>3.7199999999999998</v>
      </c>
      <c r="N8" s="19">
        <v>1.112</v>
      </c>
      <c r="O8" s="9">
        <v>1.734</v>
      </c>
      <c r="P8" s="18">
        <f t="shared" si="0"/>
        <v>0.8739999999999997</v>
      </c>
      <c r="Q8" s="19">
        <v>1.112</v>
      </c>
      <c r="R8" s="9">
        <v>1.734</v>
      </c>
      <c r="S8" s="18">
        <v>0.8739999999999997</v>
      </c>
      <c r="T8" s="19">
        <v>1.112</v>
      </c>
      <c r="U8" s="9">
        <v>1.734</v>
      </c>
      <c r="V8" s="9"/>
      <c r="W8" s="9" t="s">
        <v>62</v>
      </c>
      <c r="X8" s="9" t="s">
        <v>44</v>
      </c>
      <c r="Y8" s="9" t="s">
        <v>59</v>
      </c>
      <c r="Z8" s="9" t="s">
        <v>63</v>
      </c>
      <c r="AA8" s="9" t="s">
        <v>64</v>
      </c>
      <c r="AB8" s="9" t="s">
        <v>47</v>
      </c>
      <c r="AC8" s="9" t="s">
        <v>48</v>
      </c>
      <c r="AD8" s="9"/>
      <c r="AE8" s="9"/>
      <c r="AF8" s="9"/>
      <c r="AG8" s="9"/>
    </row>
    <row r="9" spans="1:33" s="3" customFormat="1" ht="48.75" customHeight="1">
      <c r="A9" s="9">
        <v>5</v>
      </c>
      <c r="B9" s="9" t="s">
        <v>36</v>
      </c>
      <c r="C9" s="9" t="s">
        <v>37</v>
      </c>
      <c r="D9" s="9" t="s">
        <v>65</v>
      </c>
      <c r="E9" s="9" t="s">
        <v>66</v>
      </c>
      <c r="F9" s="9" t="s">
        <v>67</v>
      </c>
      <c r="G9" s="12">
        <v>0.168</v>
      </c>
      <c r="H9" s="9" t="s">
        <v>41</v>
      </c>
      <c r="I9" s="9">
        <v>4.5</v>
      </c>
      <c r="J9" s="9">
        <v>3.5</v>
      </c>
      <c r="K9" s="9" t="s">
        <v>42</v>
      </c>
      <c r="L9" s="9">
        <v>2019</v>
      </c>
      <c r="M9" s="18">
        <f t="shared" si="1"/>
        <v>10.08</v>
      </c>
      <c r="N9" s="19">
        <v>3.013</v>
      </c>
      <c r="O9" s="9">
        <v>4.6979999999999995</v>
      </c>
      <c r="P9" s="18">
        <f t="shared" si="0"/>
        <v>2.3690000000000007</v>
      </c>
      <c r="Q9" s="19">
        <v>3.013</v>
      </c>
      <c r="R9" s="9">
        <v>4.6979999999999995</v>
      </c>
      <c r="S9" s="18">
        <v>2.3690000000000007</v>
      </c>
      <c r="T9" s="19">
        <v>3.013</v>
      </c>
      <c r="U9" s="9">
        <v>4.6979999999999995</v>
      </c>
      <c r="V9" s="9"/>
      <c r="W9" s="9" t="s">
        <v>68</v>
      </c>
      <c r="X9" s="9" t="s">
        <v>69</v>
      </c>
      <c r="Y9" s="9" t="s">
        <v>65</v>
      </c>
      <c r="Z9" s="9" t="s">
        <v>70</v>
      </c>
      <c r="AA9" s="9" t="s">
        <v>71</v>
      </c>
      <c r="AB9" s="9" t="s">
        <v>47</v>
      </c>
      <c r="AC9" s="9" t="s">
        <v>48</v>
      </c>
      <c r="AD9" s="9"/>
      <c r="AE9" s="9"/>
      <c r="AF9" s="9"/>
      <c r="AG9" s="9"/>
    </row>
    <row r="10" spans="1:33" s="3" customFormat="1" ht="48.75" customHeight="1">
      <c r="A10" s="9">
        <v>6</v>
      </c>
      <c r="B10" s="9" t="s">
        <v>36</v>
      </c>
      <c r="C10" s="9" t="s">
        <v>37</v>
      </c>
      <c r="D10" s="9" t="s">
        <v>65</v>
      </c>
      <c r="E10" s="9" t="s">
        <v>72</v>
      </c>
      <c r="F10" s="9" t="s">
        <v>73</v>
      </c>
      <c r="G10" s="12">
        <v>0.18</v>
      </c>
      <c r="H10" s="9" t="s">
        <v>41</v>
      </c>
      <c r="I10" s="9">
        <v>4.5</v>
      </c>
      <c r="J10" s="9">
        <v>3.5</v>
      </c>
      <c r="K10" s="9" t="s">
        <v>42</v>
      </c>
      <c r="L10" s="9">
        <v>2019</v>
      </c>
      <c r="M10" s="18">
        <f t="shared" si="1"/>
        <v>10.799999999999999</v>
      </c>
      <c r="N10" s="19">
        <v>3.228</v>
      </c>
      <c r="O10" s="9">
        <v>5.034</v>
      </c>
      <c r="P10" s="18">
        <f t="shared" si="0"/>
        <v>2.5379999999999994</v>
      </c>
      <c r="Q10" s="19">
        <v>3.228</v>
      </c>
      <c r="R10" s="9">
        <v>5.034</v>
      </c>
      <c r="S10" s="18">
        <v>2.5379999999999994</v>
      </c>
      <c r="T10" s="19">
        <v>3.228</v>
      </c>
      <c r="U10" s="9">
        <v>5.034</v>
      </c>
      <c r="V10" s="9"/>
      <c r="W10" s="9" t="s">
        <v>68</v>
      </c>
      <c r="X10" s="9" t="s">
        <v>69</v>
      </c>
      <c r="Y10" s="9" t="s">
        <v>65</v>
      </c>
      <c r="Z10" s="9" t="s">
        <v>70</v>
      </c>
      <c r="AA10" s="9" t="s">
        <v>71</v>
      </c>
      <c r="AB10" s="9" t="s">
        <v>47</v>
      </c>
      <c r="AC10" s="9" t="s">
        <v>48</v>
      </c>
      <c r="AD10" s="9"/>
      <c r="AE10" s="9"/>
      <c r="AF10" s="9"/>
      <c r="AG10" s="9"/>
    </row>
    <row r="11" spans="1:33" s="3" customFormat="1" ht="48.75" customHeight="1">
      <c r="A11" s="9">
        <v>7</v>
      </c>
      <c r="B11" s="9" t="s">
        <v>36</v>
      </c>
      <c r="C11" s="9" t="s">
        <v>37</v>
      </c>
      <c r="D11" s="9" t="s">
        <v>65</v>
      </c>
      <c r="E11" s="9" t="s">
        <v>74</v>
      </c>
      <c r="F11" s="9" t="s">
        <v>75</v>
      </c>
      <c r="G11" s="12">
        <v>0.292</v>
      </c>
      <c r="H11" s="9" t="s">
        <v>41</v>
      </c>
      <c r="I11" s="9">
        <v>5</v>
      </c>
      <c r="J11" s="9">
        <v>4</v>
      </c>
      <c r="K11" s="9" t="s">
        <v>42</v>
      </c>
      <c r="L11" s="9">
        <v>2019</v>
      </c>
      <c r="M11" s="18">
        <v>20.47</v>
      </c>
      <c r="N11" s="19">
        <v>5.237</v>
      </c>
      <c r="O11" s="9">
        <v>8.166</v>
      </c>
      <c r="P11" s="18">
        <f t="shared" si="0"/>
        <v>7.066999999999998</v>
      </c>
      <c r="Q11" s="19">
        <v>5.237</v>
      </c>
      <c r="R11" s="9">
        <v>8.166</v>
      </c>
      <c r="S11" s="18">
        <v>7.066999999999998</v>
      </c>
      <c r="T11" s="19">
        <v>5.237</v>
      </c>
      <c r="U11" s="9">
        <v>8.166</v>
      </c>
      <c r="V11" s="9"/>
      <c r="W11" s="9" t="s">
        <v>68</v>
      </c>
      <c r="X11" s="9" t="s">
        <v>69</v>
      </c>
      <c r="Y11" s="9" t="s">
        <v>65</v>
      </c>
      <c r="Z11" s="9" t="s">
        <v>76</v>
      </c>
      <c r="AA11" s="9" t="s">
        <v>77</v>
      </c>
      <c r="AB11" s="9" t="s">
        <v>47</v>
      </c>
      <c r="AC11" s="9" t="s">
        <v>48</v>
      </c>
      <c r="AD11" s="9"/>
      <c r="AE11" s="9"/>
      <c r="AF11" s="9"/>
      <c r="AG11" s="9"/>
    </row>
    <row r="12" spans="1:33" s="3" customFormat="1" ht="48.75" customHeight="1">
      <c r="A12" s="9">
        <v>8</v>
      </c>
      <c r="B12" s="9" t="s">
        <v>36</v>
      </c>
      <c r="C12" s="9" t="s">
        <v>37</v>
      </c>
      <c r="D12" s="9" t="s">
        <v>65</v>
      </c>
      <c r="E12" s="9" t="s">
        <v>66</v>
      </c>
      <c r="F12" s="9" t="s">
        <v>78</v>
      </c>
      <c r="G12" s="12">
        <v>1.47</v>
      </c>
      <c r="H12" s="9" t="s">
        <v>41</v>
      </c>
      <c r="I12" s="9">
        <v>4.5</v>
      </c>
      <c r="J12" s="9">
        <v>3.5</v>
      </c>
      <c r="K12" s="9" t="s">
        <v>42</v>
      </c>
      <c r="L12" s="9">
        <v>2019</v>
      </c>
      <c r="M12" s="18">
        <f t="shared" si="1"/>
        <v>88.2</v>
      </c>
      <c r="N12" s="19">
        <v>26.364</v>
      </c>
      <c r="O12" s="9">
        <v>41.108000000000004</v>
      </c>
      <c r="P12" s="18">
        <f t="shared" si="0"/>
        <v>20.727999999999994</v>
      </c>
      <c r="Q12" s="19">
        <v>26.364</v>
      </c>
      <c r="R12" s="9">
        <v>41.108000000000004</v>
      </c>
      <c r="S12" s="18">
        <v>20.727999999999994</v>
      </c>
      <c r="T12" s="19">
        <v>26.364</v>
      </c>
      <c r="U12" s="9">
        <v>41.108000000000004</v>
      </c>
      <c r="V12" s="9"/>
      <c r="W12" s="9" t="s">
        <v>68</v>
      </c>
      <c r="X12" s="9" t="s">
        <v>69</v>
      </c>
      <c r="Y12" s="9" t="s">
        <v>65</v>
      </c>
      <c r="Z12" s="9" t="s">
        <v>79</v>
      </c>
      <c r="AA12" s="9" t="s">
        <v>80</v>
      </c>
      <c r="AB12" s="9" t="s">
        <v>47</v>
      </c>
      <c r="AC12" s="9" t="s">
        <v>48</v>
      </c>
      <c r="AD12" s="9"/>
      <c r="AE12" s="9"/>
      <c r="AF12" s="9"/>
      <c r="AG12" s="9"/>
    </row>
    <row r="13" spans="1:33" s="3" customFormat="1" ht="48.75" customHeight="1">
      <c r="A13" s="9">
        <v>9</v>
      </c>
      <c r="B13" s="9" t="s">
        <v>36</v>
      </c>
      <c r="C13" s="9" t="s">
        <v>37</v>
      </c>
      <c r="D13" s="9" t="s">
        <v>81</v>
      </c>
      <c r="E13" s="9" t="s">
        <v>82</v>
      </c>
      <c r="F13" s="9" t="s">
        <v>83</v>
      </c>
      <c r="G13" s="11">
        <v>0.45</v>
      </c>
      <c r="H13" s="9" t="s">
        <v>41</v>
      </c>
      <c r="I13" s="9">
        <v>4.5</v>
      </c>
      <c r="J13" s="9">
        <v>3.5</v>
      </c>
      <c r="K13" s="9" t="s">
        <v>42</v>
      </c>
      <c r="L13" s="9">
        <v>2019</v>
      </c>
      <c r="M13" s="18">
        <f t="shared" si="1"/>
        <v>27</v>
      </c>
      <c r="N13" s="19">
        <v>8.071</v>
      </c>
      <c r="O13" s="9">
        <v>12.584</v>
      </c>
      <c r="P13" s="18">
        <f t="shared" si="0"/>
        <v>6.345000000000002</v>
      </c>
      <c r="Q13" s="19">
        <v>8.071</v>
      </c>
      <c r="R13" s="9">
        <v>12.584</v>
      </c>
      <c r="S13" s="18">
        <v>6.345000000000002</v>
      </c>
      <c r="T13" s="19">
        <v>8.071</v>
      </c>
      <c r="U13" s="9">
        <v>12.584</v>
      </c>
      <c r="V13" s="9"/>
      <c r="W13" s="9" t="s">
        <v>84</v>
      </c>
      <c r="X13" s="9" t="s">
        <v>44</v>
      </c>
      <c r="Y13" s="9" t="s">
        <v>81</v>
      </c>
      <c r="Z13" s="9" t="s">
        <v>85</v>
      </c>
      <c r="AA13" s="9" t="s">
        <v>86</v>
      </c>
      <c r="AB13" s="9" t="s">
        <v>47</v>
      </c>
      <c r="AC13" s="9" t="s">
        <v>48</v>
      </c>
      <c r="AD13" s="9"/>
      <c r="AE13" s="9"/>
      <c r="AF13" s="9"/>
      <c r="AG13" s="9"/>
    </row>
    <row r="14" spans="1:33" s="3" customFormat="1" ht="48.75" customHeight="1">
      <c r="A14" s="9">
        <v>10</v>
      </c>
      <c r="B14" s="9" t="s">
        <v>36</v>
      </c>
      <c r="C14" s="9" t="s">
        <v>37</v>
      </c>
      <c r="D14" s="9" t="s">
        <v>81</v>
      </c>
      <c r="E14" s="9" t="s">
        <v>87</v>
      </c>
      <c r="F14" s="9" t="s">
        <v>88</v>
      </c>
      <c r="G14" s="12">
        <v>0.4</v>
      </c>
      <c r="H14" s="9" t="s">
        <v>41</v>
      </c>
      <c r="I14" s="9">
        <v>4.5</v>
      </c>
      <c r="J14" s="9">
        <v>3.5</v>
      </c>
      <c r="K14" s="9" t="s">
        <v>42</v>
      </c>
      <c r="L14" s="9">
        <v>2019</v>
      </c>
      <c r="M14" s="18">
        <f t="shared" si="1"/>
        <v>24</v>
      </c>
      <c r="N14" s="19">
        <v>7.174</v>
      </c>
      <c r="O14" s="9">
        <v>11.186</v>
      </c>
      <c r="P14" s="18">
        <f t="shared" si="0"/>
        <v>5.640000000000001</v>
      </c>
      <c r="Q14" s="19">
        <v>7.174</v>
      </c>
      <c r="R14" s="9">
        <v>11.186</v>
      </c>
      <c r="S14" s="18">
        <v>5.64</v>
      </c>
      <c r="T14" s="19">
        <v>7.174</v>
      </c>
      <c r="U14" s="9">
        <v>11.186</v>
      </c>
      <c r="V14" s="9"/>
      <c r="W14" s="9" t="s">
        <v>84</v>
      </c>
      <c r="X14" s="9" t="s">
        <v>44</v>
      </c>
      <c r="Y14" s="9" t="s">
        <v>81</v>
      </c>
      <c r="Z14" s="9" t="s">
        <v>89</v>
      </c>
      <c r="AA14" s="9" t="s">
        <v>90</v>
      </c>
      <c r="AB14" s="9" t="s">
        <v>47</v>
      </c>
      <c r="AC14" s="9" t="s">
        <v>48</v>
      </c>
      <c r="AD14" s="9"/>
      <c r="AE14" s="9"/>
      <c r="AF14" s="9"/>
      <c r="AG14" s="9"/>
    </row>
    <row r="15" spans="1:33" s="3" customFormat="1" ht="48.75" customHeight="1">
      <c r="A15" s="9">
        <v>11</v>
      </c>
      <c r="B15" s="9" t="s">
        <v>36</v>
      </c>
      <c r="C15" s="9" t="s">
        <v>37</v>
      </c>
      <c r="D15" s="9" t="s">
        <v>81</v>
      </c>
      <c r="E15" s="9" t="s">
        <v>82</v>
      </c>
      <c r="F15" s="9" t="s">
        <v>91</v>
      </c>
      <c r="G15" s="12">
        <v>0.32</v>
      </c>
      <c r="H15" s="9" t="s">
        <v>41</v>
      </c>
      <c r="I15" s="9">
        <v>4.5</v>
      </c>
      <c r="J15" s="9">
        <v>3.5</v>
      </c>
      <c r="K15" s="9" t="s">
        <v>42</v>
      </c>
      <c r="L15" s="9">
        <v>2019</v>
      </c>
      <c r="M15" s="18">
        <f t="shared" si="1"/>
        <v>19.2</v>
      </c>
      <c r="N15" s="19">
        <v>5.739</v>
      </c>
      <c r="O15" s="9">
        <v>8.949</v>
      </c>
      <c r="P15" s="18">
        <f t="shared" si="0"/>
        <v>4.511999999999999</v>
      </c>
      <c r="Q15" s="19">
        <v>5.739</v>
      </c>
      <c r="R15" s="9">
        <v>8.949</v>
      </c>
      <c r="S15" s="18">
        <v>4.511999999999999</v>
      </c>
      <c r="T15" s="19">
        <v>5.739</v>
      </c>
      <c r="U15" s="9">
        <v>8.949</v>
      </c>
      <c r="V15" s="9"/>
      <c r="W15" s="9" t="s">
        <v>84</v>
      </c>
      <c r="X15" s="9" t="s">
        <v>44</v>
      </c>
      <c r="Y15" s="9" t="s">
        <v>81</v>
      </c>
      <c r="Z15" s="9" t="s">
        <v>85</v>
      </c>
      <c r="AA15" s="9" t="s">
        <v>86</v>
      </c>
      <c r="AB15" s="9" t="s">
        <v>47</v>
      </c>
      <c r="AC15" s="9" t="s">
        <v>48</v>
      </c>
      <c r="AD15" s="9"/>
      <c r="AE15" s="9"/>
      <c r="AF15" s="9"/>
      <c r="AG15" s="9"/>
    </row>
    <row r="16" spans="1:33" s="3" customFormat="1" ht="48.75" customHeight="1">
      <c r="A16" s="9">
        <v>12</v>
      </c>
      <c r="B16" s="9" t="s">
        <v>36</v>
      </c>
      <c r="C16" s="9" t="s">
        <v>37</v>
      </c>
      <c r="D16" s="9" t="s">
        <v>81</v>
      </c>
      <c r="E16" s="9" t="s">
        <v>92</v>
      </c>
      <c r="F16" s="11" t="s">
        <v>93</v>
      </c>
      <c r="G16" s="11">
        <v>0.12</v>
      </c>
      <c r="H16" s="9" t="s">
        <v>41</v>
      </c>
      <c r="I16" s="9">
        <v>4.5</v>
      </c>
      <c r="J16" s="9">
        <v>3.5</v>
      </c>
      <c r="K16" s="9" t="s">
        <v>42</v>
      </c>
      <c r="L16" s="9">
        <v>2019</v>
      </c>
      <c r="M16" s="18">
        <f t="shared" si="1"/>
        <v>7.199999999999999</v>
      </c>
      <c r="N16" s="19">
        <v>2.152</v>
      </c>
      <c r="O16" s="9">
        <v>3.356</v>
      </c>
      <c r="P16" s="18">
        <f t="shared" si="0"/>
        <v>1.6919999999999993</v>
      </c>
      <c r="Q16" s="19">
        <v>2.152</v>
      </c>
      <c r="R16" s="9">
        <v>3.356</v>
      </c>
      <c r="S16" s="18">
        <v>1.6919999999999993</v>
      </c>
      <c r="T16" s="19">
        <v>2.152</v>
      </c>
      <c r="U16" s="9">
        <v>3.356</v>
      </c>
      <c r="V16" s="9"/>
      <c r="W16" s="9" t="s">
        <v>84</v>
      </c>
      <c r="X16" s="9" t="s">
        <v>44</v>
      </c>
      <c r="Y16" s="9" t="s">
        <v>81</v>
      </c>
      <c r="Z16" s="9" t="s">
        <v>89</v>
      </c>
      <c r="AA16" s="9" t="s">
        <v>90</v>
      </c>
      <c r="AB16" s="9" t="s">
        <v>47</v>
      </c>
      <c r="AC16" s="9" t="s">
        <v>48</v>
      </c>
      <c r="AD16" s="9"/>
      <c r="AE16" s="9"/>
      <c r="AF16" s="9"/>
      <c r="AG16" s="9"/>
    </row>
    <row r="17" spans="1:33" s="3" customFormat="1" ht="48.75" customHeight="1">
      <c r="A17" s="9">
        <v>13</v>
      </c>
      <c r="B17" s="9" t="s">
        <v>36</v>
      </c>
      <c r="C17" s="9" t="s">
        <v>37</v>
      </c>
      <c r="D17" s="9" t="s">
        <v>81</v>
      </c>
      <c r="E17" s="9" t="s">
        <v>94</v>
      </c>
      <c r="F17" s="11" t="s">
        <v>95</v>
      </c>
      <c r="G17" s="11">
        <v>0.88</v>
      </c>
      <c r="H17" s="9" t="s">
        <v>41</v>
      </c>
      <c r="I17" s="9">
        <v>4.5</v>
      </c>
      <c r="J17" s="9">
        <v>3.5</v>
      </c>
      <c r="K17" s="9" t="s">
        <v>42</v>
      </c>
      <c r="L17" s="9">
        <v>2019</v>
      </c>
      <c r="M17" s="18">
        <f t="shared" si="1"/>
        <v>52.8</v>
      </c>
      <c r="N17" s="19">
        <v>15.782</v>
      </c>
      <c r="O17" s="9">
        <v>24.609</v>
      </c>
      <c r="P17" s="18">
        <f t="shared" si="0"/>
        <v>12.408999999999999</v>
      </c>
      <c r="Q17" s="19">
        <v>15.782</v>
      </c>
      <c r="R17" s="9">
        <v>24.609</v>
      </c>
      <c r="S17" s="18">
        <v>12.408999999999999</v>
      </c>
      <c r="T17" s="19">
        <v>15.782</v>
      </c>
      <c r="U17" s="9">
        <v>24.609</v>
      </c>
      <c r="V17" s="9"/>
      <c r="W17" s="9" t="s">
        <v>84</v>
      </c>
      <c r="X17" s="9" t="s">
        <v>44</v>
      </c>
      <c r="Y17" s="9" t="s">
        <v>81</v>
      </c>
      <c r="Z17" s="9" t="s">
        <v>89</v>
      </c>
      <c r="AA17" s="9" t="s">
        <v>90</v>
      </c>
      <c r="AB17" s="9" t="s">
        <v>47</v>
      </c>
      <c r="AC17" s="9" t="s">
        <v>48</v>
      </c>
      <c r="AD17" s="9"/>
      <c r="AE17" s="9"/>
      <c r="AF17" s="9"/>
      <c r="AG17" s="9"/>
    </row>
    <row r="18" spans="1:33" s="3" customFormat="1" ht="48.75" customHeight="1">
      <c r="A18" s="9">
        <v>14</v>
      </c>
      <c r="B18" s="9" t="s">
        <v>36</v>
      </c>
      <c r="C18" s="9" t="s">
        <v>37</v>
      </c>
      <c r="D18" s="9" t="s">
        <v>96</v>
      </c>
      <c r="E18" s="9" t="s">
        <v>97</v>
      </c>
      <c r="F18" s="11" t="s">
        <v>98</v>
      </c>
      <c r="G18" s="11">
        <v>0.55</v>
      </c>
      <c r="H18" s="9" t="s">
        <v>41</v>
      </c>
      <c r="I18" s="9">
        <v>4.5</v>
      </c>
      <c r="J18" s="9">
        <v>3.5</v>
      </c>
      <c r="K18" s="9" t="s">
        <v>42</v>
      </c>
      <c r="L18" s="9">
        <v>2019</v>
      </c>
      <c r="M18" s="18">
        <f t="shared" si="1"/>
        <v>33</v>
      </c>
      <c r="N18" s="19">
        <v>9.88</v>
      </c>
      <c r="O18" s="9">
        <v>15.38</v>
      </c>
      <c r="P18" s="18">
        <f t="shared" si="0"/>
        <v>7.739999999999997</v>
      </c>
      <c r="Q18" s="19">
        <v>9.88</v>
      </c>
      <c r="R18" s="9">
        <v>15.38</v>
      </c>
      <c r="S18" s="18">
        <v>7.739999999999997</v>
      </c>
      <c r="T18" s="19">
        <v>9.88</v>
      </c>
      <c r="U18" s="9">
        <v>15.38</v>
      </c>
      <c r="V18" s="9"/>
      <c r="W18" s="9" t="s">
        <v>99</v>
      </c>
      <c r="X18" s="9" t="s">
        <v>44</v>
      </c>
      <c r="Y18" s="9" t="s">
        <v>96</v>
      </c>
      <c r="Z18" s="9" t="s">
        <v>100</v>
      </c>
      <c r="AA18" s="9" t="s">
        <v>101</v>
      </c>
      <c r="AB18" s="9" t="s">
        <v>47</v>
      </c>
      <c r="AC18" s="9" t="s">
        <v>48</v>
      </c>
      <c r="AD18" s="9"/>
      <c r="AE18" s="9"/>
      <c r="AF18" s="9"/>
      <c r="AG18" s="9"/>
    </row>
    <row r="19" spans="1:33" s="3" customFormat="1" ht="48.75" customHeight="1">
      <c r="A19" s="9">
        <v>15</v>
      </c>
      <c r="B19" s="9" t="s">
        <v>36</v>
      </c>
      <c r="C19" s="9" t="s">
        <v>37</v>
      </c>
      <c r="D19" s="9" t="s">
        <v>96</v>
      </c>
      <c r="E19" s="9" t="s">
        <v>102</v>
      </c>
      <c r="F19" s="11" t="s">
        <v>103</v>
      </c>
      <c r="G19" s="11">
        <v>0.38</v>
      </c>
      <c r="H19" s="9" t="s">
        <v>41</v>
      </c>
      <c r="I19" s="9">
        <v>4.5</v>
      </c>
      <c r="J19" s="9">
        <v>3.5</v>
      </c>
      <c r="K19" s="9" t="s">
        <v>42</v>
      </c>
      <c r="L19" s="9">
        <v>2019</v>
      </c>
      <c r="M19" s="18">
        <f t="shared" si="1"/>
        <v>22.8</v>
      </c>
      <c r="N19" s="19">
        <v>6.815</v>
      </c>
      <c r="O19" s="9">
        <v>10.626999999999999</v>
      </c>
      <c r="P19" s="18">
        <f t="shared" si="0"/>
        <v>5.3580000000000005</v>
      </c>
      <c r="Q19" s="19">
        <v>6.815</v>
      </c>
      <c r="R19" s="9">
        <v>10.626999999999999</v>
      </c>
      <c r="S19" s="18">
        <v>5.3580000000000005</v>
      </c>
      <c r="T19" s="19">
        <v>6.815</v>
      </c>
      <c r="U19" s="9">
        <v>10.626999999999999</v>
      </c>
      <c r="V19" s="9"/>
      <c r="W19" s="9" t="s">
        <v>104</v>
      </c>
      <c r="X19" s="9" t="s">
        <v>44</v>
      </c>
      <c r="Y19" s="9" t="s">
        <v>96</v>
      </c>
      <c r="Z19" s="9" t="s">
        <v>105</v>
      </c>
      <c r="AA19" s="9" t="s">
        <v>106</v>
      </c>
      <c r="AB19" s="9" t="s">
        <v>47</v>
      </c>
      <c r="AC19" s="9" t="s">
        <v>48</v>
      </c>
      <c r="AD19" s="9"/>
      <c r="AE19" s="9"/>
      <c r="AF19" s="9"/>
      <c r="AG19" s="9"/>
    </row>
    <row r="20" spans="1:33" s="3" customFormat="1" ht="48.75" customHeight="1">
      <c r="A20" s="9">
        <v>16</v>
      </c>
      <c r="B20" s="9" t="s">
        <v>36</v>
      </c>
      <c r="C20" s="9" t="s">
        <v>37</v>
      </c>
      <c r="D20" s="9" t="s">
        <v>96</v>
      </c>
      <c r="E20" s="9" t="s">
        <v>107</v>
      </c>
      <c r="F20" s="11" t="s">
        <v>108</v>
      </c>
      <c r="G20" s="12">
        <v>0.324</v>
      </c>
      <c r="H20" s="9" t="s">
        <v>41</v>
      </c>
      <c r="I20" s="9">
        <v>4.5</v>
      </c>
      <c r="J20" s="9">
        <v>3.5</v>
      </c>
      <c r="K20" s="9" t="s">
        <v>42</v>
      </c>
      <c r="L20" s="9">
        <v>2019</v>
      </c>
      <c r="M20" s="18">
        <f t="shared" si="1"/>
        <v>19.44</v>
      </c>
      <c r="N20" s="19">
        <v>5.811</v>
      </c>
      <c r="O20" s="9">
        <v>9.061</v>
      </c>
      <c r="P20" s="18">
        <f t="shared" si="0"/>
        <v>4.568000000000001</v>
      </c>
      <c r="Q20" s="19">
        <v>5.811</v>
      </c>
      <c r="R20" s="9">
        <v>9.061</v>
      </c>
      <c r="S20" s="18">
        <v>4.568000000000001</v>
      </c>
      <c r="T20" s="19">
        <v>5.811</v>
      </c>
      <c r="U20" s="9">
        <v>9.061</v>
      </c>
      <c r="V20" s="9"/>
      <c r="W20" s="9" t="s">
        <v>99</v>
      </c>
      <c r="X20" s="9" t="s">
        <v>44</v>
      </c>
      <c r="Y20" s="9" t="s">
        <v>96</v>
      </c>
      <c r="Z20" s="9" t="s">
        <v>105</v>
      </c>
      <c r="AA20" s="9" t="s">
        <v>109</v>
      </c>
      <c r="AB20" s="9" t="s">
        <v>47</v>
      </c>
      <c r="AC20" s="9" t="s">
        <v>48</v>
      </c>
      <c r="AD20" s="9"/>
      <c r="AE20" s="9"/>
      <c r="AF20" s="9"/>
      <c r="AG20" s="9"/>
    </row>
    <row r="21" spans="1:33" s="3" customFormat="1" ht="48.75" customHeight="1">
      <c r="A21" s="9">
        <v>17</v>
      </c>
      <c r="B21" s="9" t="s">
        <v>36</v>
      </c>
      <c r="C21" s="9" t="s">
        <v>37</v>
      </c>
      <c r="D21" s="9" t="s">
        <v>110</v>
      </c>
      <c r="E21" s="9" t="s">
        <v>111</v>
      </c>
      <c r="F21" s="9" t="s">
        <v>112</v>
      </c>
      <c r="G21" s="11">
        <v>1.2</v>
      </c>
      <c r="H21" s="9" t="s">
        <v>41</v>
      </c>
      <c r="I21" s="20">
        <v>7</v>
      </c>
      <c r="J21" s="20">
        <v>6</v>
      </c>
      <c r="K21" s="9" t="s">
        <v>42</v>
      </c>
      <c r="L21" s="9">
        <v>2019</v>
      </c>
      <c r="M21" s="21">
        <v>99</v>
      </c>
      <c r="N21" s="19">
        <v>21.521</v>
      </c>
      <c r="O21" s="9">
        <v>33.558</v>
      </c>
      <c r="P21" s="18">
        <f t="shared" si="0"/>
        <v>43.921</v>
      </c>
      <c r="Q21" s="19">
        <v>21.521</v>
      </c>
      <c r="R21" s="9">
        <v>33.558</v>
      </c>
      <c r="S21" s="18">
        <v>43.921</v>
      </c>
      <c r="T21" s="19">
        <v>21.521</v>
      </c>
      <c r="U21" s="9">
        <v>33.558</v>
      </c>
      <c r="V21" s="9"/>
      <c r="W21" s="20" t="s">
        <v>113</v>
      </c>
      <c r="X21" s="20" t="s">
        <v>44</v>
      </c>
      <c r="Y21" s="20" t="s">
        <v>110</v>
      </c>
      <c r="Z21" s="20" t="s">
        <v>114</v>
      </c>
      <c r="AA21" s="20" t="s">
        <v>115</v>
      </c>
      <c r="AB21" s="9" t="s">
        <v>47</v>
      </c>
      <c r="AC21" s="9" t="s">
        <v>48</v>
      </c>
      <c r="AD21" s="9"/>
      <c r="AE21" s="9"/>
      <c r="AF21" s="9"/>
      <c r="AG21" s="9"/>
    </row>
    <row r="22" spans="1:33" s="3" customFormat="1" ht="48.75" customHeight="1">
      <c r="A22" s="9">
        <v>18</v>
      </c>
      <c r="B22" s="9" t="s">
        <v>36</v>
      </c>
      <c r="C22" s="9" t="s">
        <v>37</v>
      </c>
      <c r="D22" s="13" t="s">
        <v>110</v>
      </c>
      <c r="E22" s="13" t="s">
        <v>116</v>
      </c>
      <c r="F22" s="13" t="s">
        <v>117</v>
      </c>
      <c r="G22" s="12">
        <v>0.892</v>
      </c>
      <c r="H22" s="9" t="s">
        <v>41</v>
      </c>
      <c r="I22" s="9">
        <v>4.5</v>
      </c>
      <c r="J22" s="9">
        <v>3.5</v>
      </c>
      <c r="K22" s="9" t="s">
        <v>42</v>
      </c>
      <c r="L22" s="9">
        <v>2019</v>
      </c>
      <c r="M22" s="18">
        <f t="shared" si="1"/>
        <v>53.52</v>
      </c>
      <c r="N22" s="19">
        <v>15.998</v>
      </c>
      <c r="O22" s="9">
        <v>24.945</v>
      </c>
      <c r="P22" s="18">
        <f t="shared" si="0"/>
        <v>12.577000000000005</v>
      </c>
      <c r="Q22" s="19">
        <v>15.998</v>
      </c>
      <c r="R22" s="9">
        <v>24.945</v>
      </c>
      <c r="S22" s="18">
        <v>12.577000000000005</v>
      </c>
      <c r="T22" s="19">
        <v>15.998</v>
      </c>
      <c r="U22" s="9">
        <v>24.945</v>
      </c>
      <c r="V22" s="9"/>
      <c r="W22" s="20" t="s">
        <v>113</v>
      </c>
      <c r="X22" s="20" t="s">
        <v>44</v>
      </c>
      <c r="Y22" s="20" t="s">
        <v>110</v>
      </c>
      <c r="Z22" s="20" t="s">
        <v>118</v>
      </c>
      <c r="AA22" s="20" t="s">
        <v>119</v>
      </c>
      <c r="AB22" s="9" t="s">
        <v>47</v>
      </c>
      <c r="AC22" s="9" t="s">
        <v>48</v>
      </c>
      <c r="AD22" s="9"/>
      <c r="AE22" s="9"/>
      <c r="AF22" s="9"/>
      <c r="AG22" s="9"/>
    </row>
    <row r="23" spans="1:33" s="3" customFormat="1" ht="48.75" customHeight="1">
      <c r="A23" s="9">
        <v>19</v>
      </c>
      <c r="B23" s="9" t="s">
        <v>36</v>
      </c>
      <c r="C23" s="9" t="s">
        <v>37</v>
      </c>
      <c r="D23" s="13" t="s">
        <v>110</v>
      </c>
      <c r="E23" s="13" t="s">
        <v>116</v>
      </c>
      <c r="F23" s="13" t="s">
        <v>120</v>
      </c>
      <c r="G23" s="12">
        <v>1.832</v>
      </c>
      <c r="H23" s="9" t="s">
        <v>41</v>
      </c>
      <c r="I23" s="9">
        <v>4.5</v>
      </c>
      <c r="J23" s="9">
        <v>3.5</v>
      </c>
      <c r="K23" s="9" t="s">
        <v>42</v>
      </c>
      <c r="L23" s="9">
        <v>2019</v>
      </c>
      <c r="M23" s="18">
        <f t="shared" si="1"/>
        <v>109.92</v>
      </c>
      <c r="N23" s="19">
        <v>32.856</v>
      </c>
      <c r="O23" s="9">
        <v>51.232</v>
      </c>
      <c r="P23" s="18">
        <f t="shared" si="0"/>
        <v>25.831999999999994</v>
      </c>
      <c r="Q23" s="19">
        <v>32.856</v>
      </c>
      <c r="R23" s="9">
        <v>51.232</v>
      </c>
      <c r="S23" s="18">
        <v>25.831999999999994</v>
      </c>
      <c r="T23" s="19">
        <v>32.856</v>
      </c>
      <c r="U23" s="9">
        <v>51.232</v>
      </c>
      <c r="V23" s="9"/>
      <c r="W23" s="20" t="s">
        <v>113</v>
      </c>
      <c r="X23" s="20" t="s">
        <v>44</v>
      </c>
      <c r="Y23" s="20" t="s">
        <v>110</v>
      </c>
      <c r="Z23" s="20" t="s">
        <v>121</v>
      </c>
      <c r="AA23" s="20" t="s">
        <v>122</v>
      </c>
      <c r="AB23" s="9" t="s">
        <v>47</v>
      </c>
      <c r="AC23" s="9" t="s">
        <v>48</v>
      </c>
      <c r="AD23" s="9"/>
      <c r="AE23" s="9"/>
      <c r="AF23" s="9"/>
      <c r="AG23" s="9"/>
    </row>
    <row r="24" spans="1:33" s="3" customFormat="1" ht="48.75" customHeight="1">
      <c r="A24" s="9">
        <v>20</v>
      </c>
      <c r="B24" s="9" t="s">
        <v>36</v>
      </c>
      <c r="C24" s="9" t="s">
        <v>37</v>
      </c>
      <c r="D24" s="13" t="s">
        <v>110</v>
      </c>
      <c r="E24" s="13" t="s">
        <v>123</v>
      </c>
      <c r="F24" s="13" t="s">
        <v>124</v>
      </c>
      <c r="G24" s="12">
        <v>3</v>
      </c>
      <c r="H24" s="9" t="s">
        <v>41</v>
      </c>
      <c r="I24" s="9">
        <v>4.5</v>
      </c>
      <c r="J24" s="9">
        <v>3.5</v>
      </c>
      <c r="K24" s="9" t="s">
        <v>42</v>
      </c>
      <c r="L24" s="9">
        <v>2019</v>
      </c>
      <c r="M24" s="18">
        <f t="shared" si="1"/>
        <v>180</v>
      </c>
      <c r="N24" s="19">
        <v>53.804</v>
      </c>
      <c r="O24" s="9">
        <v>83.89500000000001</v>
      </c>
      <c r="P24" s="18">
        <f t="shared" si="0"/>
        <v>42.30099999999999</v>
      </c>
      <c r="Q24" s="19">
        <v>53.804</v>
      </c>
      <c r="R24" s="9">
        <v>83.89500000000001</v>
      </c>
      <c r="S24" s="18">
        <v>42.30099999999999</v>
      </c>
      <c r="T24" s="19">
        <v>53.804</v>
      </c>
      <c r="U24" s="9">
        <v>83.89500000000001</v>
      </c>
      <c r="V24" s="9"/>
      <c r="W24" s="20" t="s">
        <v>113</v>
      </c>
      <c r="X24" s="20" t="s">
        <v>125</v>
      </c>
      <c r="Y24" s="20" t="s">
        <v>110</v>
      </c>
      <c r="Z24" s="20" t="s">
        <v>126</v>
      </c>
      <c r="AA24" s="20" t="s">
        <v>127</v>
      </c>
      <c r="AB24" s="9" t="s">
        <v>47</v>
      </c>
      <c r="AC24" s="9" t="s">
        <v>48</v>
      </c>
      <c r="AD24" s="9"/>
      <c r="AE24" s="9"/>
      <c r="AF24" s="9"/>
      <c r="AG24" s="9"/>
    </row>
    <row r="25" spans="1:33" s="3" customFormat="1" ht="48.75" customHeight="1">
      <c r="A25" s="9">
        <v>21</v>
      </c>
      <c r="B25" s="9" t="s">
        <v>36</v>
      </c>
      <c r="C25" s="9" t="s">
        <v>37</v>
      </c>
      <c r="D25" s="14" t="s">
        <v>110</v>
      </c>
      <c r="E25" s="14" t="s">
        <v>128</v>
      </c>
      <c r="F25" s="14" t="s">
        <v>129</v>
      </c>
      <c r="G25" s="12">
        <v>0.105</v>
      </c>
      <c r="H25" s="9" t="s">
        <v>41</v>
      </c>
      <c r="I25" s="9">
        <v>4.5</v>
      </c>
      <c r="J25" s="9">
        <v>3.5</v>
      </c>
      <c r="K25" s="9" t="s">
        <v>42</v>
      </c>
      <c r="L25" s="9">
        <v>2019</v>
      </c>
      <c r="M25" s="18">
        <f t="shared" si="1"/>
        <v>6.3</v>
      </c>
      <c r="N25" s="19">
        <v>1.883</v>
      </c>
      <c r="O25" s="9">
        <v>2.936</v>
      </c>
      <c r="P25" s="18">
        <f t="shared" si="0"/>
        <v>1.4809999999999999</v>
      </c>
      <c r="Q25" s="19">
        <v>1.883</v>
      </c>
      <c r="R25" s="9">
        <v>2.936</v>
      </c>
      <c r="S25" s="18">
        <v>1.4809999999999999</v>
      </c>
      <c r="T25" s="19">
        <v>1.883</v>
      </c>
      <c r="U25" s="9">
        <v>2.936</v>
      </c>
      <c r="V25" s="9"/>
      <c r="W25" s="20" t="s">
        <v>113</v>
      </c>
      <c r="X25" s="20" t="s">
        <v>44</v>
      </c>
      <c r="Y25" s="20" t="s">
        <v>110</v>
      </c>
      <c r="Z25" s="20" t="s">
        <v>130</v>
      </c>
      <c r="AA25" s="20" t="s">
        <v>131</v>
      </c>
      <c r="AB25" s="9" t="s">
        <v>47</v>
      </c>
      <c r="AC25" s="9" t="s">
        <v>48</v>
      </c>
      <c r="AD25" s="9"/>
      <c r="AE25" s="9"/>
      <c r="AF25" s="9"/>
      <c r="AG25" s="9"/>
    </row>
    <row r="26" spans="1:33" s="3" customFormat="1" ht="48.75" customHeight="1">
      <c r="A26" s="9">
        <v>22</v>
      </c>
      <c r="B26" s="9" t="s">
        <v>36</v>
      </c>
      <c r="C26" s="9" t="s">
        <v>37</v>
      </c>
      <c r="D26" s="9" t="s">
        <v>132</v>
      </c>
      <c r="E26" s="9" t="s">
        <v>133</v>
      </c>
      <c r="F26" s="9" t="s">
        <v>134</v>
      </c>
      <c r="G26" s="11">
        <v>0.65</v>
      </c>
      <c r="H26" s="9" t="s">
        <v>41</v>
      </c>
      <c r="I26" s="9">
        <v>4.5</v>
      </c>
      <c r="J26" s="9">
        <v>3.5</v>
      </c>
      <c r="K26" s="9" t="s">
        <v>42</v>
      </c>
      <c r="L26" s="9">
        <v>2019</v>
      </c>
      <c r="M26" s="18">
        <f t="shared" si="1"/>
        <v>39</v>
      </c>
      <c r="N26" s="19">
        <v>11.657</v>
      </c>
      <c r="O26" s="9">
        <v>18.177</v>
      </c>
      <c r="P26" s="18">
        <f t="shared" si="0"/>
        <v>9.166</v>
      </c>
      <c r="Q26" s="19">
        <v>11.657</v>
      </c>
      <c r="R26" s="9">
        <v>18.177</v>
      </c>
      <c r="S26" s="18">
        <v>9.166</v>
      </c>
      <c r="T26" s="19">
        <v>11.657</v>
      </c>
      <c r="U26" s="9">
        <v>18.177</v>
      </c>
      <c r="V26" s="9"/>
      <c r="W26" s="9" t="s">
        <v>135</v>
      </c>
      <c r="X26" s="9" t="s">
        <v>136</v>
      </c>
      <c r="Y26" s="9" t="s">
        <v>132</v>
      </c>
      <c r="Z26" s="9" t="s">
        <v>137</v>
      </c>
      <c r="AA26" s="9" t="s">
        <v>138</v>
      </c>
      <c r="AB26" s="9" t="s">
        <v>47</v>
      </c>
      <c r="AC26" s="9" t="s">
        <v>48</v>
      </c>
      <c r="AD26" s="9"/>
      <c r="AE26" s="9"/>
      <c r="AF26" s="9"/>
      <c r="AG26" s="9"/>
    </row>
    <row r="27" spans="1:33" s="3" customFormat="1" ht="48.75" customHeight="1">
      <c r="A27" s="9">
        <v>23</v>
      </c>
      <c r="B27" s="9" t="s">
        <v>36</v>
      </c>
      <c r="C27" s="9" t="s">
        <v>37</v>
      </c>
      <c r="D27" s="9" t="s">
        <v>132</v>
      </c>
      <c r="E27" s="9" t="s">
        <v>139</v>
      </c>
      <c r="F27" s="9" t="s">
        <v>140</v>
      </c>
      <c r="G27" s="11">
        <v>0.805</v>
      </c>
      <c r="H27" s="9" t="s">
        <v>41</v>
      </c>
      <c r="I27" s="9">
        <v>4.5</v>
      </c>
      <c r="J27" s="9">
        <v>3.5</v>
      </c>
      <c r="K27" s="9" t="s">
        <v>42</v>
      </c>
      <c r="L27" s="9">
        <v>2019</v>
      </c>
      <c r="M27" s="18">
        <f t="shared" si="1"/>
        <v>48.300000000000004</v>
      </c>
      <c r="N27" s="19">
        <v>14.437</v>
      </c>
      <c r="O27" s="9">
        <v>22.511000000000003</v>
      </c>
      <c r="P27" s="18">
        <f t="shared" si="0"/>
        <v>11.352000000000004</v>
      </c>
      <c r="Q27" s="19">
        <v>14.437</v>
      </c>
      <c r="R27" s="9">
        <v>22.511000000000003</v>
      </c>
      <c r="S27" s="18">
        <v>11.352000000000004</v>
      </c>
      <c r="T27" s="19">
        <v>14.437</v>
      </c>
      <c r="U27" s="9">
        <v>22.511000000000003</v>
      </c>
      <c r="V27" s="9"/>
      <c r="W27" s="9" t="s">
        <v>135</v>
      </c>
      <c r="X27" s="9" t="s">
        <v>136</v>
      </c>
      <c r="Y27" s="9" t="s">
        <v>132</v>
      </c>
      <c r="Z27" s="9" t="s">
        <v>141</v>
      </c>
      <c r="AA27" s="9" t="s">
        <v>142</v>
      </c>
      <c r="AB27" s="9" t="s">
        <v>47</v>
      </c>
      <c r="AC27" s="9" t="s">
        <v>48</v>
      </c>
      <c r="AD27" s="9"/>
      <c r="AE27" s="9"/>
      <c r="AF27" s="9"/>
      <c r="AG27" s="9"/>
    </row>
    <row r="28" spans="1:33" s="3" customFormat="1" ht="48.75" customHeight="1">
      <c r="A28" s="9">
        <v>24</v>
      </c>
      <c r="B28" s="9" t="s">
        <v>36</v>
      </c>
      <c r="C28" s="9" t="s">
        <v>37</v>
      </c>
      <c r="D28" s="9" t="s">
        <v>132</v>
      </c>
      <c r="E28" s="9"/>
      <c r="F28" s="9" t="s">
        <v>143</v>
      </c>
      <c r="G28" s="11">
        <v>0.85</v>
      </c>
      <c r="H28" s="9" t="s">
        <v>41</v>
      </c>
      <c r="I28" s="9">
        <v>4.5</v>
      </c>
      <c r="J28" s="9">
        <v>3.5</v>
      </c>
      <c r="K28" s="9" t="s">
        <v>42</v>
      </c>
      <c r="L28" s="9">
        <v>2019</v>
      </c>
      <c r="M28" s="18">
        <f t="shared" si="1"/>
        <v>51</v>
      </c>
      <c r="N28" s="19">
        <v>15.244</v>
      </c>
      <c r="O28" s="9">
        <v>23.77</v>
      </c>
      <c r="P28" s="18">
        <f t="shared" si="0"/>
        <v>11.986</v>
      </c>
      <c r="Q28" s="19">
        <v>15.244</v>
      </c>
      <c r="R28" s="9">
        <v>23.77</v>
      </c>
      <c r="S28" s="18">
        <v>11.986</v>
      </c>
      <c r="T28" s="19">
        <v>15.244</v>
      </c>
      <c r="U28" s="9">
        <v>23.77</v>
      </c>
      <c r="V28" s="9"/>
      <c r="W28" s="9" t="s">
        <v>135</v>
      </c>
      <c r="X28" s="9" t="s">
        <v>136</v>
      </c>
      <c r="Y28" s="9" t="s">
        <v>132</v>
      </c>
      <c r="Z28" s="9" t="s">
        <v>141</v>
      </c>
      <c r="AA28" s="9" t="s">
        <v>144</v>
      </c>
      <c r="AB28" s="9" t="s">
        <v>47</v>
      </c>
      <c r="AC28" s="9" t="s">
        <v>48</v>
      </c>
      <c r="AD28" s="9"/>
      <c r="AE28" s="9"/>
      <c r="AF28" s="9"/>
      <c r="AG28" s="9"/>
    </row>
    <row r="29" spans="1:33" s="3" customFormat="1" ht="48.75" customHeight="1">
      <c r="A29" s="9">
        <v>25</v>
      </c>
      <c r="B29" s="9" t="s">
        <v>36</v>
      </c>
      <c r="C29" s="9" t="s">
        <v>37</v>
      </c>
      <c r="D29" s="9" t="s">
        <v>145</v>
      </c>
      <c r="E29" s="9" t="s">
        <v>146</v>
      </c>
      <c r="F29" s="9" t="s">
        <v>147</v>
      </c>
      <c r="G29" s="11">
        <v>0.35</v>
      </c>
      <c r="H29" s="9" t="s">
        <v>41</v>
      </c>
      <c r="I29" s="9">
        <v>4.5</v>
      </c>
      <c r="J29" s="9">
        <v>3.5</v>
      </c>
      <c r="K29" s="9" t="s">
        <v>42</v>
      </c>
      <c r="L29" s="9">
        <v>2019</v>
      </c>
      <c r="M29" s="18">
        <f t="shared" si="1"/>
        <v>21</v>
      </c>
      <c r="N29" s="19">
        <v>6.277</v>
      </c>
      <c r="O29" s="9">
        <v>9.788</v>
      </c>
      <c r="P29" s="18">
        <f t="shared" si="0"/>
        <v>4.934999999999999</v>
      </c>
      <c r="Q29" s="19">
        <v>6.277</v>
      </c>
      <c r="R29" s="9">
        <v>9.788</v>
      </c>
      <c r="S29" s="18">
        <v>4.934999999999999</v>
      </c>
      <c r="T29" s="19">
        <v>6.277</v>
      </c>
      <c r="U29" s="9">
        <v>9.788</v>
      </c>
      <c r="V29" s="9"/>
      <c r="W29" s="9" t="s">
        <v>148</v>
      </c>
      <c r="X29" s="9" t="s">
        <v>44</v>
      </c>
      <c r="Y29" s="9" t="s">
        <v>145</v>
      </c>
      <c r="Z29" s="9" t="s">
        <v>149</v>
      </c>
      <c r="AA29" s="9" t="s">
        <v>150</v>
      </c>
      <c r="AB29" s="9" t="s">
        <v>47</v>
      </c>
      <c r="AC29" s="9" t="s">
        <v>48</v>
      </c>
      <c r="AD29" s="9"/>
      <c r="AE29" s="9"/>
      <c r="AF29" s="9"/>
      <c r="AG29" s="9"/>
    </row>
    <row r="30" spans="1:33" s="3" customFormat="1" ht="48.75" customHeight="1">
      <c r="A30" s="9">
        <v>26</v>
      </c>
      <c r="B30" s="9" t="s">
        <v>36</v>
      </c>
      <c r="C30" s="9" t="s">
        <v>37</v>
      </c>
      <c r="D30" s="9" t="s">
        <v>145</v>
      </c>
      <c r="E30" s="9" t="s">
        <v>151</v>
      </c>
      <c r="F30" s="9" t="s">
        <v>152</v>
      </c>
      <c r="G30" s="12">
        <v>1.15</v>
      </c>
      <c r="H30" s="9" t="s">
        <v>41</v>
      </c>
      <c r="I30" s="9">
        <v>4.5</v>
      </c>
      <c r="J30" s="9">
        <v>3.5</v>
      </c>
      <c r="K30" s="9" t="s">
        <v>42</v>
      </c>
      <c r="L30" s="9">
        <v>2019</v>
      </c>
      <c r="M30" s="18">
        <f t="shared" si="1"/>
        <v>69</v>
      </c>
      <c r="N30" s="19">
        <v>20.625</v>
      </c>
      <c r="O30" s="9">
        <v>32.16</v>
      </c>
      <c r="P30" s="18">
        <f t="shared" si="0"/>
        <v>16.215000000000003</v>
      </c>
      <c r="Q30" s="19">
        <v>20.625</v>
      </c>
      <c r="R30" s="9">
        <v>32.16</v>
      </c>
      <c r="S30" s="18">
        <v>16.215000000000003</v>
      </c>
      <c r="T30" s="19">
        <v>20.625</v>
      </c>
      <c r="U30" s="9">
        <v>32.16</v>
      </c>
      <c r="V30" s="9"/>
      <c r="W30" s="9" t="s">
        <v>148</v>
      </c>
      <c r="X30" s="9" t="s">
        <v>44</v>
      </c>
      <c r="Y30" s="9" t="s">
        <v>145</v>
      </c>
      <c r="Z30" s="9" t="s">
        <v>149</v>
      </c>
      <c r="AA30" s="9" t="s">
        <v>153</v>
      </c>
      <c r="AB30" s="9" t="s">
        <v>47</v>
      </c>
      <c r="AC30" s="9" t="s">
        <v>48</v>
      </c>
      <c r="AD30" s="9"/>
      <c r="AE30" s="9"/>
      <c r="AF30" s="9"/>
      <c r="AG30" s="9"/>
    </row>
    <row r="31" spans="1:33" s="3" customFormat="1" ht="48.75" customHeight="1">
      <c r="A31" s="9">
        <v>27</v>
      </c>
      <c r="B31" s="9" t="s">
        <v>36</v>
      </c>
      <c r="C31" s="9" t="s">
        <v>37</v>
      </c>
      <c r="D31" s="9" t="s">
        <v>145</v>
      </c>
      <c r="E31" s="9" t="s">
        <v>146</v>
      </c>
      <c r="F31" s="9" t="s">
        <v>154</v>
      </c>
      <c r="G31" s="12">
        <v>0.718</v>
      </c>
      <c r="H31" s="9" t="s">
        <v>41</v>
      </c>
      <c r="I31" s="9">
        <v>4.5</v>
      </c>
      <c r="J31" s="9">
        <v>3.5</v>
      </c>
      <c r="K31" s="9" t="s">
        <v>42</v>
      </c>
      <c r="L31" s="9">
        <v>2019</v>
      </c>
      <c r="M31" s="18">
        <f t="shared" si="1"/>
        <v>43.08</v>
      </c>
      <c r="N31" s="19">
        <v>12.877</v>
      </c>
      <c r="O31" s="9">
        <v>20.079</v>
      </c>
      <c r="P31" s="18">
        <f t="shared" si="0"/>
        <v>10.123999999999995</v>
      </c>
      <c r="Q31" s="19">
        <v>12.877</v>
      </c>
      <c r="R31" s="9">
        <v>20.079</v>
      </c>
      <c r="S31" s="18">
        <v>10.123999999999995</v>
      </c>
      <c r="T31" s="19">
        <v>12.877</v>
      </c>
      <c r="U31" s="9">
        <v>20.079</v>
      </c>
      <c r="V31" s="9"/>
      <c r="W31" s="9" t="s">
        <v>148</v>
      </c>
      <c r="X31" s="9" t="s">
        <v>44</v>
      </c>
      <c r="Y31" s="9" t="s">
        <v>145</v>
      </c>
      <c r="Z31" s="9" t="s">
        <v>141</v>
      </c>
      <c r="AA31" s="9" t="s">
        <v>155</v>
      </c>
      <c r="AB31" s="9" t="s">
        <v>47</v>
      </c>
      <c r="AC31" s="9" t="s">
        <v>48</v>
      </c>
      <c r="AD31" s="9"/>
      <c r="AE31" s="9"/>
      <c r="AF31" s="9"/>
      <c r="AG31" s="9"/>
    </row>
    <row r="32" spans="1:33" s="3" customFormat="1" ht="48.75" customHeight="1">
      <c r="A32" s="9">
        <v>28</v>
      </c>
      <c r="B32" s="9" t="s">
        <v>36</v>
      </c>
      <c r="C32" s="9" t="s">
        <v>37</v>
      </c>
      <c r="D32" s="9" t="s">
        <v>145</v>
      </c>
      <c r="E32" s="9" t="s">
        <v>156</v>
      </c>
      <c r="F32" s="9" t="s">
        <v>157</v>
      </c>
      <c r="G32" s="11">
        <v>0.5</v>
      </c>
      <c r="H32" s="9" t="s">
        <v>41</v>
      </c>
      <c r="I32" s="9">
        <v>4.5</v>
      </c>
      <c r="J32" s="9">
        <v>3.5</v>
      </c>
      <c r="K32" s="9" t="s">
        <v>42</v>
      </c>
      <c r="L32" s="9">
        <v>2019</v>
      </c>
      <c r="M32" s="18">
        <f t="shared" si="1"/>
        <v>30</v>
      </c>
      <c r="N32" s="19">
        <v>8.967</v>
      </c>
      <c r="O32" s="9">
        <v>13.982</v>
      </c>
      <c r="P32" s="18">
        <f t="shared" si="0"/>
        <v>7.051000000000002</v>
      </c>
      <c r="Q32" s="19">
        <v>8.967</v>
      </c>
      <c r="R32" s="9">
        <v>13.982</v>
      </c>
      <c r="S32" s="18">
        <v>7.051000000000002</v>
      </c>
      <c r="T32" s="19">
        <v>8.967</v>
      </c>
      <c r="U32" s="9">
        <v>13.982</v>
      </c>
      <c r="V32" s="9"/>
      <c r="W32" s="9" t="s">
        <v>148</v>
      </c>
      <c r="X32" s="9" t="s">
        <v>44</v>
      </c>
      <c r="Y32" s="9" t="s">
        <v>145</v>
      </c>
      <c r="Z32" s="9" t="s">
        <v>45</v>
      </c>
      <c r="AA32" s="9" t="s">
        <v>158</v>
      </c>
      <c r="AB32" s="9" t="s">
        <v>47</v>
      </c>
      <c r="AC32" s="9" t="s">
        <v>48</v>
      </c>
      <c r="AD32" s="9"/>
      <c r="AE32" s="9"/>
      <c r="AF32" s="9"/>
      <c r="AG32" s="9"/>
    </row>
    <row r="33" spans="1:33" s="3" customFormat="1" ht="48.75" customHeight="1">
      <c r="A33" s="9">
        <v>29</v>
      </c>
      <c r="B33" s="9" t="s">
        <v>36</v>
      </c>
      <c r="C33" s="9" t="s">
        <v>37</v>
      </c>
      <c r="D33" s="9" t="s">
        <v>145</v>
      </c>
      <c r="E33" s="9" t="s">
        <v>159</v>
      </c>
      <c r="F33" s="9" t="s">
        <v>160</v>
      </c>
      <c r="G33" s="12">
        <v>0.46</v>
      </c>
      <c r="H33" s="9" t="s">
        <v>41</v>
      </c>
      <c r="I33" s="9">
        <v>4.5</v>
      </c>
      <c r="J33" s="9">
        <v>3.5</v>
      </c>
      <c r="K33" s="9" t="s">
        <v>42</v>
      </c>
      <c r="L33" s="9">
        <v>2019</v>
      </c>
      <c r="M33" s="18">
        <f t="shared" si="1"/>
        <v>27.6</v>
      </c>
      <c r="N33" s="19">
        <v>8.25</v>
      </c>
      <c r="O33" s="9">
        <v>12.863999999999999</v>
      </c>
      <c r="P33" s="18">
        <f t="shared" si="0"/>
        <v>6.486000000000002</v>
      </c>
      <c r="Q33" s="19">
        <v>8.25</v>
      </c>
      <c r="R33" s="9">
        <v>12.863999999999999</v>
      </c>
      <c r="S33" s="18">
        <v>6.486000000000002</v>
      </c>
      <c r="T33" s="19">
        <v>8.25</v>
      </c>
      <c r="U33" s="9">
        <v>12.863999999999999</v>
      </c>
      <c r="V33" s="9"/>
      <c r="W33" s="9" t="s">
        <v>148</v>
      </c>
      <c r="X33" s="9" t="s">
        <v>44</v>
      </c>
      <c r="Y33" s="9" t="s">
        <v>145</v>
      </c>
      <c r="Z33" s="9" t="s">
        <v>45</v>
      </c>
      <c r="AA33" s="9" t="s">
        <v>158</v>
      </c>
      <c r="AB33" s="9" t="s">
        <v>47</v>
      </c>
      <c r="AC33" s="9" t="s">
        <v>48</v>
      </c>
      <c r="AD33" s="9"/>
      <c r="AE33" s="9"/>
      <c r="AF33" s="9"/>
      <c r="AG33" s="9"/>
    </row>
    <row r="34" spans="1:33" s="3" customFormat="1" ht="48.75" customHeight="1">
      <c r="A34" s="9">
        <v>30</v>
      </c>
      <c r="B34" s="9" t="s">
        <v>36</v>
      </c>
      <c r="C34" s="9" t="s">
        <v>37</v>
      </c>
      <c r="D34" s="9" t="s">
        <v>145</v>
      </c>
      <c r="E34" s="9" t="s">
        <v>161</v>
      </c>
      <c r="F34" s="9" t="s">
        <v>162</v>
      </c>
      <c r="G34" s="11">
        <v>0.616</v>
      </c>
      <c r="H34" s="9" t="s">
        <v>41</v>
      </c>
      <c r="I34" s="9">
        <v>4.5</v>
      </c>
      <c r="J34" s="9">
        <v>3.5</v>
      </c>
      <c r="K34" s="9" t="s">
        <v>42</v>
      </c>
      <c r="L34" s="9">
        <v>2019</v>
      </c>
      <c r="M34" s="18">
        <f t="shared" si="1"/>
        <v>36.96</v>
      </c>
      <c r="N34" s="19">
        <v>11.048</v>
      </c>
      <c r="O34" s="9">
        <v>17.226</v>
      </c>
      <c r="P34" s="18">
        <f t="shared" si="0"/>
        <v>8.686</v>
      </c>
      <c r="Q34" s="19">
        <v>11.048</v>
      </c>
      <c r="R34" s="9">
        <v>17.226</v>
      </c>
      <c r="S34" s="18">
        <v>8.686</v>
      </c>
      <c r="T34" s="19">
        <v>11.048</v>
      </c>
      <c r="U34" s="9">
        <v>17.226</v>
      </c>
      <c r="V34" s="9"/>
      <c r="W34" s="9" t="s">
        <v>148</v>
      </c>
      <c r="X34" s="9" t="s">
        <v>44</v>
      </c>
      <c r="Y34" s="9" t="s">
        <v>145</v>
      </c>
      <c r="Z34" s="9" t="s">
        <v>163</v>
      </c>
      <c r="AA34" s="9" t="s">
        <v>164</v>
      </c>
      <c r="AB34" s="9" t="s">
        <v>47</v>
      </c>
      <c r="AC34" s="9" t="s">
        <v>48</v>
      </c>
      <c r="AD34" s="9"/>
      <c r="AE34" s="9"/>
      <c r="AF34" s="9"/>
      <c r="AG34" s="9"/>
    </row>
    <row r="35" spans="1:33" s="3" customFormat="1" ht="48.75" customHeight="1">
      <c r="A35" s="9">
        <v>31</v>
      </c>
      <c r="B35" s="9" t="s">
        <v>36</v>
      </c>
      <c r="C35" s="9" t="s">
        <v>37</v>
      </c>
      <c r="D35" s="9" t="s">
        <v>145</v>
      </c>
      <c r="E35" s="9" t="s">
        <v>165</v>
      </c>
      <c r="F35" s="9" t="s">
        <v>166</v>
      </c>
      <c r="G35" s="12">
        <v>0.14</v>
      </c>
      <c r="H35" s="9" t="s">
        <v>41</v>
      </c>
      <c r="I35" s="9">
        <v>4.5</v>
      </c>
      <c r="J35" s="9">
        <v>3.5</v>
      </c>
      <c r="K35" s="9" t="s">
        <v>42</v>
      </c>
      <c r="L35" s="9">
        <v>2019</v>
      </c>
      <c r="M35" s="18">
        <f t="shared" si="1"/>
        <v>8.4</v>
      </c>
      <c r="N35" s="19">
        <v>2.511</v>
      </c>
      <c r="O35" s="9">
        <v>3.915</v>
      </c>
      <c r="P35" s="18">
        <f t="shared" si="0"/>
        <v>1.9740000000000002</v>
      </c>
      <c r="Q35" s="19">
        <v>2.511</v>
      </c>
      <c r="R35" s="9">
        <v>3.915</v>
      </c>
      <c r="S35" s="18">
        <v>1.9740000000000002</v>
      </c>
      <c r="T35" s="19">
        <v>2.511</v>
      </c>
      <c r="U35" s="9">
        <v>3.915</v>
      </c>
      <c r="V35" s="9"/>
      <c r="W35" s="9" t="s">
        <v>148</v>
      </c>
      <c r="X35" s="9" t="s">
        <v>44</v>
      </c>
      <c r="Y35" s="9" t="s">
        <v>145</v>
      </c>
      <c r="Z35" s="9" t="s">
        <v>163</v>
      </c>
      <c r="AA35" s="9" t="s">
        <v>164</v>
      </c>
      <c r="AB35" s="9" t="s">
        <v>47</v>
      </c>
      <c r="AC35" s="9" t="s">
        <v>48</v>
      </c>
      <c r="AD35" s="9"/>
      <c r="AE35" s="9"/>
      <c r="AF35" s="9"/>
      <c r="AG35" s="9"/>
    </row>
    <row r="36" spans="1:33" s="3" customFormat="1" ht="48.75" customHeight="1">
      <c r="A36" s="9">
        <v>32</v>
      </c>
      <c r="B36" s="9" t="s">
        <v>36</v>
      </c>
      <c r="C36" s="9" t="s">
        <v>37</v>
      </c>
      <c r="D36" s="9" t="s">
        <v>145</v>
      </c>
      <c r="E36" s="9" t="s">
        <v>167</v>
      </c>
      <c r="F36" s="9" t="s">
        <v>168</v>
      </c>
      <c r="G36" s="12">
        <v>0.12</v>
      </c>
      <c r="H36" s="9" t="s">
        <v>41</v>
      </c>
      <c r="I36" s="9">
        <v>4.5</v>
      </c>
      <c r="J36" s="9">
        <v>3.5</v>
      </c>
      <c r="K36" s="9" t="s">
        <v>42</v>
      </c>
      <c r="L36" s="9">
        <v>2019</v>
      </c>
      <c r="M36" s="18">
        <f t="shared" si="1"/>
        <v>7.199999999999999</v>
      </c>
      <c r="N36" s="19">
        <v>2.152</v>
      </c>
      <c r="O36" s="9">
        <v>3.356</v>
      </c>
      <c r="P36" s="18">
        <f t="shared" si="0"/>
        <v>1.6919999999999993</v>
      </c>
      <c r="Q36" s="19">
        <v>2.152</v>
      </c>
      <c r="R36" s="9">
        <v>3.356</v>
      </c>
      <c r="S36" s="18">
        <v>1.6919999999999993</v>
      </c>
      <c r="T36" s="19">
        <v>2.152</v>
      </c>
      <c r="U36" s="9">
        <v>3.356</v>
      </c>
      <c r="V36" s="9"/>
      <c r="W36" s="9" t="s">
        <v>148</v>
      </c>
      <c r="X36" s="9" t="s">
        <v>44</v>
      </c>
      <c r="Y36" s="9" t="s">
        <v>145</v>
      </c>
      <c r="Z36" s="9" t="s">
        <v>163</v>
      </c>
      <c r="AA36" s="9" t="s">
        <v>164</v>
      </c>
      <c r="AB36" s="9" t="s">
        <v>47</v>
      </c>
      <c r="AC36" s="9" t="s">
        <v>48</v>
      </c>
      <c r="AD36" s="9"/>
      <c r="AE36" s="9"/>
      <c r="AF36" s="9"/>
      <c r="AG36" s="9"/>
    </row>
    <row r="37" spans="1:33" s="3" customFormat="1" ht="48.75" customHeight="1">
      <c r="A37" s="9">
        <v>33</v>
      </c>
      <c r="B37" s="9" t="s">
        <v>36</v>
      </c>
      <c r="C37" s="9" t="s">
        <v>37</v>
      </c>
      <c r="D37" s="9" t="s">
        <v>145</v>
      </c>
      <c r="E37" s="9" t="s">
        <v>169</v>
      </c>
      <c r="F37" s="9" t="s">
        <v>170</v>
      </c>
      <c r="G37" s="12">
        <v>0.365</v>
      </c>
      <c r="H37" s="9" t="s">
        <v>41</v>
      </c>
      <c r="I37" s="9">
        <v>4.5</v>
      </c>
      <c r="J37" s="9">
        <v>3.5</v>
      </c>
      <c r="K37" s="9" t="s">
        <v>42</v>
      </c>
      <c r="L37" s="9">
        <v>2019</v>
      </c>
      <c r="M37" s="18">
        <f t="shared" si="1"/>
        <v>21.9</v>
      </c>
      <c r="N37" s="19">
        <v>6.546</v>
      </c>
      <c r="O37" s="9">
        <v>10.207</v>
      </c>
      <c r="P37" s="18">
        <f t="shared" si="0"/>
        <v>5.1469999999999985</v>
      </c>
      <c r="Q37" s="19">
        <v>6.546</v>
      </c>
      <c r="R37" s="9">
        <v>10.207</v>
      </c>
      <c r="S37" s="18">
        <v>5.1469999999999985</v>
      </c>
      <c r="T37" s="19">
        <v>6.546</v>
      </c>
      <c r="U37" s="9">
        <v>10.207</v>
      </c>
      <c r="V37" s="9"/>
      <c r="W37" s="9" t="s">
        <v>148</v>
      </c>
      <c r="X37" s="9" t="s">
        <v>44</v>
      </c>
      <c r="Y37" s="9" t="s">
        <v>145</v>
      </c>
      <c r="Z37" s="9" t="s">
        <v>45</v>
      </c>
      <c r="AA37" s="9" t="s">
        <v>158</v>
      </c>
      <c r="AB37" s="9" t="s">
        <v>47</v>
      </c>
      <c r="AC37" s="9" t="s">
        <v>48</v>
      </c>
      <c r="AD37" s="9"/>
      <c r="AE37" s="9"/>
      <c r="AF37" s="9"/>
      <c r="AG37" s="9"/>
    </row>
    <row r="38" spans="1:33" s="3" customFormat="1" ht="48.75" customHeight="1">
      <c r="A38" s="9">
        <v>34</v>
      </c>
      <c r="B38" s="9" t="s">
        <v>36</v>
      </c>
      <c r="C38" s="9" t="s">
        <v>37</v>
      </c>
      <c r="D38" s="9" t="s">
        <v>145</v>
      </c>
      <c r="E38" s="9" t="s">
        <v>171</v>
      </c>
      <c r="F38" s="9" t="s">
        <v>172</v>
      </c>
      <c r="G38" s="12">
        <v>0.28</v>
      </c>
      <c r="H38" s="9" t="s">
        <v>41</v>
      </c>
      <c r="I38" s="9">
        <v>4.5</v>
      </c>
      <c r="J38" s="9">
        <v>3.5</v>
      </c>
      <c r="K38" s="9" t="s">
        <v>42</v>
      </c>
      <c r="L38" s="9">
        <v>2019</v>
      </c>
      <c r="M38" s="18">
        <f t="shared" si="1"/>
        <v>16.8</v>
      </c>
      <c r="N38" s="19">
        <v>5.022</v>
      </c>
      <c r="O38" s="9">
        <v>7.83</v>
      </c>
      <c r="P38" s="18">
        <f aca="true" t="shared" si="2" ref="P38:P69">SUM(M38-N38-O38)</f>
        <v>3.9480000000000004</v>
      </c>
      <c r="Q38" s="19">
        <v>5.022</v>
      </c>
      <c r="R38" s="9">
        <v>7.83</v>
      </c>
      <c r="S38" s="18">
        <v>3.9480000000000004</v>
      </c>
      <c r="T38" s="19">
        <v>5.022</v>
      </c>
      <c r="U38" s="9">
        <v>7.83</v>
      </c>
      <c r="V38" s="9"/>
      <c r="W38" s="9" t="s">
        <v>148</v>
      </c>
      <c r="X38" s="9" t="s">
        <v>44</v>
      </c>
      <c r="Y38" s="9" t="s">
        <v>145</v>
      </c>
      <c r="Z38" s="9" t="s">
        <v>149</v>
      </c>
      <c r="AA38" s="9" t="s">
        <v>153</v>
      </c>
      <c r="AB38" s="9" t="s">
        <v>47</v>
      </c>
      <c r="AC38" s="9" t="s">
        <v>48</v>
      </c>
      <c r="AD38" s="9"/>
      <c r="AE38" s="9"/>
      <c r="AF38" s="9"/>
      <c r="AG38" s="9"/>
    </row>
    <row r="39" spans="1:33" s="3" customFormat="1" ht="48.75" customHeight="1">
      <c r="A39" s="9">
        <v>35</v>
      </c>
      <c r="B39" s="9" t="s">
        <v>36</v>
      </c>
      <c r="C39" s="9" t="s">
        <v>37</v>
      </c>
      <c r="D39" s="9" t="s">
        <v>145</v>
      </c>
      <c r="E39" s="9" t="s">
        <v>171</v>
      </c>
      <c r="F39" s="9" t="s">
        <v>173</v>
      </c>
      <c r="G39" s="12">
        <v>0.9</v>
      </c>
      <c r="H39" s="9" t="s">
        <v>41</v>
      </c>
      <c r="I39" s="9">
        <v>4.5</v>
      </c>
      <c r="J39" s="9">
        <v>3.5</v>
      </c>
      <c r="K39" s="9" t="s">
        <v>42</v>
      </c>
      <c r="L39" s="9">
        <v>2019</v>
      </c>
      <c r="M39" s="18">
        <f aca="true" t="shared" si="3" ref="M39:M70">SUM(G39*60)</f>
        <v>54</v>
      </c>
      <c r="N39" s="19">
        <v>16.141</v>
      </c>
      <c r="O39" s="9">
        <v>25.168</v>
      </c>
      <c r="P39" s="18">
        <f t="shared" si="2"/>
        <v>12.691000000000003</v>
      </c>
      <c r="Q39" s="19">
        <v>16.141</v>
      </c>
      <c r="R39" s="9">
        <v>25.168</v>
      </c>
      <c r="S39" s="18">
        <v>12.691000000000003</v>
      </c>
      <c r="T39" s="19">
        <v>16.141</v>
      </c>
      <c r="U39" s="9">
        <v>25.168</v>
      </c>
      <c r="V39" s="9"/>
      <c r="W39" s="9" t="s">
        <v>148</v>
      </c>
      <c r="X39" s="9" t="s">
        <v>44</v>
      </c>
      <c r="Y39" s="9" t="s">
        <v>145</v>
      </c>
      <c r="Z39" s="9" t="s">
        <v>149</v>
      </c>
      <c r="AA39" s="9" t="s">
        <v>153</v>
      </c>
      <c r="AB39" s="9" t="s">
        <v>47</v>
      </c>
      <c r="AC39" s="9" t="s">
        <v>48</v>
      </c>
      <c r="AD39" s="9"/>
      <c r="AE39" s="9"/>
      <c r="AF39" s="9"/>
      <c r="AG39" s="9"/>
    </row>
    <row r="40" spans="1:33" s="3" customFormat="1" ht="48.75" customHeight="1">
      <c r="A40" s="9">
        <v>36</v>
      </c>
      <c r="B40" s="9" t="s">
        <v>36</v>
      </c>
      <c r="C40" s="9" t="s">
        <v>37</v>
      </c>
      <c r="D40" s="9" t="s">
        <v>145</v>
      </c>
      <c r="E40" s="9" t="s">
        <v>174</v>
      </c>
      <c r="F40" s="9" t="s">
        <v>175</v>
      </c>
      <c r="G40" s="12">
        <v>0.185</v>
      </c>
      <c r="H40" s="9" t="s">
        <v>41</v>
      </c>
      <c r="I40" s="9">
        <v>4.5</v>
      </c>
      <c r="J40" s="9">
        <v>3.5</v>
      </c>
      <c r="K40" s="9" t="s">
        <v>42</v>
      </c>
      <c r="L40" s="9">
        <v>2019</v>
      </c>
      <c r="M40" s="18">
        <f t="shared" si="3"/>
        <v>11.1</v>
      </c>
      <c r="N40" s="19">
        <v>3.318</v>
      </c>
      <c r="O40" s="9">
        <v>5.1739999999999995</v>
      </c>
      <c r="P40" s="18">
        <f t="shared" si="2"/>
        <v>2.6080000000000005</v>
      </c>
      <c r="Q40" s="19">
        <v>3.318</v>
      </c>
      <c r="R40" s="9">
        <v>5.1739999999999995</v>
      </c>
      <c r="S40" s="18">
        <v>2.6080000000000005</v>
      </c>
      <c r="T40" s="19">
        <v>3.318</v>
      </c>
      <c r="U40" s="9">
        <v>5.1739999999999995</v>
      </c>
      <c r="V40" s="9"/>
      <c r="W40" s="9" t="s">
        <v>148</v>
      </c>
      <c r="X40" s="9" t="s">
        <v>44</v>
      </c>
      <c r="Y40" s="9" t="s">
        <v>145</v>
      </c>
      <c r="Z40" s="9" t="s">
        <v>45</v>
      </c>
      <c r="AA40" s="9" t="s">
        <v>158</v>
      </c>
      <c r="AB40" s="9" t="s">
        <v>47</v>
      </c>
      <c r="AC40" s="9" t="s">
        <v>48</v>
      </c>
      <c r="AD40" s="9"/>
      <c r="AE40" s="9"/>
      <c r="AF40" s="9"/>
      <c r="AG40" s="9"/>
    </row>
    <row r="41" spans="1:33" s="3" customFormat="1" ht="48.75" customHeight="1">
      <c r="A41" s="9">
        <v>37</v>
      </c>
      <c r="B41" s="9" t="s">
        <v>36</v>
      </c>
      <c r="C41" s="9" t="s">
        <v>37</v>
      </c>
      <c r="D41" s="9" t="s">
        <v>145</v>
      </c>
      <c r="E41" s="9" t="s">
        <v>176</v>
      </c>
      <c r="F41" s="9" t="s">
        <v>177</v>
      </c>
      <c r="G41" s="12">
        <v>0.18</v>
      </c>
      <c r="H41" s="9" t="s">
        <v>41</v>
      </c>
      <c r="I41" s="9">
        <v>4.5</v>
      </c>
      <c r="J41" s="9">
        <v>3.5</v>
      </c>
      <c r="K41" s="9" t="s">
        <v>42</v>
      </c>
      <c r="L41" s="9">
        <v>2019</v>
      </c>
      <c r="M41" s="18">
        <f t="shared" si="3"/>
        <v>10.799999999999999</v>
      </c>
      <c r="N41" s="19">
        <v>3.228</v>
      </c>
      <c r="O41" s="9">
        <v>5.034</v>
      </c>
      <c r="P41" s="18">
        <f t="shared" si="2"/>
        <v>2.5379999999999994</v>
      </c>
      <c r="Q41" s="19">
        <v>3.228</v>
      </c>
      <c r="R41" s="9">
        <v>5.034</v>
      </c>
      <c r="S41" s="18">
        <v>2.5379999999999994</v>
      </c>
      <c r="T41" s="19">
        <v>3.228</v>
      </c>
      <c r="U41" s="9">
        <v>5.034</v>
      </c>
      <c r="V41" s="9"/>
      <c r="W41" s="9" t="s">
        <v>148</v>
      </c>
      <c r="X41" s="9" t="s">
        <v>44</v>
      </c>
      <c r="Y41" s="9" t="s">
        <v>145</v>
      </c>
      <c r="Z41" s="9" t="s">
        <v>45</v>
      </c>
      <c r="AA41" s="9" t="s">
        <v>158</v>
      </c>
      <c r="AB41" s="9" t="s">
        <v>47</v>
      </c>
      <c r="AC41" s="9" t="s">
        <v>48</v>
      </c>
      <c r="AD41" s="9"/>
      <c r="AE41" s="9"/>
      <c r="AF41" s="9"/>
      <c r="AG41" s="9"/>
    </row>
    <row r="42" spans="1:33" s="3" customFormat="1" ht="48.75" customHeight="1">
      <c r="A42" s="9">
        <v>38</v>
      </c>
      <c r="B42" s="9" t="s">
        <v>36</v>
      </c>
      <c r="C42" s="9" t="s">
        <v>37</v>
      </c>
      <c r="D42" s="9" t="s">
        <v>178</v>
      </c>
      <c r="E42" s="9" t="s">
        <v>179</v>
      </c>
      <c r="F42" s="9" t="s">
        <v>180</v>
      </c>
      <c r="G42" s="12">
        <v>0.25</v>
      </c>
      <c r="H42" s="9" t="s">
        <v>41</v>
      </c>
      <c r="I42" s="9">
        <v>4.5</v>
      </c>
      <c r="J42" s="9">
        <v>3.5</v>
      </c>
      <c r="K42" s="9" t="s">
        <v>42</v>
      </c>
      <c r="L42" s="9">
        <v>2019</v>
      </c>
      <c r="M42" s="18">
        <f t="shared" si="3"/>
        <v>15</v>
      </c>
      <c r="N42" s="19">
        <v>4.484</v>
      </c>
      <c r="O42" s="9">
        <v>6.991</v>
      </c>
      <c r="P42" s="18">
        <f t="shared" si="2"/>
        <v>3.5250000000000004</v>
      </c>
      <c r="Q42" s="19">
        <v>4.484</v>
      </c>
      <c r="R42" s="9">
        <v>6.991</v>
      </c>
      <c r="S42" s="18">
        <v>3.5250000000000004</v>
      </c>
      <c r="T42" s="19">
        <v>4.484</v>
      </c>
      <c r="U42" s="9">
        <v>6.991</v>
      </c>
      <c r="V42" s="9"/>
      <c r="W42" s="9" t="s">
        <v>181</v>
      </c>
      <c r="X42" s="9" t="s">
        <v>69</v>
      </c>
      <c r="Y42" s="9" t="s">
        <v>178</v>
      </c>
      <c r="Z42" s="9" t="s">
        <v>182</v>
      </c>
      <c r="AA42" s="9" t="s">
        <v>183</v>
      </c>
      <c r="AB42" s="9" t="s">
        <v>47</v>
      </c>
      <c r="AC42" s="9" t="s">
        <v>48</v>
      </c>
      <c r="AD42" s="9"/>
      <c r="AE42" s="9"/>
      <c r="AF42" s="9"/>
      <c r="AG42" s="9"/>
    </row>
    <row r="43" spans="1:33" s="3" customFormat="1" ht="48.75" customHeight="1">
      <c r="A43" s="9">
        <v>39</v>
      </c>
      <c r="B43" s="9" t="s">
        <v>36</v>
      </c>
      <c r="C43" s="9" t="s">
        <v>37</v>
      </c>
      <c r="D43" s="9" t="s">
        <v>178</v>
      </c>
      <c r="E43" s="9" t="s">
        <v>184</v>
      </c>
      <c r="F43" s="9" t="s">
        <v>185</v>
      </c>
      <c r="G43" s="12">
        <v>0.38</v>
      </c>
      <c r="H43" s="9" t="s">
        <v>41</v>
      </c>
      <c r="I43" s="9">
        <v>4.5</v>
      </c>
      <c r="J43" s="9">
        <v>3.5</v>
      </c>
      <c r="K43" s="9" t="s">
        <v>42</v>
      </c>
      <c r="L43" s="9">
        <v>2019</v>
      </c>
      <c r="M43" s="18">
        <f t="shared" si="3"/>
        <v>22.8</v>
      </c>
      <c r="N43" s="19">
        <v>6.815</v>
      </c>
      <c r="O43" s="9">
        <v>10.626999999999999</v>
      </c>
      <c r="P43" s="18">
        <f t="shared" si="2"/>
        <v>5.3580000000000005</v>
      </c>
      <c r="Q43" s="19">
        <v>6.815</v>
      </c>
      <c r="R43" s="9">
        <v>10.626999999999999</v>
      </c>
      <c r="S43" s="18">
        <v>5.3580000000000005</v>
      </c>
      <c r="T43" s="19">
        <v>6.815</v>
      </c>
      <c r="U43" s="9">
        <v>10.626999999999999</v>
      </c>
      <c r="V43" s="9"/>
      <c r="W43" s="9" t="s">
        <v>181</v>
      </c>
      <c r="X43" s="9" t="s">
        <v>69</v>
      </c>
      <c r="Y43" s="9" t="s">
        <v>178</v>
      </c>
      <c r="Z43" s="9" t="s">
        <v>182</v>
      </c>
      <c r="AA43" s="9" t="s">
        <v>183</v>
      </c>
      <c r="AB43" s="9" t="s">
        <v>47</v>
      </c>
      <c r="AC43" s="9" t="s">
        <v>48</v>
      </c>
      <c r="AD43" s="9"/>
      <c r="AE43" s="9"/>
      <c r="AF43" s="9"/>
      <c r="AG43" s="9"/>
    </row>
    <row r="44" spans="1:33" s="3" customFormat="1" ht="48.75" customHeight="1">
      <c r="A44" s="9">
        <v>40</v>
      </c>
      <c r="B44" s="9" t="s">
        <v>36</v>
      </c>
      <c r="C44" s="9" t="s">
        <v>37</v>
      </c>
      <c r="D44" s="9" t="s">
        <v>178</v>
      </c>
      <c r="E44" s="9" t="s">
        <v>186</v>
      </c>
      <c r="F44" s="9" t="s">
        <v>187</v>
      </c>
      <c r="G44" s="12">
        <v>0.42</v>
      </c>
      <c r="H44" s="9" t="s">
        <v>41</v>
      </c>
      <c r="I44" s="9">
        <v>4.5</v>
      </c>
      <c r="J44" s="9">
        <v>3.5</v>
      </c>
      <c r="K44" s="9" t="s">
        <v>42</v>
      </c>
      <c r="L44" s="9">
        <v>2019</v>
      </c>
      <c r="M44" s="18">
        <f t="shared" si="3"/>
        <v>25.2</v>
      </c>
      <c r="N44" s="19">
        <v>7.532</v>
      </c>
      <c r="O44" s="9">
        <v>11.745</v>
      </c>
      <c r="P44" s="18">
        <f t="shared" si="2"/>
        <v>5.923</v>
      </c>
      <c r="Q44" s="19">
        <v>7.532</v>
      </c>
      <c r="R44" s="9">
        <v>11.745</v>
      </c>
      <c r="S44" s="18">
        <v>5.922999999999998</v>
      </c>
      <c r="T44" s="19">
        <v>7.532</v>
      </c>
      <c r="U44" s="9">
        <v>11.745</v>
      </c>
      <c r="V44" s="9"/>
      <c r="W44" s="9" t="s">
        <v>181</v>
      </c>
      <c r="X44" s="9" t="s">
        <v>69</v>
      </c>
      <c r="Y44" s="9" t="s">
        <v>178</v>
      </c>
      <c r="Z44" s="9" t="s">
        <v>182</v>
      </c>
      <c r="AA44" s="9" t="s">
        <v>183</v>
      </c>
      <c r="AB44" s="9" t="s">
        <v>47</v>
      </c>
      <c r="AC44" s="9" t="s">
        <v>48</v>
      </c>
      <c r="AD44" s="9"/>
      <c r="AE44" s="9"/>
      <c r="AF44" s="9"/>
      <c r="AG44" s="9"/>
    </row>
    <row r="45" spans="1:33" s="3" customFormat="1" ht="48.75" customHeight="1">
      <c r="A45" s="9">
        <v>41</v>
      </c>
      <c r="B45" s="9" t="s">
        <v>36</v>
      </c>
      <c r="C45" s="9" t="s">
        <v>37</v>
      </c>
      <c r="D45" s="9" t="s">
        <v>178</v>
      </c>
      <c r="E45" s="9" t="s">
        <v>188</v>
      </c>
      <c r="F45" s="9" t="s">
        <v>189</v>
      </c>
      <c r="G45" s="12">
        <v>0.151</v>
      </c>
      <c r="H45" s="9" t="s">
        <v>41</v>
      </c>
      <c r="I45" s="9">
        <v>10</v>
      </c>
      <c r="J45" s="9">
        <v>7</v>
      </c>
      <c r="K45" s="9" t="s">
        <v>42</v>
      </c>
      <c r="L45" s="9">
        <v>2019</v>
      </c>
      <c r="M45" s="22">
        <v>20.87</v>
      </c>
      <c r="N45" s="19">
        <v>2.708</v>
      </c>
      <c r="O45" s="9">
        <v>4.223</v>
      </c>
      <c r="P45" s="18">
        <f t="shared" si="2"/>
        <v>13.939</v>
      </c>
      <c r="Q45" s="19">
        <v>2.708</v>
      </c>
      <c r="R45" s="9">
        <v>4.223</v>
      </c>
      <c r="S45" s="18">
        <v>13.939</v>
      </c>
      <c r="T45" s="19">
        <v>2.708</v>
      </c>
      <c r="U45" s="9">
        <v>4.223</v>
      </c>
      <c r="V45" s="9"/>
      <c r="W45" s="9" t="s">
        <v>181</v>
      </c>
      <c r="X45" s="9" t="s">
        <v>69</v>
      </c>
      <c r="Y45" s="9" t="s">
        <v>178</v>
      </c>
      <c r="Z45" s="9" t="s">
        <v>182</v>
      </c>
      <c r="AA45" s="9" t="s">
        <v>183</v>
      </c>
      <c r="AB45" s="9" t="s">
        <v>47</v>
      </c>
      <c r="AC45" s="9" t="s">
        <v>48</v>
      </c>
      <c r="AD45" s="9"/>
      <c r="AE45" s="9"/>
      <c r="AF45" s="9"/>
      <c r="AG45" s="9"/>
    </row>
    <row r="46" spans="1:33" s="3" customFormat="1" ht="48.75" customHeight="1">
      <c r="A46" s="9">
        <v>42</v>
      </c>
      <c r="B46" s="9" t="s">
        <v>36</v>
      </c>
      <c r="C46" s="9" t="s">
        <v>37</v>
      </c>
      <c r="D46" s="9" t="s">
        <v>190</v>
      </c>
      <c r="E46" s="9" t="s">
        <v>191</v>
      </c>
      <c r="F46" s="9" t="s">
        <v>192</v>
      </c>
      <c r="G46" s="12">
        <v>0.14</v>
      </c>
      <c r="H46" s="9" t="s">
        <v>41</v>
      </c>
      <c r="I46" s="9">
        <v>4.5</v>
      </c>
      <c r="J46" s="9">
        <v>3.5</v>
      </c>
      <c r="K46" s="9" t="s">
        <v>42</v>
      </c>
      <c r="L46" s="9">
        <v>2019</v>
      </c>
      <c r="M46" s="18">
        <f t="shared" si="3"/>
        <v>8.4</v>
      </c>
      <c r="N46" s="19">
        <v>2.511</v>
      </c>
      <c r="O46" s="9">
        <v>3.915</v>
      </c>
      <c r="P46" s="18">
        <f t="shared" si="2"/>
        <v>1.9740000000000002</v>
      </c>
      <c r="Q46" s="19">
        <v>2.511</v>
      </c>
      <c r="R46" s="9">
        <v>3.915</v>
      </c>
      <c r="S46" s="18">
        <v>1.9740000000000002</v>
      </c>
      <c r="T46" s="19">
        <v>2.511</v>
      </c>
      <c r="U46" s="9">
        <v>3.915</v>
      </c>
      <c r="V46" s="9"/>
      <c r="W46" s="24" t="s">
        <v>193</v>
      </c>
      <c r="X46" s="9" t="s">
        <v>69</v>
      </c>
      <c r="Y46" s="24" t="s">
        <v>190</v>
      </c>
      <c r="Z46" s="24" t="s">
        <v>45</v>
      </c>
      <c r="AA46" s="24" t="s">
        <v>194</v>
      </c>
      <c r="AB46" s="9" t="s">
        <v>47</v>
      </c>
      <c r="AC46" s="9" t="s">
        <v>48</v>
      </c>
      <c r="AD46" s="9"/>
      <c r="AE46" s="9"/>
      <c r="AF46" s="9"/>
      <c r="AG46" s="9"/>
    </row>
    <row r="47" spans="1:33" s="3" customFormat="1" ht="48.75" customHeight="1">
      <c r="A47" s="9">
        <v>43</v>
      </c>
      <c r="B47" s="9" t="s">
        <v>36</v>
      </c>
      <c r="C47" s="9" t="s">
        <v>37</v>
      </c>
      <c r="D47" s="9" t="s">
        <v>190</v>
      </c>
      <c r="E47" s="9" t="s">
        <v>195</v>
      </c>
      <c r="F47" s="9" t="s">
        <v>196</v>
      </c>
      <c r="G47" s="12">
        <v>0.14</v>
      </c>
      <c r="H47" s="9" t="s">
        <v>41</v>
      </c>
      <c r="I47" s="9">
        <v>4.5</v>
      </c>
      <c r="J47" s="9">
        <v>3.5</v>
      </c>
      <c r="K47" s="9" t="s">
        <v>42</v>
      </c>
      <c r="L47" s="9">
        <v>2019</v>
      </c>
      <c r="M47" s="18">
        <f t="shared" si="3"/>
        <v>8.4</v>
      </c>
      <c r="N47" s="19">
        <v>2.511</v>
      </c>
      <c r="O47" s="9">
        <v>3.915</v>
      </c>
      <c r="P47" s="18">
        <f t="shared" si="2"/>
        <v>1.9740000000000002</v>
      </c>
      <c r="Q47" s="19">
        <v>2.511</v>
      </c>
      <c r="R47" s="9">
        <v>3.915</v>
      </c>
      <c r="S47" s="18">
        <v>1.9740000000000002</v>
      </c>
      <c r="T47" s="19">
        <v>2.511</v>
      </c>
      <c r="U47" s="9">
        <v>3.915</v>
      </c>
      <c r="V47" s="9"/>
      <c r="W47" s="24" t="s">
        <v>193</v>
      </c>
      <c r="X47" s="9" t="s">
        <v>69</v>
      </c>
      <c r="Y47" s="24" t="s">
        <v>190</v>
      </c>
      <c r="Z47" s="24" t="s">
        <v>197</v>
      </c>
      <c r="AA47" s="24" t="s">
        <v>198</v>
      </c>
      <c r="AB47" s="9" t="s">
        <v>47</v>
      </c>
      <c r="AC47" s="9" t="s">
        <v>48</v>
      </c>
      <c r="AD47" s="9"/>
      <c r="AE47" s="9"/>
      <c r="AF47" s="9"/>
      <c r="AG47" s="9"/>
    </row>
    <row r="48" spans="1:33" s="3" customFormat="1" ht="48.75" customHeight="1">
      <c r="A48" s="9">
        <v>44</v>
      </c>
      <c r="B48" s="9" t="s">
        <v>36</v>
      </c>
      <c r="C48" s="9" t="s">
        <v>37</v>
      </c>
      <c r="D48" s="9" t="s">
        <v>190</v>
      </c>
      <c r="E48" s="9" t="s">
        <v>199</v>
      </c>
      <c r="F48" s="9" t="s">
        <v>200</v>
      </c>
      <c r="G48" s="11">
        <v>0.197</v>
      </c>
      <c r="H48" s="9" t="s">
        <v>41</v>
      </c>
      <c r="I48" s="9">
        <v>4.5</v>
      </c>
      <c r="J48" s="9">
        <v>3.5</v>
      </c>
      <c r="K48" s="9" t="s">
        <v>42</v>
      </c>
      <c r="L48" s="9">
        <v>2019</v>
      </c>
      <c r="M48" s="18">
        <f t="shared" si="3"/>
        <v>11.82</v>
      </c>
      <c r="N48" s="19">
        <v>3.533</v>
      </c>
      <c r="O48" s="9">
        <v>5.509</v>
      </c>
      <c r="P48" s="18">
        <f t="shared" si="2"/>
        <v>2.7780000000000005</v>
      </c>
      <c r="Q48" s="19">
        <v>3.533</v>
      </c>
      <c r="R48" s="9">
        <v>5.509</v>
      </c>
      <c r="S48" s="18">
        <v>2.7780000000000005</v>
      </c>
      <c r="T48" s="19">
        <v>3.533</v>
      </c>
      <c r="U48" s="9">
        <v>5.509</v>
      </c>
      <c r="V48" s="9"/>
      <c r="W48" s="24" t="s">
        <v>193</v>
      </c>
      <c r="X48" s="9" t="s">
        <v>69</v>
      </c>
      <c r="Y48" s="24" t="s">
        <v>190</v>
      </c>
      <c r="Z48" s="24" t="s">
        <v>105</v>
      </c>
      <c r="AA48" s="24" t="s">
        <v>201</v>
      </c>
      <c r="AB48" s="9" t="s">
        <v>47</v>
      </c>
      <c r="AC48" s="9" t="s">
        <v>48</v>
      </c>
      <c r="AD48" s="9"/>
      <c r="AE48" s="9"/>
      <c r="AF48" s="9"/>
      <c r="AG48" s="9"/>
    </row>
    <row r="49" spans="1:33" s="3" customFormat="1" ht="48.75" customHeight="1">
      <c r="A49" s="9">
        <v>45</v>
      </c>
      <c r="B49" s="9" t="s">
        <v>36</v>
      </c>
      <c r="C49" s="9" t="s">
        <v>37</v>
      </c>
      <c r="D49" s="9" t="s">
        <v>190</v>
      </c>
      <c r="E49" s="9" t="s">
        <v>199</v>
      </c>
      <c r="F49" s="9" t="s">
        <v>202</v>
      </c>
      <c r="G49" s="11">
        <v>0.104</v>
      </c>
      <c r="H49" s="9" t="s">
        <v>41</v>
      </c>
      <c r="I49" s="9">
        <v>4.5</v>
      </c>
      <c r="J49" s="9">
        <v>3.5</v>
      </c>
      <c r="K49" s="9" t="s">
        <v>42</v>
      </c>
      <c r="L49" s="9">
        <v>2019</v>
      </c>
      <c r="M49" s="18">
        <f t="shared" si="3"/>
        <v>6.239999999999999</v>
      </c>
      <c r="N49" s="19">
        <v>1.865</v>
      </c>
      <c r="O49" s="9">
        <v>2.9080000000000004</v>
      </c>
      <c r="P49" s="18">
        <f t="shared" si="2"/>
        <v>1.4669999999999987</v>
      </c>
      <c r="Q49" s="19">
        <v>1.865</v>
      </c>
      <c r="R49" s="9">
        <v>2.9080000000000004</v>
      </c>
      <c r="S49" s="18">
        <v>1.4669999999999987</v>
      </c>
      <c r="T49" s="19">
        <v>1.865</v>
      </c>
      <c r="U49" s="9">
        <v>2.9080000000000004</v>
      </c>
      <c r="V49" s="9"/>
      <c r="W49" s="24" t="s">
        <v>193</v>
      </c>
      <c r="X49" s="9" t="s">
        <v>69</v>
      </c>
      <c r="Y49" s="24" t="s">
        <v>190</v>
      </c>
      <c r="Z49" s="24" t="s">
        <v>105</v>
      </c>
      <c r="AA49" s="24" t="s">
        <v>201</v>
      </c>
      <c r="AB49" s="9" t="s">
        <v>47</v>
      </c>
      <c r="AC49" s="9" t="s">
        <v>48</v>
      </c>
      <c r="AD49" s="9"/>
      <c r="AE49" s="9"/>
      <c r="AF49" s="9"/>
      <c r="AG49" s="9"/>
    </row>
    <row r="50" spans="1:33" s="3" customFormat="1" ht="48.75" customHeight="1">
      <c r="A50" s="9">
        <v>46</v>
      </c>
      <c r="B50" s="9" t="s">
        <v>36</v>
      </c>
      <c r="C50" s="9" t="s">
        <v>37</v>
      </c>
      <c r="D50" s="9" t="s">
        <v>190</v>
      </c>
      <c r="E50" s="9" t="s">
        <v>203</v>
      </c>
      <c r="F50" s="11" t="s">
        <v>204</v>
      </c>
      <c r="G50" s="11">
        <v>0.7</v>
      </c>
      <c r="H50" s="9" t="s">
        <v>41</v>
      </c>
      <c r="I50" s="9">
        <v>4.5</v>
      </c>
      <c r="J50" s="9">
        <v>3.5</v>
      </c>
      <c r="K50" s="9" t="s">
        <v>42</v>
      </c>
      <c r="L50" s="9">
        <v>2019</v>
      </c>
      <c r="M50" s="18">
        <f t="shared" si="3"/>
        <v>42</v>
      </c>
      <c r="N50" s="19">
        <v>12.554</v>
      </c>
      <c r="O50" s="9">
        <v>19.575</v>
      </c>
      <c r="P50" s="18">
        <f t="shared" si="2"/>
        <v>9.870999999999999</v>
      </c>
      <c r="Q50" s="19">
        <v>12.554</v>
      </c>
      <c r="R50" s="9">
        <v>19.575</v>
      </c>
      <c r="S50" s="18">
        <v>9.870999999999999</v>
      </c>
      <c r="T50" s="19">
        <v>12.554</v>
      </c>
      <c r="U50" s="9">
        <v>19.575</v>
      </c>
      <c r="V50" s="9"/>
      <c r="W50" s="24" t="s">
        <v>193</v>
      </c>
      <c r="X50" s="24" t="s">
        <v>69</v>
      </c>
      <c r="Y50" s="24" t="s">
        <v>190</v>
      </c>
      <c r="Z50" s="24" t="s">
        <v>205</v>
      </c>
      <c r="AA50" s="24" t="s">
        <v>206</v>
      </c>
      <c r="AB50" s="9" t="s">
        <v>47</v>
      </c>
      <c r="AC50" s="9" t="s">
        <v>48</v>
      </c>
      <c r="AD50" s="9"/>
      <c r="AE50" s="9"/>
      <c r="AF50" s="9"/>
      <c r="AG50" s="9"/>
    </row>
    <row r="51" spans="1:33" s="3" customFormat="1" ht="48.75" customHeight="1">
      <c r="A51" s="9">
        <v>47</v>
      </c>
      <c r="B51" s="9" t="s">
        <v>36</v>
      </c>
      <c r="C51" s="9" t="s">
        <v>37</v>
      </c>
      <c r="D51" s="9" t="s">
        <v>190</v>
      </c>
      <c r="E51" s="9" t="s">
        <v>207</v>
      </c>
      <c r="F51" s="11" t="s">
        <v>208</v>
      </c>
      <c r="G51" s="11">
        <v>1.613</v>
      </c>
      <c r="H51" s="9" t="s">
        <v>41</v>
      </c>
      <c r="I51" s="9">
        <v>4.5</v>
      </c>
      <c r="J51" s="9">
        <v>3.5</v>
      </c>
      <c r="K51" s="9" t="s">
        <v>42</v>
      </c>
      <c r="L51" s="9">
        <v>2019</v>
      </c>
      <c r="M51" s="18">
        <f t="shared" si="3"/>
        <v>96.78</v>
      </c>
      <c r="N51" s="19">
        <v>28.928</v>
      </c>
      <c r="O51" s="9">
        <v>45.107</v>
      </c>
      <c r="P51" s="18">
        <f t="shared" si="2"/>
        <v>22.745000000000005</v>
      </c>
      <c r="Q51" s="19">
        <v>28.928</v>
      </c>
      <c r="R51" s="9">
        <v>45.107</v>
      </c>
      <c r="S51" s="18">
        <v>22.745000000000005</v>
      </c>
      <c r="T51" s="19">
        <v>28.928</v>
      </c>
      <c r="U51" s="9">
        <v>45.107</v>
      </c>
      <c r="V51" s="9"/>
      <c r="W51" s="24" t="s">
        <v>193</v>
      </c>
      <c r="X51" s="24" t="s">
        <v>136</v>
      </c>
      <c r="Y51" s="24" t="s">
        <v>190</v>
      </c>
      <c r="Z51" s="24" t="s">
        <v>209</v>
      </c>
      <c r="AA51" s="24" t="s">
        <v>101</v>
      </c>
      <c r="AB51" s="9" t="s">
        <v>47</v>
      </c>
      <c r="AC51" s="9" t="s">
        <v>48</v>
      </c>
      <c r="AD51" s="9"/>
      <c r="AE51" s="9"/>
      <c r="AF51" s="9"/>
      <c r="AG51" s="9"/>
    </row>
    <row r="52" spans="1:33" s="3" customFormat="1" ht="48.75" customHeight="1">
      <c r="A52" s="9">
        <v>48</v>
      </c>
      <c r="B52" s="9" t="s">
        <v>36</v>
      </c>
      <c r="C52" s="9" t="s">
        <v>37</v>
      </c>
      <c r="D52" s="9" t="s">
        <v>190</v>
      </c>
      <c r="E52" s="9" t="s">
        <v>191</v>
      </c>
      <c r="F52" s="11" t="s">
        <v>210</v>
      </c>
      <c r="G52" s="12">
        <v>0.118</v>
      </c>
      <c r="H52" s="9" t="s">
        <v>41</v>
      </c>
      <c r="I52" s="9">
        <v>4.5</v>
      </c>
      <c r="J52" s="9">
        <v>3.5</v>
      </c>
      <c r="K52" s="9" t="s">
        <v>42</v>
      </c>
      <c r="L52" s="9">
        <v>2019</v>
      </c>
      <c r="M52" s="18">
        <f t="shared" si="3"/>
        <v>7.08</v>
      </c>
      <c r="N52" s="19">
        <v>2.116</v>
      </c>
      <c r="O52" s="9">
        <v>3.3</v>
      </c>
      <c r="P52" s="18">
        <f t="shared" si="2"/>
        <v>1.6640000000000006</v>
      </c>
      <c r="Q52" s="19">
        <v>2.116</v>
      </c>
      <c r="R52" s="9">
        <v>3.3</v>
      </c>
      <c r="S52" s="18">
        <v>1.6640000000000006</v>
      </c>
      <c r="T52" s="19">
        <v>2.116</v>
      </c>
      <c r="U52" s="9">
        <v>3.3</v>
      </c>
      <c r="V52" s="9"/>
      <c r="W52" s="24" t="s">
        <v>193</v>
      </c>
      <c r="X52" s="24" t="s">
        <v>69</v>
      </c>
      <c r="Y52" s="24" t="s">
        <v>190</v>
      </c>
      <c r="Z52" s="24" t="s">
        <v>45</v>
      </c>
      <c r="AA52" s="24" t="s">
        <v>194</v>
      </c>
      <c r="AB52" s="9" t="s">
        <v>47</v>
      </c>
      <c r="AC52" s="9" t="s">
        <v>48</v>
      </c>
      <c r="AD52" s="9"/>
      <c r="AE52" s="9"/>
      <c r="AF52" s="9"/>
      <c r="AG52" s="9"/>
    </row>
    <row r="53" spans="1:33" s="3" customFormat="1" ht="48.75" customHeight="1">
      <c r="A53" s="9">
        <v>49</v>
      </c>
      <c r="B53" s="9" t="s">
        <v>36</v>
      </c>
      <c r="C53" s="9" t="s">
        <v>37</v>
      </c>
      <c r="D53" s="9" t="s">
        <v>190</v>
      </c>
      <c r="E53" s="9" t="s">
        <v>191</v>
      </c>
      <c r="F53" s="11" t="s">
        <v>211</v>
      </c>
      <c r="G53" s="12">
        <v>0.13</v>
      </c>
      <c r="H53" s="9" t="s">
        <v>41</v>
      </c>
      <c r="I53" s="9">
        <v>4.5</v>
      </c>
      <c r="J53" s="9">
        <v>3.5</v>
      </c>
      <c r="K53" s="9" t="s">
        <v>42</v>
      </c>
      <c r="L53" s="9">
        <v>2019</v>
      </c>
      <c r="M53" s="18">
        <f t="shared" si="3"/>
        <v>7.800000000000001</v>
      </c>
      <c r="N53" s="19">
        <v>2.331</v>
      </c>
      <c r="O53" s="9">
        <v>3.635</v>
      </c>
      <c r="P53" s="18">
        <f t="shared" si="2"/>
        <v>1.8340000000000014</v>
      </c>
      <c r="Q53" s="19">
        <v>2.331</v>
      </c>
      <c r="R53" s="9">
        <v>3.635</v>
      </c>
      <c r="S53" s="18">
        <v>1.8340000000000014</v>
      </c>
      <c r="T53" s="19">
        <v>2.331</v>
      </c>
      <c r="U53" s="9">
        <v>3.635</v>
      </c>
      <c r="V53" s="9"/>
      <c r="W53" s="24" t="s">
        <v>193</v>
      </c>
      <c r="X53" s="24" t="s">
        <v>69</v>
      </c>
      <c r="Y53" s="24" t="s">
        <v>190</v>
      </c>
      <c r="Z53" s="24" t="s">
        <v>45</v>
      </c>
      <c r="AA53" s="24" t="s">
        <v>194</v>
      </c>
      <c r="AB53" s="9" t="s">
        <v>47</v>
      </c>
      <c r="AC53" s="9" t="s">
        <v>48</v>
      </c>
      <c r="AD53" s="9"/>
      <c r="AE53" s="9"/>
      <c r="AF53" s="9"/>
      <c r="AG53" s="9"/>
    </row>
    <row r="54" spans="1:33" s="3" customFormat="1" ht="48.75" customHeight="1">
      <c r="A54" s="9">
        <v>50</v>
      </c>
      <c r="B54" s="9" t="s">
        <v>36</v>
      </c>
      <c r="C54" s="9" t="s">
        <v>37</v>
      </c>
      <c r="D54" s="9" t="s">
        <v>190</v>
      </c>
      <c r="E54" s="9" t="s">
        <v>199</v>
      </c>
      <c r="F54" s="11" t="s">
        <v>212</v>
      </c>
      <c r="G54" s="12">
        <v>0.22</v>
      </c>
      <c r="H54" s="9" t="s">
        <v>41</v>
      </c>
      <c r="I54" s="9">
        <v>4.5</v>
      </c>
      <c r="J54" s="9">
        <v>3.5</v>
      </c>
      <c r="K54" s="9" t="s">
        <v>42</v>
      </c>
      <c r="L54" s="9">
        <v>2019</v>
      </c>
      <c r="M54" s="18">
        <f t="shared" si="3"/>
        <v>13.2</v>
      </c>
      <c r="N54" s="19">
        <v>3.946</v>
      </c>
      <c r="O54" s="9">
        <v>6.152</v>
      </c>
      <c r="P54" s="18">
        <f t="shared" si="2"/>
        <v>3.1019999999999994</v>
      </c>
      <c r="Q54" s="19">
        <v>3.946</v>
      </c>
      <c r="R54" s="9">
        <v>6.152</v>
      </c>
      <c r="S54" s="18">
        <v>3.1019999999999994</v>
      </c>
      <c r="T54" s="19">
        <v>3.946</v>
      </c>
      <c r="U54" s="9">
        <v>6.152</v>
      </c>
      <c r="V54" s="9"/>
      <c r="W54" s="24" t="s">
        <v>193</v>
      </c>
      <c r="X54" s="24" t="s">
        <v>69</v>
      </c>
      <c r="Y54" s="24" t="s">
        <v>190</v>
      </c>
      <c r="Z54" s="24" t="s">
        <v>105</v>
      </c>
      <c r="AA54" s="24" t="s">
        <v>201</v>
      </c>
      <c r="AB54" s="9" t="s">
        <v>47</v>
      </c>
      <c r="AC54" s="9" t="s">
        <v>48</v>
      </c>
      <c r="AD54" s="9"/>
      <c r="AE54" s="9"/>
      <c r="AF54" s="9"/>
      <c r="AG54" s="9"/>
    </row>
    <row r="55" spans="1:33" s="3" customFormat="1" ht="48.75" customHeight="1">
      <c r="A55" s="9">
        <v>51</v>
      </c>
      <c r="B55" s="9" t="s">
        <v>36</v>
      </c>
      <c r="C55" s="9" t="s">
        <v>37</v>
      </c>
      <c r="D55" s="9" t="s">
        <v>190</v>
      </c>
      <c r="E55" s="9" t="s">
        <v>213</v>
      </c>
      <c r="F55" s="11" t="s">
        <v>214</v>
      </c>
      <c r="G55" s="12">
        <v>0.25</v>
      </c>
      <c r="H55" s="9" t="s">
        <v>41</v>
      </c>
      <c r="I55" s="9">
        <v>4.5</v>
      </c>
      <c r="J55" s="9">
        <v>3.5</v>
      </c>
      <c r="K55" s="9" t="s">
        <v>42</v>
      </c>
      <c r="L55" s="9">
        <v>2019</v>
      </c>
      <c r="M55" s="18">
        <f t="shared" si="3"/>
        <v>15</v>
      </c>
      <c r="N55" s="19">
        <v>4.484</v>
      </c>
      <c r="O55" s="9">
        <v>6.991</v>
      </c>
      <c r="P55" s="18">
        <f t="shared" si="2"/>
        <v>3.5250000000000004</v>
      </c>
      <c r="Q55" s="19">
        <v>4.484</v>
      </c>
      <c r="R55" s="9">
        <v>6.991</v>
      </c>
      <c r="S55" s="18">
        <v>3.5250000000000004</v>
      </c>
      <c r="T55" s="19">
        <v>4.484</v>
      </c>
      <c r="U55" s="9">
        <v>6.991</v>
      </c>
      <c r="V55" s="9"/>
      <c r="W55" s="24" t="s">
        <v>193</v>
      </c>
      <c r="X55" s="24" t="s">
        <v>69</v>
      </c>
      <c r="Y55" s="24" t="s">
        <v>190</v>
      </c>
      <c r="Z55" s="24" t="s">
        <v>205</v>
      </c>
      <c r="AA55" s="24" t="s">
        <v>215</v>
      </c>
      <c r="AB55" s="9" t="s">
        <v>47</v>
      </c>
      <c r="AC55" s="9" t="s">
        <v>48</v>
      </c>
      <c r="AD55" s="9"/>
      <c r="AE55" s="9"/>
      <c r="AF55" s="9"/>
      <c r="AG55" s="9"/>
    </row>
    <row r="56" spans="1:33" s="3" customFormat="1" ht="48.75" customHeight="1">
      <c r="A56" s="9">
        <v>52</v>
      </c>
      <c r="B56" s="9" t="s">
        <v>36</v>
      </c>
      <c r="C56" s="9" t="s">
        <v>37</v>
      </c>
      <c r="D56" s="9" t="s">
        <v>216</v>
      </c>
      <c r="E56" s="9" t="s">
        <v>217</v>
      </c>
      <c r="F56" s="9" t="s">
        <v>218</v>
      </c>
      <c r="G56" s="11">
        <v>0.22</v>
      </c>
      <c r="H56" s="9" t="s">
        <v>41</v>
      </c>
      <c r="I56" s="9">
        <v>4.5</v>
      </c>
      <c r="J56" s="9">
        <v>3.5</v>
      </c>
      <c r="K56" s="9" t="s">
        <v>42</v>
      </c>
      <c r="L56" s="9">
        <v>2019</v>
      </c>
      <c r="M56" s="18">
        <f t="shared" si="3"/>
        <v>13.2</v>
      </c>
      <c r="N56" s="19">
        <v>3.946</v>
      </c>
      <c r="O56" s="9">
        <v>6.152</v>
      </c>
      <c r="P56" s="18">
        <f t="shared" si="2"/>
        <v>3.1019999999999994</v>
      </c>
      <c r="Q56" s="19">
        <v>3.946</v>
      </c>
      <c r="R56" s="9">
        <v>6.152</v>
      </c>
      <c r="S56" s="18">
        <v>3.1019999999999994</v>
      </c>
      <c r="T56" s="19">
        <v>3.946</v>
      </c>
      <c r="U56" s="9">
        <v>6.152</v>
      </c>
      <c r="V56" s="9"/>
      <c r="W56" s="9" t="s">
        <v>219</v>
      </c>
      <c r="X56" s="9" t="s">
        <v>44</v>
      </c>
      <c r="Y56" s="9" t="s">
        <v>216</v>
      </c>
      <c r="Z56" s="9" t="s">
        <v>220</v>
      </c>
      <c r="AA56" s="9" t="s">
        <v>221</v>
      </c>
      <c r="AB56" s="9" t="s">
        <v>47</v>
      </c>
      <c r="AC56" s="9" t="s">
        <v>48</v>
      </c>
      <c r="AD56" s="9"/>
      <c r="AE56" s="9"/>
      <c r="AF56" s="9"/>
      <c r="AG56" s="9"/>
    </row>
    <row r="57" spans="1:33" s="3" customFormat="1" ht="48.75" customHeight="1">
      <c r="A57" s="9">
        <v>53</v>
      </c>
      <c r="B57" s="9" t="s">
        <v>36</v>
      </c>
      <c r="C57" s="9" t="s">
        <v>37</v>
      </c>
      <c r="D57" s="9" t="s">
        <v>216</v>
      </c>
      <c r="E57" s="9" t="s">
        <v>222</v>
      </c>
      <c r="F57" s="9" t="s">
        <v>223</v>
      </c>
      <c r="G57" s="11">
        <v>0.16</v>
      </c>
      <c r="H57" s="9" t="s">
        <v>41</v>
      </c>
      <c r="I57" s="9">
        <v>4.5</v>
      </c>
      <c r="J57" s="9">
        <v>3.5</v>
      </c>
      <c r="K57" s="9" t="s">
        <v>42</v>
      </c>
      <c r="L57" s="9">
        <v>2019</v>
      </c>
      <c r="M57" s="18">
        <f t="shared" si="3"/>
        <v>9.6</v>
      </c>
      <c r="N57" s="19">
        <v>2.87</v>
      </c>
      <c r="O57" s="9">
        <v>4.474</v>
      </c>
      <c r="P57" s="18">
        <f t="shared" si="2"/>
        <v>2.2559999999999993</v>
      </c>
      <c r="Q57" s="19">
        <v>2.87</v>
      </c>
      <c r="R57" s="9">
        <v>4.474</v>
      </c>
      <c r="S57" s="18">
        <v>2.2559999999999993</v>
      </c>
      <c r="T57" s="19">
        <v>2.87</v>
      </c>
      <c r="U57" s="9">
        <v>4.474</v>
      </c>
      <c r="V57" s="9"/>
      <c r="W57" s="9" t="s">
        <v>219</v>
      </c>
      <c r="X57" s="9" t="s">
        <v>44</v>
      </c>
      <c r="Y57" s="9" t="s">
        <v>216</v>
      </c>
      <c r="Z57" s="9" t="s">
        <v>197</v>
      </c>
      <c r="AA57" s="9" t="s">
        <v>224</v>
      </c>
      <c r="AB57" s="9" t="s">
        <v>47</v>
      </c>
      <c r="AC57" s="9" t="s">
        <v>48</v>
      </c>
      <c r="AD57" s="9"/>
      <c r="AE57" s="9"/>
      <c r="AF57" s="9"/>
      <c r="AG57" s="9"/>
    </row>
    <row r="58" spans="1:33" s="3" customFormat="1" ht="48.75" customHeight="1">
      <c r="A58" s="9">
        <v>54</v>
      </c>
      <c r="B58" s="9" t="s">
        <v>36</v>
      </c>
      <c r="C58" s="9" t="s">
        <v>37</v>
      </c>
      <c r="D58" s="9" t="s">
        <v>225</v>
      </c>
      <c r="E58" s="9" t="s">
        <v>226</v>
      </c>
      <c r="F58" s="9" t="s">
        <v>227</v>
      </c>
      <c r="G58" s="12">
        <v>1.652</v>
      </c>
      <c r="H58" s="9" t="s">
        <v>41</v>
      </c>
      <c r="I58" s="9">
        <v>4.5</v>
      </c>
      <c r="J58" s="9">
        <v>3.5</v>
      </c>
      <c r="K58" s="9" t="s">
        <v>42</v>
      </c>
      <c r="L58" s="9">
        <v>2019</v>
      </c>
      <c r="M58" s="18">
        <f t="shared" si="3"/>
        <v>99.11999999999999</v>
      </c>
      <c r="N58" s="19">
        <v>29.628</v>
      </c>
      <c r="O58" s="9">
        <v>46.198</v>
      </c>
      <c r="P58" s="18">
        <f t="shared" si="2"/>
        <v>23.29399999999999</v>
      </c>
      <c r="Q58" s="19">
        <v>29.628</v>
      </c>
      <c r="R58" s="9">
        <v>46.198</v>
      </c>
      <c r="S58" s="18">
        <v>23.29399999999999</v>
      </c>
      <c r="T58" s="19">
        <v>29.628</v>
      </c>
      <c r="U58" s="9">
        <v>46.198</v>
      </c>
      <c r="V58" s="9"/>
      <c r="W58" s="9" t="s">
        <v>228</v>
      </c>
      <c r="X58" s="9" t="s">
        <v>229</v>
      </c>
      <c r="Y58" s="9" t="s">
        <v>225</v>
      </c>
      <c r="Z58" s="9" t="s">
        <v>230</v>
      </c>
      <c r="AA58" s="25" t="s">
        <v>231</v>
      </c>
      <c r="AB58" s="9" t="s">
        <v>47</v>
      </c>
      <c r="AC58" s="9" t="s">
        <v>48</v>
      </c>
      <c r="AD58" s="9"/>
      <c r="AE58" s="9"/>
      <c r="AF58" s="9"/>
      <c r="AG58" s="9"/>
    </row>
    <row r="59" spans="1:33" s="3" customFormat="1" ht="48.75" customHeight="1">
      <c r="A59" s="9">
        <v>55</v>
      </c>
      <c r="B59" s="9" t="s">
        <v>36</v>
      </c>
      <c r="C59" s="9" t="s">
        <v>37</v>
      </c>
      <c r="D59" s="9" t="s">
        <v>225</v>
      </c>
      <c r="E59" s="9" t="s">
        <v>232</v>
      </c>
      <c r="F59" s="9" t="s">
        <v>233</v>
      </c>
      <c r="G59" s="12">
        <v>0.345</v>
      </c>
      <c r="H59" s="9" t="s">
        <v>41</v>
      </c>
      <c r="I59" s="9">
        <v>4.5</v>
      </c>
      <c r="J59" s="9">
        <v>3.5</v>
      </c>
      <c r="K59" s="9" t="s">
        <v>42</v>
      </c>
      <c r="L59" s="9">
        <v>2019</v>
      </c>
      <c r="M59" s="18">
        <f t="shared" si="3"/>
        <v>20.7</v>
      </c>
      <c r="N59" s="19">
        <v>6.187</v>
      </c>
      <c r="O59" s="9">
        <v>9.648</v>
      </c>
      <c r="P59" s="18">
        <f t="shared" si="2"/>
        <v>4.864999999999998</v>
      </c>
      <c r="Q59" s="19">
        <v>6.187</v>
      </c>
      <c r="R59" s="9">
        <v>9.648</v>
      </c>
      <c r="S59" s="18">
        <v>4.864999999999998</v>
      </c>
      <c r="T59" s="19">
        <v>6.187</v>
      </c>
      <c r="U59" s="9">
        <v>9.648</v>
      </c>
      <c r="V59" s="9"/>
      <c r="W59" s="9" t="s">
        <v>228</v>
      </c>
      <c r="X59" s="9" t="s">
        <v>44</v>
      </c>
      <c r="Y59" s="9" t="s">
        <v>225</v>
      </c>
      <c r="Z59" s="26" t="s">
        <v>234</v>
      </c>
      <c r="AA59" s="26" t="s">
        <v>235</v>
      </c>
      <c r="AB59" s="9" t="s">
        <v>47</v>
      </c>
      <c r="AC59" s="9" t="s">
        <v>48</v>
      </c>
      <c r="AD59" s="9"/>
      <c r="AE59" s="9"/>
      <c r="AF59" s="9"/>
      <c r="AG59" s="9"/>
    </row>
    <row r="60" spans="1:33" s="3" customFormat="1" ht="48.75" customHeight="1">
      <c r="A60" s="9">
        <v>56</v>
      </c>
      <c r="B60" s="9" t="s">
        <v>36</v>
      </c>
      <c r="C60" s="9" t="s">
        <v>37</v>
      </c>
      <c r="D60" s="9" t="s">
        <v>225</v>
      </c>
      <c r="E60" s="9" t="s">
        <v>232</v>
      </c>
      <c r="F60" s="9" t="s">
        <v>236</v>
      </c>
      <c r="G60" s="12">
        <v>0.345</v>
      </c>
      <c r="H60" s="9" t="s">
        <v>41</v>
      </c>
      <c r="I60" s="9">
        <v>4.5</v>
      </c>
      <c r="J60" s="9">
        <v>3.5</v>
      </c>
      <c r="K60" s="9" t="s">
        <v>42</v>
      </c>
      <c r="L60" s="9">
        <v>2019</v>
      </c>
      <c r="M60" s="18">
        <f t="shared" si="3"/>
        <v>20.7</v>
      </c>
      <c r="N60" s="19">
        <v>6.187</v>
      </c>
      <c r="O60" s="9">
        <v>9.648</v>
      </c>
      <c r="P60" s="18">
        <f t="shared" si="2"/>
        <v>4.864999999999998</v>
      </c>
      <c r="Q60" s="19">
        <v>6.187</v>
      </c>
      <c r="R60" s="9">
        <v>9.648</v>
      </c>
      <c r="S60" s="18">
        <v>4.864999999999998</v>
      </c>
      <c r="T60" s="19">
        <v>6.187</v>
      </c>
      <c r="U60" s="9">
        <v>9.648</v>
      </c>
      <c r="V60" s="9"/>
      <c r="W60" s="9" t="s">
        <v>228</v>
      </c>
      <c r="X60" s="9" t="s">
        <v>44</v>
      </c>
      <c r="Y60" s="9" t="s">
        <v>225</v>
      </c>
      <c r="Z60" s="26" t="s">
        <v>234</v>
      </c>
      <c r="AA60" s="26" t="s">
        <v>235</v>
      </c>
      <c r="AB60" s="9" t="s">
        <v>47</v>
      </c>
      <c r="AC60" s="9" t="s">
        <v>48</v>
      </c>
      <c r="AD60" s="9"/>
      <c r="AE60" s="9"/>
      <c r="AF60" s="9"/>
      <c r="AG60" s="9"/>
    </row>
    <row r="61" spans="1:33" s="3" customFormat="1" ht="48.75" customHeight="1">
      <c r="A61" s="9">
        <v>57</v>
      </c>
      <c r="B61" s="9" t="s">
        <v>36</v>
      </c>
      <c r="C61" s="9" t="s">
        <v>37</v>
      </c>
      <c r="D61" s="9" t="s">
        <v>225</v>
      </c>
      <c r="E61" s="9" t="s">
        <v>237</v>
      </c>
      <c r="F61" s="9" t="s">
        <v>238</v>
      </c>
      <c r="G61" s="12">
        <v>0.122</v>
      </c>
      <c r="H61" s="9" t="s">
        <v>41</v>
      </c>
      <c r="I61" s="9">
        <v>4.5</v>
      </c>
      <c r="J61" s="9">
        <v>3.5</v>
      </c>
      <c r="K61" s="9" t="s">
        <v>42</v>
      </c>
      <c r="L61" s="9">
        <v>2019</v>
      </c>
      <c r="M61" s="18">
        <f t="shared" si="3"/>
        <v>7.32</v>
      </c>
      <c r="N61" s="19">
        <v>2.188</v>
      </c>
      <c r="O61" s="9">
        <v>3.412</v>
      </c>
      <c r="P61" s="18">
        <f t="shared" si="2"/>
        <v>1.7199999999999998</v>
      </c>
      <c r="Q61" s="19">
        <v>2.188</v>
      </c>
      <c r="R61" s="9">
        <v>3.412</v>
      </c>
      <c r="S61" s="18">
        <v>1.7199999999999998</v>
      </c>
      <c r="T61" s="19">
        <v>2.188</v>
      </c>
      <c r="U61" s="9">
        <v>3.412</v>
      </c>
      <c r="V61" s="9"/>
      <c r="W61" s="9" t="s">
        <v>228</v>
      </c>
      <c r="X61" s="9" t="s">
        <v>44</v>
      </c>
      <c r="Y61" s="9" t="s">
        <v>225</v>
      </c>
      <c r="Z61" s="26" t="s">
        <v>239</v>
      </c>
      <c r="AA61" s="9" t="s">
        <v>231</v>
      </c>
      <c r="AB61" s="9" t="s">
        <v>47</v>
      </c>
      <c r="AC61" s="9" t="s">
        <v>48</v>
      </c>
      <c r="AD61" s="9"/>
      <c r="AE61" s="9"/>
      <c r="AF61" s="9"/>
      <c r="AG61" s="9"/>
    </row>
    <row r="62" spans="1:33" s="3" customFormat="1" ht="48.75" customHeight="1">
      <c r="A62" s="9">
        <v>58</v>
      </c>
      <c r="B62" s="9" t="s">
        <v>36</v>
      </c>
      <c r="C62" s="9" t="s">
        <v>37</v>
      </c>
      <c r="D62" s="9" t="s">
        <v>225</v>
      </c>
      <c r="E62" s="9" t="s">
        <v>240</v>
      </c>
      <c r="F62" s="9" t="s">
        <v>241</v>
      </c>
      <c r="G62" s="11">
        <v>0.92</v>
      </c>
      <c r="H62" s="9" t="s">
        <v>41</v>
      </c>
      <c r="I62" s="9">
        <v>4.5</v>
      </c>
      <c r="J62" s="9">
        <v>3.5</v>
      </c>
      <c r="K62" s="9" t="s">
        <v>42</v>
      </c>
      <c r="L62" s="9">
        <v>2019</v>
      </c>
      <c r="M62" s="18">
        <f t="shared" si="3"/>
        <v>55.2</v>
      </c>
      <c r="N62" s="19">
        <v>16.5</v>
      </c>
      <c r="O62" s="9">
        <v>25.727999999999998</v>
      </c>
      <c r="P62" s="18">
        <f t="shared" si="2"/>
        <v>12.972000000000005</v>
      </c>
      <c r="Q62" s="19">
        <v>16.5</v>
      </c>
      <c r="R62" s="9">
        <v>25.727999999999998</v>
      </c>
      <c r="S62" s="18">
        <v>12.972000000000005</v>
      </c>
      <c r="T62" s="19">
        <v>16.5</v>
      </c>
      <c r="U62" s="9">
        <v>25.727999999999998</v>
      </c>
      <c r="V62" s="9"/>
      <c r="W62" s="9" t="s">
        <v>228</v>
      </c>
      <c r="X62" s="9" t="s">
        <v>229</v>
      </c>
      <c r="Y62" s="9" t="s">
        <v>225</v>
      </c>
      <c r="Z62" s="26" t="s">
        <v>182</v>
      </c>
      <c r="AA62" s="9" t="s">
        <v>231</v>
      </c>
      <c r="AB62" s="9" t="s">
        <v>47</v>
      </c>
      <c r="AC62" s="9" t="s">
        <v>48</v>
      </c>
      <c r="AD62" s="9"/>
      <c r="AE62" s="9"/>
      <c r="AF62" s="9"/>
      <c r="AG62" s="9"/>
    </row>
    <row r="63" spans="1:33" s="3" customFormat="1" ht="48.75" customHeight="1">
      <c r="A63" s="9">
        <v>59</v>
      </c>
      <c r="B63" s="9" t="s">
        <v>36</v>
      </c>
      <c r="C63" s="9" t="s">
        <v>37</v>
      </c>
      <c r="D63" s="15" t="s">
        <v>225</v>
      </c>
      <c r="E63" s="15" t="s">
        <v>242</v>
      </c>
      <c r="F63" s="15" t="s">
        <v>243</v>
      </c>
      <c r="G63" s="11">
        <v>0.5</v>
      </c>
      <c r="H63" s="9" t="s">
        <v>41</v>
      </c>
      <c r="I63" s="9">
        <v>4.5</v>
      </c>
      <c r="J63" s="9">
        <v>3.5</v>
      </c>
      <c r="K63" s="9" t="s">
        <v>42</v>
      </c>
      <c r="L63" s="9">
        <v>2019</v>
      </c>
      <c r="M63" s="18">
        <f t="shared" si="3"/>
        <v>30</v>
      </c>
      <c r="N63" s="19">
        <v>8.967</v>
      </c>
      <c r="O63" s="9">
        <v>13.982</v>
      </c>
      <c r="P63" s="18">
        <f t="shared" si="2"/>
        <v>7.051000000000002</v>
      </c>
      <c r="Q63" s="19">
        <v>8.967</v>
      </c>
      <c r="R63" s="9">
        <v>13.982</v>
      </c>
      <c r="S63" s="18">
        <v>7.051000000000002</v>
      </c>
      <c r="T63" s="19">
        <v>8.967</v>
      </c>
      <c r="U63" s="9">
        <v>13.982</v>
      </c>
      <c r="V63" s="9"/>
      <c r="W63" s="9" t="s">
        <v>228</v>
      </c>
      <c r="X63" s="9" t="s">
        <v>44</v>
      </c>
      <c r="Y63" s="9" t="s">
        <v>225</v>
      </c>
      <c r="Z63" s="26" t="s">
        <v>182</v>
      </c>
      <c r="AA63" s="9" t="s">
        <v>231</v>
      </c>
      <c r="AB63" s="9" t="s">
        <v>47</v>
      </c>
      <c r="AC63" s="9" t="s">
        <v>48</v>
      </c>
      <c r="AD63" s="9"/>
      <c r="AE63" s="9"/>
      <c r="AF63" s="9"/>
      <c r="AG63" s="9"/>
    </row>
    <row r="64" spans="1:33" s="3" customFormat="1" ht="48.75" customHeight="1">
      <c r="A64" s="9">
        <v>60</v>
      </c>
      <c r="B64" s="9" t="s">
        <v>36</v>
      </c>
      <c r="C64" s="9" t="s">
        <v>37</v>
      </c>
      <c r="D64" s="9" t="s">
        <v>244</v>
      </c>
      <c r="E64" s="9" t="s">
        <v>245</v>
      </c>
      <c r="F64" s="11" t="s">
        <v>246</v>
      </c>
      <c r="G64" s="11">
        <v>0.58</v>
      </c>
      <c r="H64" s="9" t="s">
        <v>41</v>
      </c>
      <c r="I64" s="9">
        <v>4.5</v>
      </c>
      <c r="J64" s="9">
        <v>3.5</v>
      </c>
      <c r="K64" s="9" t="s">
        <v>42</v>
      </c>
      <c r="L64" s="9">
        <v>2019</v>
      </c>
      <c r="M64" s="18">
        <f t="shared" si="3"/>
        <v>34.8</v>
      </c>
      <c r="N64" s="19">
        <v>10.402</v>
      </c>
      <c r="O64" s="9">
        <v>16.22</v>
      </c>
      <c r="P64" s="18">
        <f t="shared" si="2"/>
        <v>8.177999999999997</v>
      </c>
      <c r="Q64" s="19">
        <v>10.402</v>
      </c>
      <c r="R64" s="9">
        <v>16.22</v>
      </c>
      <c r="S64" s="18">
        <v>8.177999999999997</v>
      </c>
      <c r="T64" s="19">
        <v>10.402</v>
      </c>
      <c r="U64" s="9">
        <v>16.22</v>
      </c>
      <c r="V64" s="9"/>
      <c r="W64" s="9" t="s">
        <v>247</v>
      </c>
      <c r="X64" s="9" t="s">
        <v>136</v>
      </c>
      <c r="Y64" s="9" t="s">
        <v>244</v>
      </c>
      <c r="Z64" s="9" t="s">
        <v>248</v>
      </c>
      <c r="AA64" s="9" t="s">
        <v>249</v>
      </c>
      <c r="AB64" s="9" t="s">
        <v>47</v>
      </c>
      <c r="AC64" s="9" t="s">
        <v>48</v>
      </c>
      <c r="AD64" s="9"/>
      <c r="AE64" s="9"/>
      <c r="AF64" s="9"/>
      <c r="AG64" s="9"/>
    </row>
    <row r="65" spans="1:33" s="3" customFormat="1" ht="48.75" customHeight="1">
      <c r="A65" s="9">
        <v>61</v>
      </c>
      <c r="B65" s="9" t="s">
        <v>36</v>
      </c>
      <c r="C65" s="9" t="s">
        <v>37</v>
      </c>
      <c r="D65" s="9" t="s">
        <v>250</v>
      </c>
      <c r="E65" s="9" t="s">
        <v>251</v>
      </c>
      <c r="F65" s="9" t="s">
        <v>252</v>
      </c>
      <c r="G65" s="12">
        <v>1.288</v>
      </c>
      <c r="H65" s="9" t="s">
        <v>41</v>
      </c>
      <c r="I65" s="9">
        <v>4.5</v>
      </c>
      <c r="J65" s="9">
        <v>3.5</v>
      </c>
      <c r="K65" s="9" t="s">
        <v>42</v>
      </c>
      <c r="L65" s="9">
        <v>2019</v>
      </c>
      <c r="M65" s="18">
        <f t="shared" si="3"/>
        <v>77.28</v>
      </c>
      <c r="N65" s="19">
        <v>23.1</v>
      </c>
      <c r="O65" s="22">
        <v>36.019</v>
      </c>
      <c r="P65" s="18">
        <f t="shared" si="2"/>
        <v>18.161</v>
      </c>
      <c r="Q65" s="19">
        <v>23.1</v>
      </c>
      <c r="R65" s="9">
        <v>36.019</v>
      </c>
      <c r="S65" s="18">
        <v>18.161</v>
      </c>
      <c r="T65" s="19">
        <v>23.1</v>
      </c>
      <c r="U65" s="9">
        <v>36.019</v>
      </c>
      <c r="V65" s="9"/>
      <c r="W65" s="9" t="s">
        <v>253</v>
      </c>
      <c r="X65" s="9" t="s">
        <v>136</v>
      </c>
      <c r="Y65" s="9" t="s">
        <v>250</v>
      </c>
      <c r="Z65" s="9" t="s">
        <v>254</v>
      </c>
      <c r="AA65" s="9" t="s">
        <v>255</v>
      </c>
      <c r="AB65" s="9" t="s">
        <v>47</v>
      </c>
      <c r="AC65" s="9" t="s">
        <v>48</v>
      </c>
      <c r="AD65" s="9"/>
      <c r="AE65" s="9"/>
      <c r="AF65" s="9"/>
      <c r="AG65" s="9"/>
    </row>
    <row r="66" spans="1:33" s="3" customFormat="1" ht="48.75" customHeight="1">
      <c r="A66" s="9">
        <v>62</v>
      </c>
      <c r="B66" s="9" t="s">
        <v>36</v>
      </c>
      <c r="C66" s="9" t="s">
        <v>37</v>
      </c>
      <c r="D66" s="9" t="s">
        <v>250</v>
      </c>
      <c r="E66" s="9" t="s">
        <v>251</v>
      </c>
      <c r="F66" s="9" t="s">
        <v>256</v>
      </c>
      <c r="G66" s="12">
        <v>0.382</v>
      </c>
      <c r="H66" s="9" t="s">
        <v>41</v>
      </c>
      <c r="I66" s="9">
        <v>4.5</v>
      </c>
      <c r="J66" s="9">
        <v>3.5</v>
      </c>
      <c r="K66" s="9" t="s">
        <v>42</v>
      </c>
      <c r="L66" s="9">
        <v>2019</v>
      </c>
      <c r="M66" s="18">
        <f t="shared" si="3"/>
        <v>22.92</v>
      </c>
      <c r="N66" s="19">
        <v>6.851</v>
      </c>
      <c r="O66" s="22">
        <v>10.683</v>
      </c>
      <c r="P66" s="18">
        <f t="shared" si="2"/>
        <v>5.386000000000003</v>
      </c>
      <c r="Q66" s="19">
        <v>6.851</v>
      </c>
      <c r="R66" s="9">
        <v>10.683</v>
      </c>
      <c r="S66" s="18">
        <v>5.386000000000003</v>
      </c>
      <c r="T66" s="19">
        <v>6.851</v>
      </c>
      <c r="U66" s="9">
        <v>10.683</v>
      </c>
      <c r="V66" s="9"/>
      <c r="W66" s="9" t="s">
        <v>253</v>
      </c>
      <c r="X66" s="9" t="s">
        <v>257</v>
      </c>
      <c r="Y66" s="9" t="s">
        <v>250</v>
      </c>
      <c r="Z66" s="9" t="s">
        <v>258</v>
      </c>
      <c r="AA66" s="9" t="s">
        <v>255</v>
      </c>
      <c r="AB66" s="9" t="s">
        <v>47</v>
      </c>
      <c r="AC66" s="9" t="s">
        <v>48</v>
      </c>
      <c r="AD66" s="9"/>
      <c r="AE66" s="9"/>
      <c r="AF66" s="9"/>
      <c r="AG66" s="9"/>
    </row>
    <row r="67" spans="1:33" s="3" customFormat="1" ht="48.75" customHeight="1">
      <c r="A67" s="9">
        <v>63</v>
      </c>
      <c r="B67" s="9" t="s">
        <v>36</v>
      </c>
      <c r="C67" s="9" t="s">
        <v>37</v>
      </c>
      <c r="D67" s="9" t="s">
        <v>250</v>
      </c>
      <c r="E67" s="9" t="s">
        <v>259</v>
      </c>
      <c r="F67" s="9" t="s">
        <v>260</v>
      </c>
      <c r="G67" s="11">
        <v>0.411</v>
      </c>
      <c r="H67" s="9" t="s">
        <v>41</v>
      </c>
      <c r="I67" s="9">
        <v>4.5</v>
      </c>
      <c r="J67" s="9">
        <v>3.5</v>
      </c>
      <c r="K67" s="9" t="s">
        <v>42</v>
      </c>
      <c r="L67" s="9">
        <v>2019</v>
      </c>
      <c r="M67" s="18">
        <f t="shared" si="3"/>
        <v>24.66</v>
      </c>
      <c r="N67" s="19">
        <v>7.371</v>
      </c>
      <c r="O67" s="9">
        <v>11.494</v>
      </c>
      <c r="P67" s="18">
        <f t="shared" si="2"/>
        <v>5.795000000000002</v>
      </c>
      <c r="Q67" s="19">
        <v>7.371</v>
      </c>
      <c r="R67" s="9">
        <v>11.494</v>
      </c>
      <c r="S67" s="18">
        <v>5.795000000000002</v>
      </c>
      <c r="T67" s="19">
        <v>7.371</v>
      </c>
      <c r="U67" s="9">
        <v>11.494</v>
      </c>
      <c r="V67" s="9"/>
      <c r="W67" s="9" t="s">
        <v>253</v>
      </c>
      <c r="X67" s="9" t="s">
        <v>136</v>
      </c>
      <c r="Y67" s="9" t="s">
        <v>250</v>
      </c>
      <c r="Z67" s="9" t="s">
        <v>197</v>
      </c>
      <c r="AA67" s="9" t="s">
        <v>261</v>
      </c>
      <c r="AB67" s="9" t="s">
        <v>47</v>
      </c>
      <c r="AC67" s="9" t="s">
        <v>48</v>
      </c>
      <c r="AD67" s="9"/>
      <c r="AE67" s="9"/>
      <c r="AF67" s="9"/>
      <c r="AG67" s="9"/>
    </row>
    <row r="68" spans="1:33" s="3" customFormat="1" ht="48.75" customHeight="1">
      <c r="A68" s="9">
        <v>64</v>
      </c>
      <c r="B68" s="9" t="s">
        <v>36</v>
      </c>
      <c r="C68" s="9" t="s">
        <v>37</v>
      </c>
      <c r="D68" s="9" t="s">
        <v>250</v>
      </c>
      <c r="E68" s="9" t="s">
        <v>259</v>
      </c>
      <c r="F68" s="9" t="s">
        <v>262</v>
      </c>
      <c r="G68" s="12">
        <v>0.399</v>
      </c>
      <c r="H68" s="9" t="s">
        <v>41</v>
      </c>
      <c r="I68" s="9">
        <v>4.5</v>
      </c>
      <c r="J68" s="9">
        <v>3.5</v>
      </c>
      <c r="K68" s="9" t="s">
        <v>42</v>
      </c>
      <c r="L68" s="9">
        <v>2019</v>
      </c>
      <c r="M68" s="18">
        <f t="shared" si="3"/>
        <v>23.94</v>
      </c>
      <c r="N68" s="19">
        <v>7.156</v>
      </c>
      <c r="O68" s="9">
        <v>11.158000000000001</v>
      </c>
      <c r="P68" s="18">
        <f t="shared" si="2"/>
        <v>5.626000000000001</v>
      </c>
      <c r="Q68" s="19">
        <v>7.156</v>
      </c>
      <c r="R68" s="9">
        <v>11.158000000000001</v>
      </c>
      <c r="S68" s="18">
        <v>5.626000000000001</v>
      </c>
      <c r="T68" s="19">
        <v>7.156</v>
      </c>
      <c r="U68" s="9">
        <v>11.158000000000001</v>
      </c>
      <c r="V68" s="9"/>
      <c r="W68" s="9" t="s">
        <v>253</v>
      </c>
      <c r="X68" s="9" t="s">
        <v>257</v>
      </c>
      <c r="Y68" s="9" t="s">
        <v>250</v>
      </c>
      <c r="Z68" s="9" t="s">
        <v>263</v>
      </c>
      <c r="AA68" s="9" t="s">
        <v>261</v>
      </c>
      <c r="AB68" s="9" t="s">
        <v>47</v>
      </c>
      <c r="AC68" s="9" t="s">
        <v>48</v>
      </c>
      <c r="AD68" s="9"/>
      <c r="AE68" s="9"/>
      <c r="AF68" s="9"/>
      <c r="AG68" s="9"/>
    </row>
    <row r="69" spans="1:33" s="3" customFormat="1" ht="48.75" customHeight="1">
      <c r="A69" s="9">
        <v>65</v>
      </c>
      <c r="B69" s="9" t="s">
        <v>36</v>
      </c>
      <c r="C69" s="9" t="s">
        <v>37</v>
      </c>
      <c r="D69" s="9" t="s">
        <v>250</v>
      </c>
      <c r="E69" s="9" t="s">
        <v>264</v>
      </c>
      <c r="F69" s="9" t="s">
        <v>265</v>
      </c>
      <c r="G69" s="12">
        <v>0.462</v>
      </c>
      <c r="H69" s="9" t="s">
        <v>41</v>
      </c>
      <c r="I69" s="9">
        <v>4.5</v>
      </c>
      <c r="J69" s="9">
        <v>3.5</v>
      </c>
      <c r="K69" s="9" t="s">
        <v>42</v>
      </c>
      <c r="L69" s="9">
        <v>2019</v>
      </c>
      <c r="M69" s="18">
        <f t="shared" si="3"/>
        <v>27.720000000000002</v>
      </c>
      <c r="N69" s="19">
        <v>8.286</v>
      </c>
      <c r="O69" s="9">
        <v>12.920000000000002</v>
      </c>
      <c r="P69" s="18">
        <f t="shared" si="2"/>
        <v>6.514000000000003</v>
      </c>
      <c r="Q69" s="19">
        <v>8.286</v>
      </c>
      <c r="R69" s="9">
        <v>12.920000000000002</v>
      </c>
      <c r="S69" s="18">
        <v>6.514000000000003</v>
      </c>
      <c r="T69" s="19">
        <v>8.286</v>
      </c>
      <c r="U69" s="9">
        <v>12.920000000000002</v>
      </c>
      <c r="V69" s="9"/>
      <c r="W69" s="9" t="s">
        <v>253</v>
      </c>
      <c r="X69" s="9" t="s">
        <v>257</v>
      </c>
      <c r="Y69" s="9" t="s">
        <v>250</v>
      </c>
      <c r="Z69" s="9" t="s">
        <v>263</v>
      </c>
      <c r="AA69" s="9" t="s">
        <v>261</v>
      </c>
      <c r="AB69" s="9" t="s">
        <v>47</v>
      </c>
      <c r="AC69" s="9" t="s">
        <v>48</v>
      </c>
      <c r="AD69" s="9"/>
      <c r="AE69" s="9"/>
      <c r="AF69" s="9"/>
      <c r="AG69" s="9"/>
    </row>
    <row r="70" spans="1:33" s="3" customFormat="1" ht="48.75" customHeight="1">
      <c r="A70" s="9">
        <v>66</v>
      </c>
      <c r="B70" s="9" t="s">
        <v>36</v>
      </c>
      <c r="C70" s="9" t="s">
        <v>37</v>
      </c>
      <c r="D70" s="9" t="s">
        <v>250</v>
      </c>
      <c r="E70" s="9" t="s">
        <v>264</v>
      </c>
      <c r="F70" s="9" t="s">
        <v>266</v>
      </c>
      <c r="G70" s="12">
        <v>0.612</v>
      </c>
      <c r="H70" s="9" t="s">
        <v>41</v>
      </c>
      <c r="I70" s="9">
        <v>4.5</v>
      </c>
      <c r="J70" s="9">
        <v>3.5</v>
      </c>
      <c r="K70" s="9" t="s">
        <v>42</v>
      </c>
      <c r="L70" s="9">
        <v>2019</v>
      </c>
      <c r="M70" s="18">
        <f t="shared" si="3"/>
        <v>36.72</v>
      </c>
      <c r="N70" s="19">
        <v>10.976</v>
      </c>
      <c r="O70" s="9">
        <v>17.115</v>
      </c>
      <c r="P70" s="18">
        <f aca="true" t="shared" si="4" ref="P70:P113">SUM(M70-N70-O70)</f>
        <v>8.629000000000001</v>
      </c>
      <c r="Q70" s="19">
        <v>10.976</v>
      </c>
      <c r="R70" s="9">
        <v>17.115</v>
      </c>
      <c r="S70" s="18">
        <v>8.629000000000001</v>
      </c>
      <c r="T70" s="19">
        <v>10.976</v>
      </c>
      <c r="U70" s="9">
        <v>17.115</v>
      </c>
      <c r="V70" s="9"/>
      <c r="W70" s="9" t="s">
        <v>253</v>
      </c>
      <c r="X70" s="9" t="s">
        <v>136</v>
      </c>
      <c r="Y70" s="9" t="s">
        <v>250</v>
      </c>
      <c r="Z70" s="9" t="s">
        <v>197</v>
      </c>
      <c r="AA70" s="9" t="s">
        <v>261</v>
      </c>
      <c r="AB70" s="9" t="s">
        <v>47</v>
      </c>
      <c r="AC70" s="9" t="s">
        <v>48</v>
      </c>
      <c r="AD70" s="9"/>
      <c r="AE70" s="9"/>
      <c r="AF70" s="9"/>
      <c r="AG70" s="9"/>
    </row>
    <row r="71" spans="1:33" s="3" customFormat="1" ht="48.75" customHeight="1">
      <c r="A71" s="9">
        <v>67</v>
      </c>
      <c r="B71" s="9" t="s">
        <v>36</v>
      </c>
      <c r="C71" s="9" t="s">
        <v>37</v>
      </c>
      <c r="D71" s="9" t="s">
        <v>250</v>
      </c>
      <c r="E71" s="9" t="s">
        <v>267</v>
      </c>
      <c r="F71" s="9" t="s">
        <v>268</v>
      </c>
      <c r="G71" s="12">
        <v>1.529</v>
      </c>
      <c r="H71" s="9" t="s">
        <v>41</v>
      </c>
      <c r="I71" s="9">
        <v>4.5</v>
      </c>
      <c r="J71" s="9">
        <v>3.5</v>
      </c>
      <c r="K71" s="9" t="s">
        <v>42</v>
      </c>
      <c r="L71" s="9">
        <v>2019</v>
      </c>
      <c r="M71" s="18">
        <f aca="true" t="shared" si="5" ref="M71:M113">SUM(G71*60)</f>
        <v>91.74</v>
      </c>
      <c r="N71" s="19">
        <v>27.422</v>
      </c>
      <c r="O71" s="9">
        <v>42.757999999999996</v>
      </c>
      <c r="P71" s="18">
        <f t="shared" si="4"/>
        <v>21.560000000000002</v>
      </c>
      <c r="Q71" s="19">
        <v>27.422</v>
      </c>
      <c r="R71" s="9">
        <v>42.757999999999996</v>
      </c>
      <c r="S71" s="18">
        <v>21.56</v>
      </c>
      <c r="T71" s="19">
        <v>27.422</v>
      </c>
      <c r="U71" s="9">
        <v>42.757999999999996</v>
      </c>
      <c r="V71" s="9"/>
      <c r="W71" s="9" t="s">
        <v>253</v>
      </c>
      <c r="X71" s="9" t="s">
        <v>136</v>
      </c>
      <c r="Y71" s="9" t="s">
        <v>250</v>
      </c>
      <c r="Z71" s="9" t="s">
        <v>254</v>
      </c>
      <c r="AA71" s="9" t="s">
        <v>255</v>
      </c>
      <c r="AB71" s="9" t="s">
        <v>47</v>
      </c>
      <c r="AC71" s="9" t="s">
        <v>48</v>
      </c>
      <c r="AD71" s="9"/>
      <c r="AE71" s="9"/>
      <c r="AF71" s="9"/>
      <c r="AG71" s="9"/>
    </row>
    <row r="72" spans="1:33" s="3" customFormat="1" ht="48.75" customHeight="1">
      <c r="A72" s="9">
        <v>68</v>
      </c>
      <c r="B72" s="9" t="s">
        <v>36</v>
      </c>
      <c r="C72" s="9" t="s">
        <v>37</v>
      </c>
      <c r="D72" s="9" t="s">
        <v>250</v>
      </c>
      <c r="E72" s="9" t="s">
        <v>269</v>
      </c>
      <c r="F72" s="9" t="s">
        <v>270</v>
      </c>
      <c r="G72" s="12">
        <v>0.427</v>
      </c>
      <c r="H72" s="9" t="s">
        <v>41</v>
      </c>
      <c r="I72" s="9">
        <v>4.5</v>
      </c>
      <c r="J72" s="9">
        <v>3.5</v>
      </c>
      <c r="K72" s="9" t="s">
        <v>42</v>
      </c>
      <c r="L72" s="9">
        <v>2019</v>
      </c>
      <c r="M72" s="18">
        <f t="shared" si="5"/>
        <v>25.62</v>
      </c>
      <c r="N72" s="19">
        <v>7.658</v>
      </c>
      <c r="O72" s="9">
        <v>11.940999999999999</v>
      </c>
      <c r="P72" s="18">
        <f t="shared" si="4"/>
        <v>6.021000000000001</v>
      </c>
      <c r="Q72" s="19">
        <v>7.658</v>
      </c>
      <c r="R72" s="9">
        <v>11.940999999999999</v>
      </c>
      <c r="S72" s="18">
        <v>6.021000000000001</v>
      </c>
      <c r="T72" s="19">
        <v>7.658</v>
      </c>
      <c r="U72" s="9">
        <v>11.940999999999999</v>
      </c>
      <c r="V72" s="9"/>
      <c r="W72" s="9" t="s">
        <v>253</v>
      </c>
      <c r="X72" s="9" t="s">
        <v>257</v>
      </c>
      <c r="Y72" s="9" t="s">
        <v>250</v>
      </c>
      <c r="Z72" s="9" t="s">
        <v>258</v>
      </c>
      <c r="AA72" s="9" t="s">
        <v>255</v>
      </c>
      <c r="AB72" s="9" t="s">
        <v>47</v>
      </c>
      <c r="AC72" s="9" t="s">
        <v>48</v>
      </c>
      <c r="AD72" s="9"/>
      <c r="AE72" s="9"/>
      <c r="AF72" s="9"/>
      <c r="AG72" s="9"/>
    </row>
    <row r="73" spans="1:33" s="3" customFormat="1" ht="48.75" customHeight="1">
      <c r="A73" s="9">
        <v>69</v>
      </c>
      <c r="B73" s="9" t="s">
        <v>36</v>
      </c>
      <c r="C73" s="9" t="s">
        <v>37</v>
      </c>
      <c r="D73" s="9" t="s">
        <v>250</v>
      </c>
      <c r="E73" s="9" t="s">
        <v>271</v>
      </c>
      <c r="F73" s="9" t="s">
        <v>272</v>
      </c>
      <c r="G73" s="12">
        <v>0.635</v>
      </c>
      <c r="H73" s="9" t="s">
        <v>41</v>
      </c>
      <c r="I73" s="9">
        <v>4.5</v>
      </c>
      <c r="J73" s="9">
        <v>3.5</v>
      </c>
      <c r="K73" s="9" t="s">
        <v>42</v>
      </c>
      <c r="L73" s="9">
        <v>2019</v>
      </c>
      <c r="M73" s="18">
        <f t="shared" si="5"/>
        <v>38.1</v>
      </c>
      <c r="N73" s="19">
        <v>11.388</v>
      </c>
      <c r="O73" s="9">
        <v>17.758</v>
      </c>
      <c r="P73" s="18">
        <f t="shared" si="4"/>
        <v>8.954000000000004</v>
      </c>
      <c r="Q73" s="19">
        <v>11.388</v>
      </c>
      <c r="R73" s="9">
        <v>17.758</v>
      </c>
      <c r="S73" s="18">
        <v>8.954000000000004</v>
      </c>
      <c r="T73" s="19">
        <v>11.388</v>
      </c>
      <c r="U73" s="9">
        <v>17.758</v>
      </c>
      <c r="V73" s="9"/>
      <c r="W73" s="9" t="s">
        <v>253</v>
      </c>
      <c r="X73" s="9" t="s">
        <v>136</v>
      </c>
      <c r="Y73" s="9" t="s">
        <v>250</v>
      </c>
      <c r="Z73" s="9" t="s">
        <v>105</v>
      </c>
      <c r="AA73" s="9" t="s">
        <v>273</v>
      </c>
      <c r="AB73" s="9" t="s">
        <v>47</v>
      </c>
      <c r="AC73" s="9" t="s">
        <v>48</v>
      </c>
      <c r="AD73" s="9"/>
      <c r="AE73" s="9"/>
      <c r="AF73" s="9"/>
      <c r="AG73" s="9"/>
    </row>
    <row r="74" spans="1:33" s="3" customFormat="1" ht="48.75" customHeight="1">
      <c r="A74" s="9">
        <v>70</v>
      </c>
      <c r="B74" s="9" t="s">
        <v>36</v>
      </c>
      <c r="C74" s="9" t="s">
        <v>37</v>
      </c>
      <c r="D74" s="9" t="s">
        <v>250</v>
      </c>
      <c r="E74" s="9" t="s">
        <v>274</v>
      </c>
      <c r="F74" s="9" t="s">
        <v>78</v>
      </c>
      <c r="G74" s="12">
        <v>0.44</v>
      </c>
      <c r="H74" s="9" t="s">
        <v>41</v>
      </c>
      <c r="I74" s="9">
        <v>4.5</v>
      </c>
      <c r="J74" s="9">
        <v>3.5</v>
      </c>
      <c r="K74" s="9" t="s">
        <v>42</v>
      </c>
      <c r="L74" s="9">
        <v>2019</v>
      </c>
      <c r="M74" s="18">
        <f t="shared" si="5"/>
        <v>26.4</v>
      </c>
      <c r="N74" s="19">
        <v>7.891</v>
      </c>
      <c r="O74" s="9">
        <v>12.305</v>
      </c>
      <c r="P74" s="18">
        <f t="shared" si="4"/>
        <v>6.204000000000001</v>
      </c>
      <c r="Q74" s="19">
        <v>7.891</v>
      </c>
      <c r="R74" s="9">
        <v>12.305</v>
      </c>
      <c r="S74" s="18">
        <v>6.204000000000001</v>
      </c>
      <c r="T74" s="19">
        <v>7.891</v>
      </c>
      <c r="U74" s="9">
        <v>12.305</v>
      </c>
      <c r="V74" s="9"/>
      <c r="W74" s="9" t="s">
        <v>253</v>
      </c>
      <c r="X74" s="9" t="s">
        <v>257</v>
      </c>
      <c r="Y74" s="9" t="s">
        <v>250</v>
      </c>
      <c r="Z74" s="9" t="s">
        <v>275</v>
      </c>
      <c r="AA74" s="9" t="s">
        <v>231</v>
      </c>
      <c r="AB74" s="9" t="s">
        <v>47</v>
      </c>
      <c r="AC74" s="9" t="s">
        <v>48</v>
      </c>
      <c r="AD74" s="9"/>
      <c r="AE74" s="9"/>
      <c r="AF74" s="9"/>
      <c r="AG74" s="9"/>
    </row>
    <row r="75" spans="1:33" s="3" customFormat="1" ht="48.75" customHeight="1">
      <c r="A75" s="9">
        <v>71</v>
      </c>
      <c r="B75" s="9" t="s">
        <v>36</v>
      </c>
      <c r="C75" s="9" t="s">
        <v>37</v>
      </c>
      <c r="D75" s="9" t="s">
        <v>250</v>
      </c>
      <c r="E75" s="9" t="s">
        <v>274</v>
      </c>
      <c r="F75" s="9" t="s">
        <v>276</v>
      </c>
      <c r="G75" s="12">
        <v>0.703</v>
      </c>
      <c r="H75" s="9" t="s">
        <v>41</v>
      </c>
      <c r="I75" s="9">
        <v>4.5</v>
      </c>
      <c r="J75" s="9">
        <v>3.5</v>
      </c>
      <c r="K75" s="9" t="s">
        <v>42</v>
      </c>
      <c r="L75" s="9">
        <v>2019</v>
      </c>
      <c r="M75" s="18">
        <f t="shared" si="5"/>
        <v>42.18</v>
      </c>
      <c r="N75" s="19">
        <v>12.608</v>
      </c>
      <c r="O75" s="9">
        <v>19.659</v>
      </c>
      <c r="P75" s="18">
        <f t="shared" si="4"/>
        <v>9.913</v>
      </c>
      <c r="Q75" s="19">
        <v>12.608</v>
      </c>
      <c r="R75" s="9">
        <v>19.659</v>
      </c>
      <c r="S75" s="18">
        <v>9.913</v>
      </c>
      <c r="T75" s="19">
        <v>12.608</v>
      </c>
      <c r="U75" s="9">
        <v>19.659</v>
      </c>
      <c r="V75" s="9"/>
      <c r="W75" s="9" t="s">
        <v>253</v>
      </c>
      <c r="X75" s="9" t="s">
        <v>136</v>
      </c>
      <c r="Y75" s="9" t="s">
        <v>250</v>
      </c>
      <c r="Z75" s="9" t="s">
        <v>182</v>
      </c>
      <c r="AA75" s="9" t="s">
        <v>231</v>
      </c>
      <c r="AB75" s="9" t="s">
        <v>47</v>
      </c>
      <c r="AC75" s="9" t="s">
        <v>48</v>
      </c>
      <c r="AD75" s="9"/>
      <c r="AE75" s="9"/>
      <c r="AF75" s="9"/>
      <c r="AG75" s="9"/>
    </row>
    <row r="76" spans="1:33" s="3" customFormat="1" ht="48.75" customHeight="1">
      <c r="A76" s="9">
        <v>72</v>
      </c>
      <c r="B76" s="9" t="s">
        <v>36</v>
      </c>
      <c r="C76" s="9" t="s">
        <v>37</v>
      </c>
      <c r="D76" s="9" t="s">
        <v>250</v>
      </c>
      <c r="E76" s="9" t="s">
        <v>274</v>
      </c>
      <c r="F76" s="9" t="s">
        <v>277</v>
      </c>
      <c r="G76" s="12">
        <v>0.674</v>
      </c>
      <c r="H76" s="9" t="s">
        <v>41</v>
      </c>
      <c r="I76" s="9">
        <v>4.5</v>
      </c>
      <c r="J76" s="9">
        <v>3.5</v>
      </c>
      <c r="K76" s="9" t="s">
        <v>42</v>
      </c>
      <c r="L76" s="9">
        <v>2019</v>
      </c>
      <c r="M76" s="18">
        <f t="shared" si="5"/>
        <v>40.440000000000005</v>
      </c>
      <c r="N76" s="19">
        <v>12.088</v>
      </c>
      <c r="O76" s="9">
        <v>18.848</v>
      </c>
      <c r="P76" s="18">
        <f t="shared" si="4"/>
        <v>9.504000000000005</v>
      </c>
      <c r="Q76" s="19">
        <v>12.088</v>
      </c>
      <c r="R76" s="9">
        <v>18.848</v>
      </c>
      <c r="S76" s="18">
        <v>9.504000000000005</v>
      </c>
      <c r="T76" s="19">
        <v>12.088</v>
      </c>
      <c r="U76" s="9">
        <v>18.848</v>
      </c>
      <c r="V76" s="9"/>
      <c r="W76" s="9" t="s">
        <v>253</v>
      </c>
      <c r="X76" s="9" t="s">
        <v>136</v>
      </c>
      <c r="Y76" s="9" t="s">
        <v>250</v>
      </c>
      <c r="Z76" s="9" t="s">
        <v>182</v>
      </c>
      <c r="AA76" s="9" t="s">
        <v>231</v>
      </c>
      <c r="AB76" s="9" t="s">
        <v>47</v>
      </c>
      <c r="AC76" s="9" t="s">
        <v>48</v>
      </c>
      <c r="AD76" s="9"/>
      <c r="AE76" s="9"/>
      <c r="AF76" s="9"/>
      <c r="AG76" s="9"/>
    </row>
    <row r="77" spans="1:33" s="3" customFormat="1" ht="48.75" customHeight="1">
      <c r="A77" s="9">
        <v>73</v>
      </c>
      <c r="B77" s="9" t="s">
        <v>36</v>
      </c>
      <c r="C77" s="9" t="s">
        <v>37</v>
      </c>
      <c r="D77" s="9" t="s">
        <v>250</v>
      </c>
      <c r="E77" s="9" t="s">
        <v>274</v>
      </c>
      <c r="F77" s="9" t="s">
        <v>278</v>
      </c>
      <c r="G77" s="12">
        <v>0.514</v>
      </c>
      <c r="H77" s="9" t="s">
        <v>41</v>
      </c>
      <c r="I77" s="9">
        <v>4.5</v>
      </c>
      <c r="J77" s="9">
        <v>3.5</v>
      </c>
      <c r="K77" s="9" t="s">
        <v>42</v>
      </c>
      <c r="L77" s="9">
        <v>2019</v>
      </c>
      <c r="M77" s="18">
        <f t="shared" si="5"/>
        <v>30.84</v>
      </c>
      <c r="N77" s="19">
        <v>9.218</v>
      </c>
      <c r="O77" s="9">
        <v>14.373999999999999</v>
      </c>
      <c r="P77" s="18">
        <f t="shared" si="4"/>
        <v>7.248000000000001</v>
      </c>
      <c r="Q77" s="19">
        <v>9.218</v>
      </c>
      <c r="R77" s="9">
        <v>14.373999999999999</v>
      </c>
      <c r="S77" s="18">
        <v>7.248000000000001</v>
      </c>
      <c r="T77" s="19">
        <v>9.218</v>
      </c>
      <c r="U77" s="9">
        <v>14.373999999999999</v>
      </c>
      <c r="V77" s="9"/>
      <c r="W77" s="9" t="s">
        <v>253</v>
      </c>
      <c r="X77" s="9" t="s">
        <v>257</v>
      </c>
      <c r="Y77" s="9" t="s">
        <v>250</v>
      </c>
      <c r="Z77" s="9" t="s">
        <v>275</v>
      </c>
      <c r="AA77" s="9" t="s">
        <v>231</v>
      </c>
      <c r="AB77" s="9" t="s">
        <v>47</v>
      </c>
      <c r="AC77" s="9" t="s">
        <v>48</v>
      </c>
      <c r="AD77" s="9"/>
      <c r="AE77" s="9"/>
      <c r="AF77" s="9"/>
      <c r="AG77" s="9"/>
    </row>
    <row r="78" spans="1:33" s="3" customFormat="1" ht="48.75" customHeight="1">
      <c r="A78" s="9">
        <v>74</v>
      </c>
      <c r="B78" s="9" t="s">
        <v>36</v>
      </c>
      <c r="C78" s="9" t="s">
        <v>37</v>
      </c>
      <c r="D78" s="9" t="s">
        <v>250</v>
      </c>
      <c r="E78" s="9" t="s">
        <v>274</v>
      </c>
      <c r="F78" s="9" t="s">
        <v>88</v>
      </c>
      <c r="G78" s="12">
        <v>0.251</v>
      </c>
      <c r="H78" s="9" t="s">
        <v>41</v>
      </c>
      <c r="I78" s="9">
        <v>4.5</v>
      </c>
      <c r="J78" s="9">
        <v>3.5</v>
      </c>
      <c r="K78" s="9" t="s">
        <v>42</v>
      </c>
      <c r="L78" s="9">
        <v>2019</v>
      </c>
      <c r="M78" s="18">
        <f t="shared" si="5"/>
        <v>15.06</v>
      </c>
      <c r="N78" s="19">
        <v>4.502</v>
      </c>
      <c r="O78" s="9">
        <v>7.019</v>
      </c>
      <c r="P78" s="18">
        <f t="shared" si="4"/>
        <v>3.5389999999999997</v>
      </c>
      <c r="Q78" s="19">
        <v>4.502</v>
      </c>
      <c r="R78" s="9">
        <v>7.019</v>
      </c>
      <c r="S78" s="18">
        <v>3.5389999999999997</v>
      </c>
      <c r="T78" s="19">
        <v>4.502</v>
      </c>
      <c r="U78" s="9">
        <v>7.019</v>
      </c>
      <c r="V78" s="9"/>
      <c r="W78" s="9" t="s">
        <v>253</v>
      </c>
      <c r="X78" s="9" t="s">
        <v>257</v>
      </c>
      <c r="Y78" s="9" t="s">
        <v>250</v>
      </c>
      <c r="Z78" s="9" t="s">
        <v>275</v>
      </c>
      <c r="AA78" s="9" t="s">
        <v>231</v>
      </c>
      <c r="AB78" s="9" t="s">
        <v>47</v>
      </c>
      <c r="AC78" s="9" t="s">
        <v>48</v>
      </c>
      <c r="AD78" s="9"/>
      <c r="AE78" s="9"/>
      <c r="AF78" s="9"/>
      <c r="AG78" s="9"/>
    </row>
    <row r="79" spans="1:33" s="3" customFormat="1" ht="48.75" customHeight="1">
      <c r="A79" s="9">
        <v>75</v>
      </c>
      <c r="B79" s="9" t="s">
        <v>36</v>
      </c>
      <c r="C79" s="9" t="s">
        <v>37</v>
      </c>
      <c r="D79" s="9" t="s">
        <v>250</v>
      </c>
      <c r="E79" s="9" t="s">
        <v>279</v>
      </c>
      <c r="F79" s="9" t="s">
        <v>280</v>
      </c>
      <c r="G79" s="12">
        <v>1.15</v>
      </c>
      <c r="H79" s="9" t="s">
        <v>41</v>
      </c>
      <c r="I79" s="9">
        <v>4.5</v>
      </c>
      <c r="J79" s="9">
        <v>3.5</v>
      </c>
      <c r="K79" s="9" t="s">
        <v>42</v>
      </c>
      <c r="L79" s="9">
        <v>2019</v>
      </c>
      <c r="M79" s="18">
        <f t="shared" si="5"/>
        <v>69</v>
      </c>
      <c r="N79" s="19">
        <v>20.625</v>
      </c>
      <c r="O79" s="9">
        <v>32.16</v>
      </c>
      <c r="P79" s="18">
        <f t="shared" si="4"/>
        <v>16.215000000000003</v>
      </c>
      <c r="Q79" s="19">
        <v>20.625</v>
      </c>
      <c r="R79" s="9">
        <v>32.16</v>
      </c>
      <c r="S79" s="18">
        <v>16.215000000000003</v>
      </c>
      <c r="T79" s="19">
        <v>20.625</v>
      </c>
      <c r="U79" s="9">
        <v>32.16</v>
      </c>
      <c r="V79" s="9"/>
      <c r="W79" s="9" t="s">
        <v>253</v>
      </c>
      <c r="X79" s="9" t="s">
        <v>136</v>
      </c>
      <c r="Y79" s="9" t="s">
        <v>250</v>
      </c>
      <c r="Z79" s="9" t="s">
        <v>254</v>
      </c>
      <c r="AA79" s="9" t="s">
        <v>255</v>
      </c>
      <c r="AB79" s="9" t="s">
        <v>47</v>
      </c>
      <c r="AC79" s="9" t="s">
        <v>48</v>
      </c>
      <c r="AD79" s="9"/>
      <c r="AE79" s="9"/>
      <c r="AF79" s="9"/>
      <c r="AG79" s="9"/>
    </row>
    <row r="80" spans="1:33" s="3" customFormat="1" ht="48.75" customHeight="1">
      <c r="A80" s="9">
        <v>76</v>
      </c>
      <c r="B80" s="9" t="s">
        <v>36</v>
      </c>
      <c r="C80" s="9" t="s">
        <v>37</v>
      </c>
      <c r="D80" s="9" t="s">
        <v>250</v>
      </c>
      <c r="E80" s="9" t="s">
        <v>281</v>
      </c>
      <c r="F80" s="9" t="s">
        <v>282</v>
      </c>
      <c r="G80" s="12">
        <v>0.114</v>
      </c>
      <c r="H80" s="9" t="s">
        <v>41</v>
      </c>
      <c r="I80" s="9">
        <v>4.5</v>
      </c>
      <c r="J80" s="9">
        <v>3.5</v>
      </c>
      <c r="K80" s="9" t="s">
        <v>42</v>
      </c>
      <c r="L80" s="9">
        <v>2019</v>
      </c>
      <c r="M80" s="18">
        <f t="shared" si="5"/>
        <v>6.84</v>
      </c>
      <c r="N80" s="19">
        <v>2.045</v>
      </c>
      <c r="O80" s="9">
        <v>3.1879999999999997</v>
      </c>
      <c r="P80" s="18">
        <f t="shared" si="4"/>
        <v>1.6070000000000002</v>
      </c>
      <c r="Q80" s="19">
        <v>2.045</v>
      </c>
      <c r="R80" s="9">
        <v>3.1879999999999997</v>
      </c>
      <c r="S80" s="18">
        <v>1.6070000000000002</v>
      </c>
      <c r="T80" s="19">
        <v>2.045</v>
      </c>
      <c r="U80" s="9">
        <v>3.1879999999999997</v>
      </c>
      <c r="V80" s="9"/>
      <c r="W80" s="9" t="s">
        <v>253</v>
      </c>
      <c r="X80" s="9" t="s">
        <v>257</v>
      </c>
      <c r="Y80" s="9" t="s">
        <v>250</v>
      </c>
      <c r="Z80" s="9" t="s">
        <v>263</v>
      </c>
      <c r="AA80" s="9" t="s">
        <v>261</v>
      </c>
      <c r="AB80" s="9" t="s">
        <v>47</v>
      </c>
      <c r="AC80" s="9" t="s">
        <v>48</v>
      </c>
      <c r="AD80" s="9"/>
      <c r="AE80" s="9"/>
      <c r="AF80" s="9"/>
      <c r="AG80" s="9"/>
    </row>
    <row r="81" spans="1:33" s="3" customFormat="1" ht="48.75" customHeight="1">
      <c r="A81" s="9">
        <v>77</v>
      </c>
      <c r="B81" s="9" t="s">
        <v>36</v>
      </c>
      <c r="C81" s="9" t="s">
        <v>37</v>
      </c>
      <c r="D81" s="9" t="s">
        <v>250</v>
      </c>
      <c r="E81" s="9" t="s">
        <v>269</v>
      </c>
      <c r="F81" s="9" t="s">
        <v>283</v>
      </c>
      <c r="G81" s="12">
        <v>0.235</v>
      </c>
      <c r="H81" s="9" t="s">
        <v>41</v>
      </c>
      <c r="I81" s="9">
        <v>4.5</v>
      </c>
      <c r="J81" s="9">
        <v>3.5</v>
      </c>
      <c r="K81" s="9" t="s">
        <v>42</v>
      </c>
      <c r="L81" s="9">
        <v>2019</v>
      </c>
      <c r="M81" s="18">
        <f t="shared" si="5"/>
        <v>14.1</v>
      </c>
      <c r="N81" s="19">
        <v>4.215</v>
      </c>
      <c r="O81" s="9">
        <v>6.572000000000001</v>
      </c>
      <c r="P81" s="18">
        <f t="shared" si="4"/>
        <v>3.312999999999999</v>
      </c>
      <c r="Q81" s="19">
        <v>4.215</v>
      </c>
      <c r="R81" s="9">
        <v>6.572000000000001</v>
      </c>
      <c r="S81" s="18">
        <v>3.312999999999999</v>
      </c>
      <c r="T81" s="19">
        <v>4.215</v>
      </c>
      <c r="U81" s="9">
        <v>6.572000000000001</v>
      </c>
      <c r="V81" s="9"/>
      <c r="W81" s="9" t="s">
        <v>253</v>
      </c>
      <c r="X81" s="9" t="s">
        <v>257</v>
      </c>
      <c r="Y81" s="9" t="s">
        <v>250</v>
      </c>
      <c r="Z81" s="9" t="s">
        <v>258</v>
      </c>
      <c r="AA81" s="9" t="s">
        <v>255</v>
      </c>
      <c r="AB81" s="9" t="s">
        <v>47</v>
      </c>
      <c r="AC81" s="9" t="s">
        <v>48</v>
      </c>
      <c r="AD81" s="9"/>
      <c r="AE81" s="9"/>
      <c r="AF81" s="9"/>
      <c r="AG81" s="9"/>
    </row>
    <row r="82" spans="1:33" s="3" customFormat="1" ht="48.75" customHeight="1">
      <c r="A82" s="9">
        <v>78</v>
      </c>
      <c r="B82" s="9" t="s">
        <v>36</v>
      </c>
      <c r="C82" s="9" t="s">
        <v>37</v>
      </c>
      <c r="D82" s="9" t="s">
        <v>250</v>
      </c>
      <c r="E82" s="9" t="s">
        <v>281</v>
      </c>
      <c r="F82" s="9" t="s">
        <v>284</v>
      </c>
      <c r="G82" s="12">
        <v>0.352</v>
      </c>
      <c r="H82" s="9" t="s">
        <v>41</v>
      </c>
      <c r="I82" s="9">
        <v>4.5</v>
      </c>
      <c r="J82" s="9">
        <v>3.5</v>
      </c>
      <c r="K82" s="9" t="s">
        <v>42</v>
      </c>
      <c r="L82" s="9">
        <v>2019</v>
      </c>
      <c r="M82" s="18">
        <f t="shared" si="5"/>
        <v>21.119999999999997</v>
      </c>
      <c r="N82" s="19">
        <v>6.313</v>
      </c>
      <c r="O82" s="9">
        <v>9.844</v>
      </c>
      <c r="P82" s="18">
        <f t="shared" si="4"/>
        <v>4.962999999999999</v>
      </c>
      <c r="Q82" s="19">
        <v>6.313</v>
      </c>
      <c r="R82" s="9">
        <v>9.844</v>
      </c>
      <c r="S82" s="18">
        <v>4.962999999999999</v>
      </c>
      <c r="T82" s="19">
        <v>6.313</v>
      </c>
      <c r="U82" s="9">
        <v>9.844</v>
      </c>
      <c r="V82" s="9"/>
      <c r="W82" s="9" t="s">
        <v>253</v>
      </c>
      <c r="X82" s="9" t="s">
        <v>257</v>
      </c>
      <c r="Y82" s="9" t="s">
        <v>250</v>
      </c>
      <c r="Z82" s="9" t="s">
        <v>285</v>
      </c>
      <c r="AA82" s="9" t="s">
        <v>286</v>
      </c>
      <c r="AB82" s="9" t="s">
        <v>47</v>
      </c>
      <c r="AC82" s="9" t="s">
        <v>48</v>
      </c>
      <c r="AD82" s="9"/>
      <c r="AE82" s="9"/>
      <c r="AF82" s="9"/>
      <c r="AG82" s="9"/>
    </row>
    <row r="83" spans="1:33" s="3" customFormat="1" ht="48.75" customHeight="1">
      <c r="A83" s="9">
        <v>79</v>
      </c>
      <c r="B83" s="9" t="s">
        <v>36</v>
      </c>
      <c r="C83" s="9" t="s">
        <v>37</v>
      </c>
      <c r="D83" s="9" t="s">
        <v>250</v>
      </c>
      <c r="E83" s="9" t="s">
        <v>281</v>
      </c>
      <c r="F83" s="9" t="s">
        <v>287</v>
      </c>
      <c r="G83" s="12">
        <v>0.197</v>
      </c>
      <c r="H83" s="9" t="s">
        <v>41</v>
      </c>
      <c r="I83" s="9">
        <v>4.5</v>
      </c>
      <c r="J83" s="9">
        <v>3.5</v>
      </c>
      <c r="K83" s="9" t="s">
        <v>42</v>
      </c>
      <c r="L83" s="9">
        <v>2019</v>
      </c>
      <c r="M83" s="18">
        <f t="shared" si="5"/>
        <v>11.82</v>
      </c>
      <c r="N83" s="19">
        <v>3.533</v>
      </c>
      <c r="O83" s="9">
        <v>5.509</v>
      </c>
      <c r="P83" s="18">
        <f t="shared" si="4"/>
        <v>2.7780000000000005</v>
      </c>
      <c r="Q83" s="19">
        <v>3.533</v>
      </c>
      <c r="R83" s="9">
        <v>5.509</v>
      </c>
      <c r="S83" s="18">
        <v>2.7780000000000005</v>
      </c>
      <c r="T83" s="19">
        <v>3.533</v>
      </c>
      <c r="U83" s="9">
        <v>5.509</v>
      </c>
      <c r="V83" s="9"/>
      <c r="W83" s="9" t="s">
        <v>253</v>
      </c>
      <c r="X83" s="9" t="s">
        <v>257</v>
      </c>
      <c r="Y83" s="9" t="s">
        <v>250</v>
      </c>
      <c r="Z83" s="9" t="s">
        <v>263</v>
      </c>
      <c r="AA83" s="9" t="s">
        <v>261</v>
      </c>
      <c r="AB83" s="9" t="s">
        <v>47</v>
      </c>
      <c r="AC83" s="9" t="s">
        <v>48</v>
      </c>
      <c r="AD83" s="9"/>
      <c r="AE83" s="9"/>
      <c r="AF83" s="9"/>
      <c r="AG83" s="9"/>
    </row>
    <row r="84" spans="1:33" s="3" customFormat="1" ht="48.75" customHeight="1">
      <c r="A84" s="9">
        <v>80</v>
      </c>
      <c r="B84" s="9" t="s">
        <v>36</v>
      </c>
      <c r="C84" s="9" t="s">
        <v>37</v>
      </c>
      <c r="D84" s="9" t="s">
        <v>250</v>
      </c>
      <c r="E84" s="9" t="s">
        <v>281</v>
      </c>
      <c r="F84" s="9" t="s">
        <v>288</v>
      </c>
      <c r="G84" s="12">
        <v>0.352</v>
      </c>
      <c r="H84" s="9" t="s">
        <v>41</v>
      </c>
      <c r="I84" s="9">
        <v>4.5</v>
      </c>
      <c r="J84" s="9">
        <v>3.5</v>
      </c>
      <c r="K84" s="9" t="s">
        <v>42</v>
      </c>
      <c r="L84" s="9">
        <v>2019</v>
      </c>
      <c r="M84" s="18">
        <f t="shared" si="5"/>
        <v>21.119999999999997</v>
      </c>
      <c r="N84" s="19">
        <v>6.313</v>
      </c>
      <c r="O84" s="9">
        <v>9.844</v>
      </c>
      <c r="P84" s="18">
        <f t="shared" si="4"/>
        <v>4.962999999999999</v>
      </c>
      <c r="Q84" s="19">
        <v>6.313</v>
      </c>
      <c r="R84" s="9">
        <v>9.844</v>
      </c>
      <c r="S84" s="18">
        <v>4.962999999999999</v>
      </c>
      <c r="T84" s="19">
        <v>6.313</v>
      </c>
      <c r="U84" s="9">
        <v>9.844</v>
      </c>
      <c r="V84" s="9"/>
      <c r="W84" s="9" t="s">
        <v>253</v>
      </c>
      <c r="X84" s="9" t="s">
        <v>257</v>
      </c>
      <c r="Y84" s="9" t="s">
        <v>250</v>
      </c>
      <c r="Z84" s="9" t="s">
        <v>285</v>
      </c>
      <c r="AA84" s="9" t="s">
        <v>286</v>
      </c>
      <c r="AB84" s="9" t="s">
        <v>47</v>
      </c>
      <c r="AC84" s="9" t="s">
        <v>48</v>
      </c>
      <c r="AD84" s="9"/>
      <c r="AE84" s="9"/>
      <c r="AF84" s="9"/>
      <c r="AG84" s="9"/>
    </row>
    <row r="85" spans="1:33" s="3" customFormat="1" ht="48.75" customHeight="1">
      <c r="A85" s="9">
        <v>81</v>
      </c>
      <c r="B85" s="9" t="s">
        <v>36</v>
      </c>
      <c r="C85" s="9" t="s">
        <v>37</v>
      </c>
      <c r="D85" s="9" t="s">
        <v>250</v>
      </c>
      <c r="E85" s="9" t="s">
        <v>259</v>
      </c>
      <c r="F85" s="9" t="s">
        <v>289</v>
      </c>
      <c r="G85" s="12">
        <v>0.283</v>
      </c>
      <c r="H85" s="9" t="s">
        <v>41</v>
      </c>
      <c r="I85" s="9">
        <v>4.5</v>
      </c>
      <c r="J85" s="9">
        <v>3.5</v>
      </c>
      <c r="K85" s="9" t="s">
        <v>42</v>
      </c>
      <c r="L85" s="9">
        <v>2019</v>
      </c>
      <c r="M85" s="18">
        <f t="shared" si="5"/>
        <v>16.979999999999997</v>
      </c>
      <c r="N85" s="19">
        <v>5.075</v>
      </c>
      <c r="O85" s="9">
        <v>7.914</v>
      </c>
      <c r="P85" s="18">
        <f t="shared" si="4"/>
        <v>3.990999999999998</v>
      </c>
      <c r="Q85" s="19">
        <v>5.075</v>
      </c>
      <c r="R85" s="9">
        <v>7.914</v>
      </c>
      <c r="S85" s="18">
        <v>3.990999999999998</v>
      </c>
      <c r="T85" s="19">
        <v>5.075</v>
      </c>
      <c r="U85" s="9">
        <v>7.914</v>
      </c>
      <c r="V85" s="9"/>
      <c r="W85" s="9" t="s">
        <v>253</v>
      </c>
      <c r="X85" s="9" t="s">
        <v>257</v>
      </c>
      <c r="Y85" s="9" t="s">
        <v>250</v>
      </c>
      <c r="Z85" s="9" t="s">
        <v>263</v>
      </c>
      <c r="AA85" s="9" t="s">
        <v>261</v>
      </c>
      <c r="AB85" s="9" t="s">
        <v>47</v>
      </c>
      <c r="AC85" s="9" t="s">
        <v>48</v>
      </c>
      <c r="AD85" s="9"/>
      <c r="AE85" s="9"/>
      <c r="AF85" s="9"/>
      <c r="AG85" s="9"/>
    </row>
    <row r="86" spans="1:33" s="3" customFormat="1" ht="48.75" customHeight="1">
      <c r="A86" s="9">
        <v>82</v>
      </c>
      <c r="B86" s="9" t="s">
        <v>36</v>
      </c>
      <c r="C86" s="9" t="s">
        <v>37</v>
      </c>
      <c r="D86" s="9" t="s">
        <v>250</v>
      </c>
      <c r="E86" s="9" t="s">
        <v>259</v>
      </c>
      <c r="F86" s="9" t="s">
        <v>260</v>
      </c>
      <c r="G86" s="11">
        <v>0.281</v>
      </c>
      <c r="H86" s="9" t="s">
        <v>41</v>
      </c>
      <c r="I86" s="9">
        <v>4.5</v>
      </c>
      <c r="J86" s="9">
        <v>3.5</v>
      </c>
      <c r="K86" s="9" t="s">
        <v>42</v>
      </c>
      <c r="L86" s="9">
        <v>2019</v>
      </c>
      <c r="M86" s="18">
        <f t="shared" si="5"/>
        <v>16.860000000000003</v>
      </c>
      <c r="N86" s="19">
        <v>5.04</v>
      </c>
      <c r="O86" s="9">
        <v>7.8580000000000005</v>
      </c>
      <c r="P86" s="18">
        <f t="shared" si="4"/>
        <v>3.9620000000000033</v>
      </c>
      <c r="Q86" s="19">
        <v>5.04</v>
      </c>
      <c r="R86" s="9">
        <v>7.8580000000000005</v>
      </c>
      <c r="S86" s="18">
        <v>3.9620000000000033</v>
      </c>
      <c r="T86" s="19">
        <v>5.04</v>
      </c>
      <c r="U86" s="9">
        <v>7.8580000000000005</v>
      </c>
      <c r="V86" s="9"/>
      <c r="W86" s="9" t="s">
        <v>253</v>
      </c>
      <c r="X86" s="9" t="s">
        <v>136</v>
      </c>
      <c r="Y86" s="9" t="s">
        <v>250</v>
      </c>
      <c r="Z86" s="9" t="s">
        <v>197</v>
      </c>
      <c r="AA86" s="9" t="s">
        <v>261</v>
      </c>
      <c r="AB86" s="9" t="s">
        <v>47</v>
      </c>
      <c r="AC86" s="9" t="s">
        <v>48</v>
      </c>
      <c r="AD86" s="9"/>
      <c r="AE86" s="9"/>
      <c r="AF86" s="9"/>
      <c r="AG86" s="9"/>
    </row>
    <row r="87" spans="1:33" s="3" customFormat="1" ht="48.75" customHeight="1">
      <c r="A87" s="9">
        <v>83</v>
      </c>
      <c r="B87" s="9" t="s">
        <v>36</v>
      </c>
      <c r="C87" s="9" t="s">
        <v>37</v>
      </c>
      <c r="D87" s="9" t="s">
        <v>250</v>
      </c>
      <c r="E87" s="9" t="s">
        <v>259</v>
      </c>
      <c r="F87" s="9" t="s">
        <v>290</v>
      </c>
      <c r="G87" s="11">
        <v>0.55</v>
      </c>
      <c r="H87" s="9" t="s">
        <v>41</v>
      </c>
      <c r="I87" s="9">
        <v>4.5</v>
      </c>
      <c r="J87" s="9">
        <v>3.5</v>
      </c>
      <c r="K87" s="9" t="s">
        <v>42</v>
      </c>
      <c r="L87" s="9">
        <v>2019</v>
      </c>
      <c r="M87" s="18">
        <f t="shared" si="5"/>
        <v>33</v>
      </c>
      <c r="N87" s="19">
        <v>9.864</v>
      </c>
      <c r="O87" s="9">
        <v>15.381</v>
      </c>
      <c r="P87" s="18">
        <f t="shared" si="4"/>
        <v>7.754999999999999</v>
      </c>
      <c r="Q87" s="19">
        <v>9.864</v>
      </c>
      <c r="R87" s="9">
        <v>15.381</v>
      </c>
      <c r="S87" s="18">
        <v>7.754999999999999</v>
      </c>
      <c r="T87" s="19">
        <v>9.864</v>
      </c>
      <c r="U87" s="9">
        <v>15.381</v>
      </c>
      <c r="V87" s="9"/>
      <c r="W87" s="9" t="s">
        <v>253</v>
      </c>
      <c r="X87" s="9" t="s">
        <v>136</v>
      </c>
      <c r="Y87" s="9" t="s">
        <v>250</v>
      </c>
      <c r="Z87" s="9" t="s">
        <v>197</v>
      </c>
      <c r="AA87" s="9" t="s">
        <v>261</v>
      </c>
      <c r="AB87" s="9" t="s">
        <v>47</v>
      </c>
      <c r="AC87" s="9" t="s">
        <v>48</v>
      </c>
      <c r="AD87" s="9"/>
      <c r="AE87" s="9"/>
      <c r="AF87" s="9"/>
      <c r="AG87" s="9"/>
    </row>
    <row r="88" spans="1:33" s="3" customFormat="1" ht="48.75" customHeight="1">
      <c r="A88" s="9">
        <v>84</v>
      </c>
      <c r="B88" s="9" t="s">
        <v>36</v>
      </c>
      <c r="C88" s="9" t="s">
        <v>37</v>
      </c>
      <c r="D88" s="9" t="s">
        <v>250</v>
      </c>
      <c r="E88" s="9" t="s">
        <v>271</v>
      </c>
      <c r="F88" s="9" t="s">
        <v>291</v>
      </c>
      <c r="G88" s="12">
        <v>0.375</v>
      </c>
      <c r="H88" s="9" t="s">
        <v>41</v>
      </c>
      <c r="I88" s="9">
        <v>4.5</v>
      </c>
      <c r="J88" s="9">
        <v>3.5</v>
      </c>
      <c r="K88" s="9" t="s">
        <v>42</v>
      </c>
      <c r="L88" s="9">
        <v>2019</v>
      </c>
      <c r="M88" s="18">
        <f t="shared" si="5"/>
        <v>22.5</v>
      </c>
      <c r="N88" s="19">
        <v>6.725</v>
      </c>
      <c r="O88" s="9">
        <v>10.487</v>
      </c>
      <c r="P88" s="18">
        <f t="shared" si="4"/>
        <v>5.288</v>
      </c>
      <c r="Q88" s="19">
        <v>6.725</v>
      </c>
      <c r="R88" s="9">
        <v>10.487</v>
      </c>
      <c r="S88" s="18">
        <v>5.288</v>
      </c>
      <c r="T88" s="19">
        <v>6.725</v>
      </c>
      <c r="U88" s="9">
        <v>10.487</v>
      </c>
      <c r="V88" s="9"/>
      <c r="W88" s="9" t="s">
        <v>253</v>
      </c>
      <c r="X88" s="9" t="s">
        <v>257</v>
      </c>
      <c r="Y88" s="9" t="s">
        <v>250</v>
      </c>
      <c r="Z88" s="9" t="s">
        <v>292</v>
      </c>
      <c r="AA88" s="9" t="s">
        <v>273</v>
      </c>
      <c r="AB88" s="9" t="s">
        <v>47</v>
      </c>
      <c r="AC88" s="9" t="s">
        <v>48</v>
      </c>
      <c r="AD88" s="9"/>
      <c r="AE88" s="9"/>
      <c r="AF88" s="9"/>
      <c r="AG88" s="9"/>
    </row>
    <row r="89" spans="1:33" s="3" customFormat="1" ht="48.75" customHeight="1">
      <c r="A89" s="9">
        <v>85</v>
      </c>
      <c r="B89" s="9" t="s">
        <v>36</v>
      </c>
      <c r="C89" s="9" t="s">
        <v>37</v>
      </c>
      <c r="D89" s="9" t="s">
        <v>250</v>
      </c>
      <c r="E89" s="9" t="s">
        <v>271</v>
      </c>
      <c r="F89" s="9" t="s">
        <v>293</v>
      </c>
      <c r="G89" s="12">
        <v>0.239</v>
      </c>
      <c r="H89" s="9" t="s">
        <v>41</v>
      </c>
      <c r="I89" s="9">
        <v>4.5</v>
      </c>
      <c r="J89" s="9">
        <v>3.5</v>
      </c>
      <c r="K89" s="9" t="s">
        <v>42</v>
      </c>
      <c r="L89" s="9">
        <v>2019</v>
      </c>
      <c r="M89" s="18">
        <f t="shared" si="5"/>
        <v>14.34</v>
      </c>
      <c r="N89" s="19">
        <v>4.286</v>
      </c>
      <c r="O89" s="9">
        <v>6.683999999999999</v>
      </c>
      <c r="P89" s="18">
        <f t="shared" si="4"/>
        <v>3.370000000000001</v>
      </c>
      <c r="Q89" s="19">
        <v>4.286</v>
      </c>
      <c r="R89" s="9">
        <v>6.683999999999999</v>
      </c>
      <c r="S89" s="18">
        <v>3.370000000000001</v>
      </c>
      <c r="T89" s="19">
        <v>4.286</v>
      </c>
      <c r="U89" s="9">
        <v>6.683999999999999</v>
      </c>
      <c r="V89" s="9"/>
      <c r="W89" s="9" t="s">
        <v>253</v>
      </c>
      <c r="X89" s="9" t="s">
        <v>257</v>
      </c>
      <c r="Y89" s="9" t="s">
        <v>250</v>
      </c>
      <c r="Z89" s="9" t="s">
        <v>292</v>
      </c>
      <c r="AA89" s="9" t="s">
        <v>273</v>
      </c>
      <c r="AB89" s="9" t="s">
        <v>47</v>
      </c>
      <c r="AC89" s="9" t="s">
        <v>48</v>
      </c>
      <c r="AD89" s="9"/>
      <c r="AE89" s="9"/>
      <c r="AF89" s="9"/>
      <c r="AG89" s="9"/>
    </row>
    <row r="90" spans="1:33" s="3" customFormat="1" ht="48.75" customHeight="1">
      <c r="A90" s="9">
        <v>86</v>
      </c>
      <c r="B90" s="9" t="s">
        <v>36</v>
      </c>
      <c r="C90" s="9" t="s">
        <v>37</v>
      </c>
      <c r="D90" s="9" t="s">
        <v>250</v>
      </c>
      <c r="E90" s="9" t="s">
        <v>271</v>
      </c>
      <c r="F90" s="9" t="s">
        <v>294</v>
      </c>
      <c r="G90" s="12">
        <v>0.108</v>
      </c>
      <c r="H90" s="9" t="s">
        <v>41</v>
      </c>
      <c r="I90" s="9">
        <v>4.5</v>
      </c>
      <c r="J90" s="9">
        <v>3.5</v>
      </c>
      <c r="K90" s="9" t="s">
        <v>42</v>
      </c>
      <c r="L90" s="9">
        <v>2019</v>
      </c>
      <c r="M90" s="18">
        <f t="shared" si="5"/>
        <v>6.4799999999999995</v>
      </c>
      <c r="N90" s="19">
        <v>1.937</v>
      </c>
      <c r="O90" s="9">
        <v>3.02</v>
      </c>
      <c r="P90" s="18">
        <f t="shared" si="4"/>
        <v>1.5229999999999992</v>
      </c>
      <c r="Q90" s="19">
        <v>1.937</v>
      </c>
      <c r="R90" s="9">
        <v>3.02</v>
      </c>
      <c r="S90" s="18">
        <v>1.5229999999999992</v>
      </c>
      <c r="T90" s="19">
        <v>1.937</v>
      </c>
      <c r="U90" s="9">
        <v>3.02</v>
      </c>
      <c r="V90" s="9"/>
      <c r="W90" s="9" t="s">
        <v>253</v>
      </c>
      <c r="X90" s="9" t="s">
        <v>257</v>
      </c>
      <c r="Y90" s="9" t="s">
        <v>250</v>
      </c>
      <c r="Z90" s="9" t="s">
        <v>292</v>
      </c>
      <c r="AA90" s="9" t="s">
        <v>273</v>
      </c>
      <c r="AB90" s="9" t="s">
        <v>47</v>
      </c>
      <c r="AC90" s="9" t="s">
        <v>48</v>
      </c>
      <c r="AD90" s="9"/>
      <c r="AE90" s="9"/>
      <c r="AF90" s="9"/>
      <c r="AG90" s="9"/>
    </row>
    <row r="91" spans="1:33" s="3" customFormat="1" ht="48.75" customHeight="1">
      <c r="A91" s="9">
        <v>87</v>
      </c>
      <c r="B91" s="9" t="s">
        <v>36</v>
      </c>
      <c r="C91" s="9" t="s">
        <v>37</v>
      </c>
      <c r="D91" s="9" t="s">
        <v>250</v>
      </c>
      <c r="E91" s="9" t="s">
        <v>271</v>
      </c>
      <c r="F91" s="9" t="s">
        <v>295</v>
      </c>
      <c r="G91" s="12">
        <v>0.1</v>
      </c>
      <c r="H91" s="9" t="s">
        <v>41</v>
      </c>
      <c r="I91" s="9">
        <v>4.5</v>
      </c>
      <c r="J91" s="9">
        <v>3.5</v>
      </c>
      <c r="K91" s="9" t="s">
        <v>42</v>
      </c>
      <c r="L91" s="9">
        <v>2019</v>
      </c>
      <c r="M91" s="18">
        <f t="shared" si="5"/>
        <v>6</v>
      </c>
      <c r="N91" s="19">
        <v>1.793</v>
      </c>
      <c r="O91" s="9">
        <v>2.7960000000000003</v>
      </c>
      <c r="P91" s="18">
        <f t="shared" si="4"/>
        <v>1.4109999999999996</v>
      </c>
      <c r="Q91" s="19">
        <v>1.793</v>
      </c>
      <c r="R91" s="9">
        <v>2.7960000000000003</v>
      </c>
      <c r="S91" s="18">
        <v>1.4109999999999996</v>
      </c>
      <c r="T91" s="19">
        <v>1.793</v>
      </c>
      <c r="U91" s="9">
        <v>2.7960000000000003</v>
      </c>
      <c r="V91" s="9"/>
      <c r="W91" s="9" t="s">
        <v>253</v>
      </c>
      <c r="X91" s="9" t="s">
        <v>257</v>
      </c>
      <c r="Y91" s="9" t="s">
        <v>250</v>
      </c>
      <c r="Z91" s="9" t="s">
        <v>292</v>
      </c>
      <c r="AA91" s="9" t="s">
        <v>273</v>
      </c>
      <c r="AB91" s="9" t="s">
        <v>47</v>
      </c>
      <c r="AC91" s="9" t="s">
        <v>48</v>
      </c>
      <c r="AD91" s="9"/>
      <c r="AE91" s="9"/>
      <c r="AF91" s="9"/>
      <c r="AG91" s="9"/>
    </row>
    <row r="92" spans="1:33" s="3" customFormat="1" ht="48.75" customHeight="1">
      <c r="A92" s="9">
        <v>88</v>
      </c>
      <c r="B92" s="9" t="s">
        <v>36</v>
      </c>
      <c r="C92" s="9" t="s">
        <v>37</v>
      </c>
      <c r="D92" s="9" t="s">
        <v>250</v>
      </c>
      <c r="E92" s="9" t="s">
        <v>271</v>
      </c>
      <c r="F92" s="9" t="s">
        <v>296</v>
      </c>
      <c r="G92" s="12">
        <v>0.136</v>
      </c>
      <c r="H92" s="9" t="s">
        <v>41</v>
      </c>
      <c r="I92" s="9">
        <v>4.5</v>
      </c>
      <c r="J92" s="9">
        <v>3.5</v>
      </c>
      <c r="K92" s="9" t="s">
        <v>42</v>
      </c>
      <c r="L92" s="9">
        <v>2019</v>
      </c>
      <c r="M92" s="18">
        <f t="shared" si="5"/>
        <v>8.16</v>
      </c>
      <c r="N92" s="19">
        <v>2.439</v>
      </c>
      <c r="O92" s="9">
        <v>3.803</v>
      </c>
      <c r="P92" s="18">
        <f t="shared" si="4"/>
        <v>1.9180000000000001</v>
      </c>
      <c r="Q92" s="19">
        <v>2.439</v>
      </c>
      <c r="R92" s="9">
        <v>3.803</v>
      </c>
      <c r="S92" s="18">
        <v>1.9180000000000001</v>
      </c>
      <c r="T92" s="19">
        <v>2.439</v>
      </c>
      <c r="U92" s="9">
        <v>3.803</v>
      </c>
      <c r="V92" s="9"/>
      <c r="W92" s="9" t="s">
        <v>253</v>
      </c>
      <c r="X92" s="9" t="s">
        <v>257</v>
      </c>
      <c r="Y92" s="9" t="s">
        <v>250</v>
      </c>
      <c r="Z92" s="9" t="s">
        <v>292</v>
      </c>
      <c r="AA92" s="9" t="s">
        <v>273</v>
      </c>
      <c r="AB92" s="9" t="s">
        <v>47</v>
      </c>
      <c r="AC92" s="9" t="s">
        <v>48</v>
      </c>
      <c r="AD92" s="9"/>
      <c r="AE92" s="9"/>
      <c r="AF92" s="9"/>
      <c r="AG92" s="9"/>
    </row>
    <row r="93" spans="1:33" s="3" customFormat="1" ht="48.75" customHeight="1">
      <c r="A93" s="9">
        <v>89</v>
      </c>
      <c r="B93" s="9" t="s">
        <v>36</v>
      </c>
      <c r="C93" s="9" t="s">
        <v>37</v>
      </c>
      <c r="D93" s="9" t="s">
        <v>250</v>
      </c>
      <c r="E93" s="9" t="s">
        <v>271</v>
      </c>
      <c r="F93" s="9" t="s">
        <v>297</v>
      </c>
      <c r="G93" s="12">
        <v>0.281</v>
      </c>
      <c r="H93" s="9" t="s">
        <v>41</v>
      </c>
      <c r="I93" s="9">
        <v>4.5</v>
      </c>
      <c r="J93" s="9">
        <v>3.5</v>
      </c>
      <c r="K93" s="9" t="s">
        <v>42</v>
      </c>
      <c r="L93" s="9">
        <v>2019</v>
      </c>
      <c r="M93" s="18">
        <f t="shared" si="5"/>
        <v>16.860000000000003</v>
      </c>
      <c r="N93" s="19">
        <v>5.04</v>
      </c>
      <c r="O93" s="9">
        <v>7.8580000000000005</v>
      </c>
      <c r="P93" s="18">
        <f t="shared" si="4"/>
        <v>3.9620000000000033</v>
      </c>
      <c r="Q93" s="19">
        <v>5.04</v>
      </c>
      <c r="R93" s="9">
        <v>7.8580000000000005</v>
      </c>
      <c r="S93" s="18">
        <v>3.9620000000000033</v>
      </c>
      <c r="T93" s="19">
        <v>5.04</v>
      </c>
      <c r="U93" s="9">
        <v>7.8580000000000005</v>
      </c>
      <c r="V93" s="9"/>
      <c r="W93" s="9" t="s">
        <v>253</v>
      </c>
      <c r="X93" s="9" t="s">
        <v>257</v>
      </c>
      <c r="Y93" s="9" t="s">
        <v>250</v>
      </c>
      <c r="Z93" s="9" t="s">
        <v>292</v>
      </c>
      <c r="AA93" s="9" t="s">
        <v>273</v>
      </c>
      <c r="AB93" s="9" t="s">
        <v>47</v>
      </c>
      <c r="AC93" s="9" t="s">
        <v>48</v>
      </c>
      <c r="AD93" s="9"/>
      <c r="AE93" s="9"/>
      <c r="AF93" s="9"/>
      <c r="AG93" s="9"/>
    </row>
    <row r="94" spans="1:33" s="3" customFormat="1" ht="48.75" customHeight="1">
      <c r="A94" s="9">
        <v>90</v>
      </c>
      <c r="B94" s="9" t="s">
        <v>36</v>
      </c>
      <c r="C94" s="9" t="s">
        <v>37</v>
      </c>
      <c r="D94" s="9" t="s">
        <v>250</v>
      </c>
      <c r="E94" s="9" t="s">
        <v>271</v>
      </c>
      <c r="F94" s="9" t="s">
        <v>298</v>
      </c>
      <c r="G94" s="12">
        <v>0.13</v>
      </c>
      <c r="H94" s="9" t="s">
        <v>41</v>
      </c>
      <c r="I94" s="9">
        <v>4.5</v>
      </c>
      <c r="J94" s="9">
        <v>3.5</v>
      </c>
      <c r="K94" s="9" t="s">
        <v>42</v>
      </c>
      <c r="L94" s="9">
        <v>2019</v>
      </c>
      <c r="M94" s="18">
        <f t="shared" si="5"/>
        <v>7.800000000000001</v>
      </c>
      <c r="N94" s="19">
        <v>2.331</v>
      </c>
      <c r="O94" s="9">
        <v>3.635</v>
      </c>
      <c r="P94" s="18">
        <f t="shared" si="4"/>
        <v>1.8340000000000014</v>
      </c>
      <c r="Q94" s="19">
        <v>2.331</v>
      </c>
      <c r="R94" s="9">
        <v>3.635</v>
      </c>
      <c r="S94" s="18">
        <v>1.8340000000000014</v>
      </c>
      <c r="T94" s="19">
        <v>2.331</v>
      </c>
      <c r="U94" s="9">
        <v>3.635</v>
      </c>
      <c r="V94" s="9"/>
      <c r="W94" s="9" t="s">
        <v>253</v>
      </c>
      <c r="X94" s="9" t="s">
        <v>257</v>
      </c>
      <c r="Y94" s="9" t="s">
        <v>250</v>
      </c>
      <c r="Z94" s="9" t="s">
        <v>292</v>
      </c>
      <c r="AA94" s="9" t="s">
        <v>273</v>
      </c>
      <c r="AB94" s="9" t="s">
        <v>47</v>
      </c>
      <c r="AC94" s="9" t="s">
        <v>48</v>
      </c>
      <c r="AD94" s="9"/>
      <c r="AE94" s="9"/>
      <c r="AF94" s="9"/>
      <c r="AG94" s="9"/>
    </row>
    <row r="95" spans="1:33" s="3" customFormat="1" ht="48.75" customHeight="1">
      <c r="A95" s="9">
        <v>91</v>
      </c>
      <c r="B95" s="9" t="s">
        <v>36</v>
      </c>
      <c r="C95" s="9" t="s">
        <v>37</v>
      </c>
      <c r="D95" s="9" t="s">
        <v>250</v>
      </c>
      <c r="E95" s="9" t="s">
        <v>274</v>
      </c>
      <c r="F95" s="9" t="s">
        <v>299</v>
      </c>
      <c r="G95" s="12">
        <v>0.463</v>
      </c>
      <c r="H95" s="9" t="s">
        <v>41</v>
      </c>
      <c r="I95" s="9">
        <v>4.5</v>
      </c>
      <c r="J95" s="9">
        <v>3.5</v>
      </c>
      <c r="K95" s="9" t="s">
        <v>42</v>
      </c>
      <c r="L95" s="9">
        <v>2019</v>
      </c>
      <c r="M95" s="18">
        <f t="shared" si="5"/>
        <v>27.78</v>
      </c>
      <c r="N95" s="19">
        <v>8.304</v>
      </c>
      <c r="O95" s="9">
        <v>12.948</v>
      </c>
      <c r="P95" s="18">
        <f t="shared" si="4"/>
        <v>6.527999999999999</v>
      </c>
      <c r="Q95" s="19">
        <v>8.304</v>
      </c>
      <c r="R95" s="9">
        <v>12.948</v>
      </c>
      <c r="S95" s="18">
        <v>6.527999999999999</v>
      </c>
      <c r="T95" s="19">
        <v>8.304</v>
      </c>
      <c r="U95" s="9">
        <v>12.948</v>
      </c>
      <c r="V95" s="9"/>
      <c r="W95" s="9" t="s">
        <v>253</v>
      </c>
      <c r="X95" s="9" t="s">
        <v>257</v>
      </c>
      <c r="Y95" s="9" t="s">
        <v>250</v>
      </c>
      <c r="Z95" s="9" t="s">
        <v>275</v>
      </c>
      <c r="AA95" s="9" t="s">
        <v>231</v>
      </c>
      <c r="AB95" s="9" t="s">
        <v>47</v>
      </c>
      <c r="AC95" s="9" t="s">
        <v>48</v>
      </c>
      <c r="AD95" s="9"/>
      <c r="AE95" s="9"/>
      <c r="AF95" s="9"/>
      <c r="AG95" s="9"/>
    </row>
    <row r="96" spans="1:33" s="3" customFormat="1" ht="48.75" customHeight="1">
      <c r="A96" s="9">
        <v>92</v>
      </c>
      <c r="B96" s="9" t="s">
        <v>36</v>
      </c>
      <c r="C96" s="9" t="s">
        <v>37</v>
      </c>
      <c r="D96" s="9" t="s">
        <v>250</v>
      </c>
      <c r="E96" s="9" t="s">
        <v>300</v>
      </c>
      <c r="F96" s="9" t="s">
        <v>301</v>
      </c>
      <c r="G96" s="12">
        <v>0.47</v>
      </c>
      <c r="H96" s="9" t="s">
        <v>41</v>
      </c>
      <c r="I96" s="9">
        <v>4.5</v>
      </c>
      <c r="J96" s="9">
        <v>3.5</v>
      </c>
      <c r="K96" s="9" t="s">
        <v>42</v>
      </c>
      <c r="L96" s="9">
        <v>2019</v>
      </c>
      <c r="M96" s="18">
        <f t="shared" si="5"/>
        <v>28.2</v>
      </c>
      <c r="N96" s="19">
        <v>8.429</v>
      </c>
      <c r="O96" s="9">
        <v>13.144000000000002</v>
      </c>
      <c r="P96" s="18">
        <f t="shared" si="4"/>
        <v>6.626999999999999</v>
      </c>
      <c r="Q96" s="19">
        <v>8.429</v>
      </c>
      <c r="R96" s="9">
        <v>13.144000000000002</v>
      </c>
      <c r="S96" s="18">
        <v>6.626999999999999</v>
      </c>
      <c r="T96" s="19">
        <v>8.429</v>
      </c>
      <c r="U96" s="9">
        <v>13.144000000000002</v>
      </c>
      <c r="V96" s="9"/>
      <c r="W96" s="9" t="s">
        <v>253</v>
      </c>
      <c r="X96" s="9" t="s">
        <v>257</v>
      </c>
      <c r="Y96" s="9" t="s">
        <v>250</v>
      </c>
      <c r="Z96" s="9" t="s">
        <v>263</v>
      </c>
      <c r="AA96" s="9" t="s">
        <v>261</v>
      </c>
      <c r="AB96" s="9" t="s">
        <v>47</v>
      </c>
      <c r="AC96" s="9" t="s">
        <v>48</v>
      </c>
      <c r="AD96" s="9"/>
      <c r="AE96" s="9"/>
      <c r="AF96" s="9"/>
      <c r="AG96" s="9"/>
    </row>
    <row r="97" spans="1:33" s="3" customFormat="1" ht="48.75" customHeight="1">
      <c r="A97" s="9">
        <v>93</v>
      </c>
      <c r="B97" s="9" t="s">
        <v>36</v>
      </c>
      <c r="C97" s="9" t="s">
        <v>37</v>
      </c>
      <c r="D97" s="9" t="s">
        <v>250</v>
      </c>
      <c r="E97" s="9" t="s">
        <v>271</v>
      </c>
      <c r="F97" s="9" t="s">
        <v>302</v>
      </c>
      <c r="G97" s="12">
        <v>0.82</v>
      </c>
      <c r="H97" s="9" t="s">
        <v>41</v>
      </c>
      <c r="I97" s="9">
        <v>4.5</v>
      </c>
      <c r="J97" s="9">
        <v>3.5</v>
      </c>
      <c r="K97" s="9" t="s">
        <v>42</v>
      </c>
      <c r="L97" s="9">
        <v>2019</v>
      </c>
      <c r="M97" s="18">
        <f t="shared" si="5"/>
        <v>49.199999999999996</v>
      </c>
      <c r="N97" s="19">
        <v>14.706</v>
      </c>
      <c r="O97" s="9">
        <v>22.930999999999997</v>
      </c>
      <c r="P97" s="18">
        <f t="shared" si="4"/>
        <v>11.563000000000002</v>
      </c>
      <c r="Q97" s="19">
        <v>14.706</v>
      </c>
      <c r="R97" s="9">
        <v>22.930999999999997</v>
      </c>
      <c r="S97" s="18">
        <v>11.563000000000002</v>
      </c>
      <c r="T97" s="19">
        <v>14.706</v>
      </c>
      <c r="U97" s="9">
        <v>22.930999999999997</v>
      </c>
      <c r="V97" s="9"/>
      <c r="W97" s="9" t="s">
        <v>253</v>
      </c>
      <c r="X97" s="9" t="s">
        <v>136</v>
      </c>
      <c r="Y97" s="9" t="s">
        <v>250</v>
      </c>
      <c r="Z97" s="9" t="s">
        <v>105</v>
      </c>
      <c r="AA97" s="9" t="s">
        <v>303</v>
      </c>
      <c r="AB97" s="9" t="s">
        <v>47</v>
      </c>
      <c r="AC97" s="9" t="s">
        <v>48</v>
      </c>
      <c r="AD97" s="9"/>
      <c r="AE97" s="9"/>
      <c r="AF97" s="9"/>
      <c r="AG97" s="9"/>
    </row>
    <row r="98" spans="1:33" s="3" customFormat="1" ht="48.75" customHeight="1">
      <c r="A98" s="9">
        <v>94</v>
      </c>
      <c r="B98" s="9" t="s">
        <v>36</v>
      </c>
      <c r="C98" s="9" t="s">
        <v>37</v>
      </c>
      <c r="D98" s="9" t="s">
        <v>250</v>
      </c>
      <c r="E98" s="9" t="s">
        <v>271</v>
      </c>
      <c r="F98" s="9" t="s">
        <v>304</v>
      </c>
      <c r="G98" s="27">
        <v>0.36</v>
      </c>
      <c r="H98" s="9" t="s">
        <v>41</v>
      </c>
      <c r="I98" s="9">
        <v>4.5</v>
      </c>
      <c r="J98" s="9">
        <v>3.5</v>
      </c>
      <c r="K98" s="9" t="s">
        <v>42</v>
      </c>
      <c r="L98" s="9">
        <v>2019</v>
      </c>
      <c r="M98" s="18">
        <f t="shared" si="5"/>
        <v>21.599999999999998</v>
      </c>
      <c r="N98" s="19">
        <v>6.456</v>
      </c>
      <c r="O98" s="9">
        <v>10.067</v>
      </c>
      <c r="P98" s="18">
        <f t="shared" si="4"/>
        <v>5.076999999999998</v>
      </c>
      <c r="Q98" s="19">
        <v>6.456</v>
      </c>
      <c r="R98" s="9">
        <v>10.067</v>
      </c>
      <c r="S98" s="18">
        <v>5.076999999999998</v>
      </c>
      <c r="T98" s="19">
        <v>6.456</v>
      </c>
      <c r="U98" s="9">
        <v>10.067</v>
      </c>
      <c r="V98" s="9"/>
      <c r="W98" s="9" t="s">
        <v>253</v>
      </c>
      <c r="X98" s="9" t="s">
        <v>257</v>
      </c>
      <c r="Y98" s="9" t="s">
        <v>250</v>
      </c>
      <c r="Z98" s="9" t="s">
        <v>285</v>
      </c>
      <c r="AA98" s="9" t="s">
        <v>303</v>
      </c>
      <c r="AB98" s="9" t="s">
        <v>47</v>
      </c>
      <c r="AC98" s="9" t="s">
        <v>48</v>
      </c>
      <c r="AD98" s="9"/>
      <c r="AE98" s="9"/>
      <c r="AF98" s="9"/>
      <c r="AG98" s="9"/>
    </row>
    <row r="99" spans="1:33" s="3" customFormat="1" ht="48.75" customHeight="1">
      <c r="A99" s="9">
        <v>95</v>
      </c>
      <c r="B99" s="9" t="s">
        <v>36</v>
      </c>
      <c r="C99" s="9" t="s">
        <v>37</v>
      </c>
      <c r="D99" s="9" t="s">
        <v>250</v>
      </c>
      <c r="E99" s="9" t="s">
        <v>271</v>
      </c>
      <c r="F99" s="9" t="s">
        <v>305</v>
      </c>
      <c r="G99" s="27">
        <v>0.2</v>
      </c>
      <c r="H99" s="9" t="s">
        <v>41</v>
      </c>
      <c r="I99" s="9">
        <v>4.5</v>
      </c>
      <c r="J99" s="9">
        <v>3.5</v>
      </c>
      <c r="K99" s="9" t="s">
        <v>42</v>
      </c>
      <c r="L99" s="9">
        <v>2019</v>
      </c>
      <c r="M99" s="18">
        <f t="shared" si="5"/>
        <v>12</v>
      </c>
      <c r="N99" s="19">
        <v>3.587</v>
      </c>
      <c r="O99" s="9">
        <v>5.593</v>
      </c>
      <c r="P99" s="18">
        <f t="shared" si="4"/>
        <v>2.8200000000000003</v>
      </c>
      <c r="Q99" s="19">
        <v>3.587</v>
      </c>
      <c r="R99" s="9">
        <v>5.593</v>
      </c>
      <c r="S99" s="18">
        <v>2.82</v>
      </c>
      <c r="T99" s="19">
        <v>3.587</v>
      </c>
      <c r="U99" s="9">
        <v>5.593</v>
      </c>
      <c r="V99" s="9"/>
      <c r="W99" s="9" t="s">
        <v>253</v>
      </c>
      <c r="X99" s="9" t="s">
        <v>257</v>
      </c>
      <c r="Y99" s="9" t="s">
        <v>250</v>
      </c>
      <c r="Z99" s="9" t="s">
        <v>285</v>
      </c>
      <c r="AA99" s="9" t="s">
        <v>303</v>
      </c>
      <c r="AB99" s="9" t="s">
        <v>47</v>
      </c>
      <c r="AC99" s="9" t="s">
        <v>48</v>
      </c>
      <c r="AD99" s="9"/>
      <c r="AE99" s="9"/>
      <c r="AF99" s="9"/>
      <c r="AG99" s="9"/>
    </row>
    <row r="100" spans="1:33" s="3" customFormat="1" ht="48.75" customHeight="1">
      <c r="A100" s="9">
        <v>96</v>
      </c>
      <c r="B100" s="9" t="s">
        <v>36</v>
      </c>
      <c r="C100" s="9" t="s">
        <v>37</v>
      </c>
      <c r="D100" s="9" t="s">
        <v>250</v>
      </c>
      <c r="E100" s="9" t="s">
        <v>271</v>
      </c>
      <c r="F100" s="9" t="s">
        <v>306</v>
      </c>
      <c r="G100" s="12">
        <v>0.11</v>
      </c>
      <c r="H100" s="9" t="s">
        <v>41</v>
      </c>
      <c r="I100" s="9">
        <v>4.5</v>
      </c>
      <c r="J100" s="9">
        <v>3.5</v>
      </c>
      <c r="K100" s="9" t="s">
        <v>42</v>
      </c>
      <c r="L100" s="9">
        <v>2019</v>
      </c>
      <c r="M100" s="18">
        <f t="shared" si="5"/>
        <v>6.6</v>
      </c>
      <c r="N100" s="19">
        <v>1.973</v>
      </c>
      <c r="O100" s="9">
        <v>3.076</v>
      </c>
      <c r="P100" s="18">
        <f t="shared" si="4"/>
        <v>1.5509999999999997</v>
      </c>
      <c r="Q100" s="19">
        <v>1.973</v>
      </c>
      <c r="R100" s="9">
        <v>3.076</v>
      </c>
      <c r="S100" s="18">
        <v>1.5509999999999997</v>
      </c>
      <c r="T100" s="19">
        <v>1.973</v>
      </c>
      <c r="U100" s="9">
        <v>3.076</v>
      </c>
      <c r="V100" s="9"/>
      <c r="W100" s="9" t="s">
        <v>253</v>
      </c>
      <c r="X100" s="9" t="s">
        <v>257</v>
      </c>
      <c r="Y100" s="9" t="s">
        <v>250</v>
      </c>
      <c r="Z100" s="9" t="s">
        <v>285</v>
      </c>
      <c r="AA100" s="9" t="s">
        <v>303</v>
      </c>
      <c r="AB100" s="9" t="s">
        <v>47</v>
      </c>
      <c r="AC100" s="9" t="s">
        <v>48</v>
      </c>
      <c r="AD100" s="9"/>
      <c r="AE100" s="9"/>
      <c r="AF100" s="9"/>
      <c r="AG100" s="9"/>
    </row>
    <row r="101" spans="1:33" s="3" customFormat="1" ht="48.75" customHeight="1">
      <c r="A101" s="9">
        <v>97</v>
      </c>
      <c r="B101" s="9" t="s">
        <v>307</v>
      </c>
      <c r="C101" s="9" t="s">
        <v>308</v>
      </c>
      <c r="D101" s="28" t="s">
        <v>250</v>
      </c>
      <c r="E101" s="28" t="s">
        <v>309</v>
      </c>
      <c r="F101" s="29" t="s">
        <v>310</v>
      </c>
      <c r="G101" s="30">
        <v>2.957</v>
      </c>
      <c r="H101" s="9" t="s">
        <v>41</v>
      </c>
      <c r="I101" s="9">
        <v>4.5</v>
      </c>
      <c r="J101" s="9">
        <v>3.5</v>
      </c>
      <c r="K101" s="9" t="s">
        <v>42</v>
      </c>
      <c r="L101" s="34">
        <v>2019</v>
      </c>
      <c r="M101" s="35">
        <f>G101*60</f>
        <v>177.42</v>
      </c>
      <c r="N101" s="30">
        <v>53.032</v>
      </c>
      <c r="O101" s="30">
        <v>82.69200000000001</v>
      </c>
      <c r="P101" s="35">
        <f t="shared" si="4"/>
        <v>41.695999999999984</v>
      </c>
      <c r="Q101" s="30">
        <v>53.032</v>
      </c>
      <c r="R101" s="30">
        <v>82.69200000000001</v>
      </c>
      <c r="S101" s="35">
        <v>41.695999999999984</v>
      </c>
      <c r="T101" s="30">
        <v>53.032</v>
      </c>
      <c r="U101" s="30">
        <v>82.69200000000001</v>
      </c>
      <c r="V101" s="35"/>
      <c r="W101" s="9" t="s">
        <v>311</v>
      </c>
      <c r="X101" s="39" t="s">
        <v>136</v>
      </c>
      <c r="Y101" s="28" t="s">
        <v>250</v>
      </c>
      <c r="Z101" s="39" t="s">
        <v>220</v>
      </c>
      <c r="AA101" s="39" t="s">
        <v>312</v>
      </c>
      <c r="AB101" s="9" t="s">
        <v>47</v>
      </c>
      <c r="AC101" s="9" t="s">
        <v>313</v>
      </c>
      <c r="AD101" s="9"/>
      <c r="AE101" s="9"/>
      <c r="AF101" s="9"/>
      <c r="AG101" s="9"/>
    </row>
    <row r="102" spans="1:33" s="3" customFormat="1" ht="48.75" customHeight="1">
      <c r="A102" s="9">
        <v>98</v>
      </c>
      <c r="B102" s="9" t="s">
        <v>36</v>
      </c>
      <c r="C102" s="9" t="s">
        <v>37</v>
      </c>
      <c r="D102" s="9" t="s">
        <v>250</v>
      </c>
      <c r="E102" s="9" t="s">
        <v>271</v>
      </c>
      <c r="F102" s="9" t="s">
        <v>314</v>
      </c>
      <c r="G102" s="12">
        <v>0.223</v>
      </c>
      <c r="H102" s="9" t="s">
        <v>41</v>
      </c>
      <c r="I102" s="9">
        <v>4.5</v>
      </c>
      <c r="J102" s="9">
        <v>3.5</v>
      </c>
      <c r="K102" s="9" t="s">
        <v>42</v>
      </c>
      <c r="L102" s="9">
        <v>2019</v>
      </c>
      <c r="M102" s="18">
        <f>SUM(G102*60)</f>
        <v>13.38</v>
      </c>
      <c r="N102" s="19">
        <v>3.999</v>
      </c>
      <c r="O102" s="9">
        <v>6.236000000000001</v>
      </c>
      <c r="P102" s="18">
        <f t="shared" si="4"/>
        <v>3.1449999999999996</v>
      </c>
      <c r="Q102" s="19">
        <v>3.999</v>
      </c>
      <c r="R102" s="9">
        <v>6.236000000000001</v>
      </c>
      <c r="S102" s="18">
        <v>3.1449999999999996</v>
      </c>
      <c r="T102" s="19">
        <v>3.999</v>
      </c>
      <c r="U102" s="9">
        <v>6.236000000000001</v>
      </c>
      <c r="V102" s="9"/>
      <c r="W102" s="9" t="s">
        <v>253</v>
      </c>
      <c r="X102" s="9" t="s">
        <v>257</v>
      </c>
      <c r="Y102" s="9" t="s">
        <v>250</v>
      </c>
      <c r="Z102" s="9" t="s">
        <v>285</v>
      </c>
      <c r="AA102" s="9" t="s">
        <v>303</v>
      </c>
      <c r="AB102" s="9" t="s">
        <v>47</v>
      </c>
      <c r="AC102" s="9" t="s">
        <v>48</v>
      </c>
      <c r="AD102" s="9"/>
      <c r="AE102" s="9"/>
      <c r="AF102" s="9"/>
      <c r="AG102" s="9"/>
    </row>
    <row r="103" spans="1:33" s="3" customFormat="1" ht="48.75" customHeight="1">
      <c r="A103" s="9">
        <v>99</v>
      </c>
      <c r="B103" s="9" t="s">
        <v>36</v>
      </c>
      <c r="C103" s="9" t="s">
        <v>37</v>
      </c>
      <c r="D103" s="9" t="s">
        <v>250</v>
      </c>
      <c r="E103" s="9" t="s">
        <v>309</v>
      </c>
      <c r="F103" s="9" t="s">
        <v>315</v>
      </c>
      <c r="G103" s="12">
        <v>1.5</v>
      </c>
      <c r="H103" s="9" t="s">
        <v>41</v>
      </c>
      <c r="I103" s="9">
        <v>4.5</v>
      </c>
      <c r="J103" s="9">
        <v>3.5</v>
      </c>
      <c r="K103" s="9" t="s">
        <v>42</v>
      </c>
      <c r="L103" s="9">
        <v>2019</v>
      </c>
      <c r="M103" s="18">
        <f>SUM(G103*60)</f>
        <v>90</v>
      </c>
      <c r="N103" s="19">
        <v>26.902</v>
      </c>
      <c r="O103" s="9">
        <v>41.947</v>
      </c>
      <c r="P103" s="18">
        <f aca="true" t="shared" si="6" ref="P103:P113">SUM(M103-N103-O103)</f>
        <v>21.150999999999996</v>
      </c>
      <c r="Q103" s="19">
        <v>26.902</v>
      </c>
      <c r="R103" s="9">
        <v>41.947</v>
      </c>
      <c r="S103" s="18">
        <v>21.150999999999996</v>
      </c>
      <c r="T103" s="19">
        <v>26.902</v>
      </c>
      <c r="U103" s="9">
        <v>41.947</v>
      </c>
      <c r="V103" s="9"/>
      <c r="W103" s="9" t="s">
        <v>253</v>
      </c>
      <c r="X103" s="9" t="s">
        <v>136</v>
      </c>
      <c r="Y103" s="9" t="s">
        <v>250</v>
      </c>
      <c r="Z103" s="9" t="s">
        <v>105</v>
      </c>
      <c r="AA103" s="9" t="s">
        <v>286</v>
      </c>
      <c r="AB103" s="9" t="s">
        <v>47</v>
      </c>
      <c r="AC103" s="9" t="s">
        <v>48</v>
      </c>
      <c r="AD103" s="9"/>
      <c r="AE103" s="9"/>
      <c r="AF103" s="9"/>
      <c r="AG103" s="9"/>
    </row>
    <row r="104" spans="1:33" s="3" customFormat="1" ht="48.75" customHeight="1">
      <c r="A104" s="9">
        <v>100</v>
      </c>
      <c r="B104" s="9" t="s">
        <v>36</v>
      </c>
      <c r="C104" s="9" t="s">
        <v>37</v>
      </c>
      <c r="D104" s="9" t="s">
        <v>250</v>
      </c>
      <c r="E104" s="9" t="s">
        <v>309</v>
      </c>
      <c r="F104" s="9" t="s">
        <v>316</v>
      </c>
      <c r="G104" s="12">
        <v>0.598</v>
      </c>
      <c r="H104" s="9" t="s">
        <v>41</v>
      </c>
      <c r="I104" s="9">
        <v>4.5</v>
      </c>
      <c r="J104" s="9">
        <v>3.5</v>
      </c>
      <c r="K104" s="9" t="s">
        <v>42</v>
      </c>
      <c r="L104" s="9">
        <v>2019</v>
      </c>
      <c r="M104" s="18">
        <f>SUM(G104*60)</f>
        <v>35.879999999999995</v>
      </c>
      <c r="N104" s="19">
        <v>10.725</v>
      </c>
      <c r="O104" s="9">
        <v>16.723</v>
      </c>
      <c r="P104" s="18">
        <f t="shared" si="6"/>
        <v>8.431999999999995</v>
      </c>
      <c r="Q104" s="19">
        <v>10.725</v>
      </c>
      <c r="R104" s="9">
        <v>16.723</v>
      </c>
      <c r="S104" s="18">
        <v>8.431999999999995</v>
      </c>
      <c r="T104" s="19">
        <v>10.725</v>
      </c>
      <c r="U104" s="9">
        <v>16.723</v>
      </c>
      <c r="V104" s="9"/>
      <c r="W104" s="9" t="s">
        <v>253</v>
      </c>
      <c r="X104" s="9" t="s">
        <v>136</v>
      </c>
      <c r="Y104" s="9" t="s">
        <v>250</v>
      </c>
      <c r="Z104" s="9" t="s">
        <v>105</v>
      </c>
      <c r="AA104" s="9" t="s">
        <v>286</v>
      </c>
      <c r="AB104" s="9" t="s">
        <v>47</v>
      </c>
      <c r="AC104" s="9" t="s">
        <v>48</v>
      </c>
      <c r="AD104" s="9"/>
      <c r="AE104" s="9"/>
      <c r="AF104" s="9"/>
      <c r="AG104" s="9"/>
    </row>
    <row r="105" spans="1:33" s="3" customFormat="1" ht="48.75" customHeight="1">
      <c r="A105" s="9">
        <v>101</v>
      </c>
      <c r="B105" s="9" t="s">
        <v>36</v>
      </c>
      <c r="C105" s="9" t="s">
        <v>37</v>
      </c>
      <c r="D105" s="9" t="s">
        <v>250</v>
      </c>
      <c r="E105" s="9" t="s">
        <v>309</v>
      </c>
      <c r="F105" s="9" t="s">
        <v>317</v>
      </c>
      <c r="G105" s="12">
        <v>1.2</v>
      </c>
      <c r="H105" s="9" t="s">
        <v>41</v>
      </c>
      <c r="I105" s="9">
        <v>4.5</v>
      </c>
      <c r="J105" s="9">
        <v>3.5</v>
      </c>
      <c r="K105" s="9" t="s">
        <v>42</v>
      </c>
      <c r="L105" s="9">
        <v>2019</v>
      </c>
      <c r="M105" s="18">
        <f>SUM(G105*60)</f>
        <v>72</v>
      </c>
      <c r="N105" s="19">
        <v>21.521</v>
      </c>
      <c r="O105" s="9">
        <v>33.558</v>
      </c>
      <c r="P105" s="18">
        <f t="shared" si="6"/>
        <v>16.921</v>
      </c>
      <c r="Q105" s="19">
        <v>21.521</v>
      </c>
      <c r="R105" s="9">
        <v>33.558</v>
      </c>
      <c r="S105" s="18">
        <v>16.921</v>
      </c>
      <c r="T105" s="19">
        <v>21.521</v>
      </c>
      <c r="U105" s="9">
        <v>33.558</v>
      </c>
      <c r="V105" s="9"/>
      <c r="W105" s="9" t="s">
        <v>253</v>
      </c>
      <c r="X105" s="9" t="s">
        <v>136</v>
      </c>
      <c r="Y105" s="9" t="s">
        <v>250</v>
      </c>
      <c r="Z105" s="9" t="s">
        <v>105</v>
      </c>
      <c r="AA105" s="9" t="s">
        <v>286</v>
      </c>
      <c r="AB105" s="9" t="s">
        <v>47</v>
      </c>
      <c r="AC105" s="9" t="s">
        <v>48</v>
      </c>
      <c r="AD105" s="9"/>
      <c r="AE105" s="9"/>
      <c r="AF105" s="9"/>
      <c r="AG105" s="9"/>
    </row>
    <row r="106" spans="1:33" s="3" customFormat="1" ht="48.75" customHeight="1">
      <c r="A106" s="9">
        <v>102</v>
      </c>
      <c r="B106" s="9" t="s">
        <v>36</v>
      </c>
      <c r="C106" s="9" t="s">
        <v>37</v>
      </c>
      <c r="D106" s="9" t="s">
        <v>250</v>
      </c>
      <c r="E106" s="9" t="s">
        <v>309</v>
      </c>
      <c r="F106" s="9" t="s">
        <v>318</v>
      </c>
      <c r="G106" s="12">
        <v>0.346</v>
      </c>
      <c r="H106" s="9" t="s">
        <v>41</v>
      </c>
      <c r="I106" s="9">
        <v>4.5</v>
      </c>
      <c r="J106" s="9">
        <v>3.5</v>
      </c>
      <c r="K106" s="9" t="s">
        <v>42</v>
      </c>
      <c r="L106" s="9">
        <v>2019</v>
      </c>
      <c r="M106" s="18">
        <f>SUM(G106*60)</f>
        <v>20.759999999999998</v>
      </c>
      <c r="N106" s="19">
        <v>6.205</v>
      </c>
      <c r="O106" s="9">
        <v>9.676</v>
      </c>
      <c r="P106" s="18">
        <f t="shared" si="6"/>
        <v>4.878999999999998</v>
      </c>
      <c r="Q106" s="19">
        <v>6.205</v>
      </c>
      <c r="R106" s="9">
        <v>9.676</v>
      </c>
      <c r="S106" s="18">
        <v>4.878999999999998</v>
      </c>
      <c r="T106" s="19">
        <v>6.205</v>
      </c>
      <c r="U106" s="9">
        <v>9.676</v>
      </c>
      <c r="V106" s="9"/>
      <c r="W106" s="9" t="s">
        <v>253</v>
      </c>
      <c r="X106" s="9" t="s">
        <v>257</v>
      </c>
      <c r="Y106" s="9" t="s">
        <v>250</v>
      </c>
      <c r="Z106" s="9" t="s">
        <v>285</v>
      </c>
      <c r="AA106" s="9" t="s">
        <v>286</v>
      </c>
      <c r="AB106" s="9" t="s">
        <v>47</v>
      </c>
      <c r="AC106" s="9" t="s">
        <v>48</v>
      </c>
      <c r="AD106" s="9"/>
      <c r="AE106" s="9"/>
      <c r="AF106" s="9"/>
      <c r="AG106" s="9"/>
    </row>
    <row r="107" spans="1:33" s="3" customFormat="1" ht="48.75" customHeight="1">
      <c r="A107" s="9">
        <v>103</v>
      </c>
      <c r="B107" s="9" t="s">
        <v>36</v>
      </c>
      <c r="C107" s="9" t="s">
        <v>37</v>
      </c>
      <c r="D107" s="9" t="s">
        <v>319</v>
      </c>
      <c r="E107" s="9" t="s">
        <v>320</v>
      </c>
      <c r="F107" s="9" t="s">
        <v>321</v>
      </c>
      <c r="G107" s="12">
        <v>0.06</v>
      </c>
      <c r="H107" s="9" t="s">
        <v>41</v>
      </c>
      <c r="I107" s="9">
        <v>8</v>
      </c>
      <c r="J107" s="9">
        <v>5</v>
      </c>
      <c r="K107" s="9" t="s">
        <v>42</v>
      </c>
      <c r="L107" s="9">
        <v>2019</v>
      </c>
      <c r="M107" s="22">
        <v>8.7145</v>
      </c>
      <c r="N107" s="19">
        <v>1.076</v>
      </c>
      <c r="O107" s="9">
        <v>1.678</v>
      </c>
      <c r="P107" s="18">
        <f t="shared" si="6"/>
        <v>5.960499999999999</v>
      </c>
      <c r="Q107" s="19">
        <v>1.076</v>
      </c>
      <c r="R107" s="9">
        <v>1.678</v>
      </c>
      <c r="S107" s="18">
        <v>5.960499999999999</v>
      </c>
      <c r="T107" s="19">
        <v>1.076</v>
      </c>
      <c r="U107" s="9">
        <v>1.678</v>
      </c>
      <c r="V107" s="9"/>
      <c r="W107" s="9" t="s">
        <v>43</v>
      </c>
      <c r="X107" s="9" t="s">
        <v>44</v>
      </c>
      <c r="Y107" s="9" t="s">
        <v>38</v>
      </c>
      <c r="Z107" s="9" t="s">
        <v>105</v>
      </c>
      <c r="AA107" s="9" t="s">
        <v>322</v>
      </c>
      <c r="AB107" s="9" t="s">
        <v>47</v>
      </c>
      <c r="AC107" s="9" t="s">
        <v>48</v>
      </c>
      <c r="AD107" s="9"/>
      <c r="AE107" s="9"/>
      <c r="AF107" s="9"/>
      <c r="AG107" s="9"/>
    </row>
    <row r="108" spans="1:33" s="3" customFormat="1" ht="48.75" customHeight="1">
      <c r="A108" s="9">
        <v>104</v>
      </c>
      <c r="B108" s="9" t="s">
        <v>307</v>
      </c>
      <c r="C108" s="9" t="s">
        <v>308</v>
      </c>
      <c r="D108" s="28" t="s">
        <v>132</v>
      </c>
      <c r="E108" s="31" t="s">
        <v>323</v>
      </c>
      <c r="F108" s="29" t="s">
        <v>324</v>
      </c>
      <c r="G108" s="30">
        <v>0.8</v>
      </c>
      <c r="H108" s="9" t="s">
        <v>41</v>
      </c>
      <c r="I108" s="9">
        <v>4.5</v>
      </c>
      <c r="J108" s="9">
        <v>3.5</v>
      </c>
      <c r="K108" s="9" t="s">
        <v>325</v>
      </c>
      <c r="L108" s="34">
        <v>2019</v>
      </c>
      <c r="M108" s="35">
        <f>G108*60</f>
        <v>48</v>
      </c>
      <c r="N108" s="30">
        <v>14.348</v>
      </c>
      <c r="O108" s="30">
        <v>22.372</v>
      </c>
      <c r="P108" s="35">
        <f t="shared" si="6"/>
        <v>11.280000000000001</v>
      </c>
      <c r="Q108" s="30">
        <v>14.348</v>
      </c>
      <c r="R108" s="30">
        <v>22.372</v>
      </c>
      <c r="S108" s="35">
        <v>11.28</v>
      </c>
      <c r="T108" s="30"/>
      <c r="U108" s="30"/>
      <c r="V108" s="35"/>
      <c r="W108" s="40" t="s">
        <v>135</v>
      </c>
      <c r="X108" s="39" t="s">
        <v>136</v>
      </c>
      <c r="Y108" s="28" t="s">
        <v>132</v>
      </c>
      <c r="Z108" s="39"/>
      <c r="AA108" s="39"/>
      <c r="AB108" s="9" t="s">
        <v>47</v>
      </c>
      <c r="AC108" s="9" t="s">
        <v>313</v>
      </c>
      <c r="AD108" s="9"/>
      <c r="AE108" s="9"/>
      <c r="AF108" s="9"/>
      <c r="AG108" s="9"/>
    </row>
    <row r="109" spans="1:33" s="3" customFormat="1" ht="48.75" customHeight="1">
      <c r="A109" s="9">
        <v>105</v>
      </c>
      <c r="B109" s="9" t="s">
        <v>36</v>
      </c>
      <c r="C109" s="9" t="s">
        <v>37</v>
      </c>
      <c r="D109" s="9" t="s">
        <v>326</v>
      </c>
      <c r="E109" s="9" t="s">
        <v>327</v>
      </c>
      <c r="F109" s="9" t="s">
        <v>328</v>
      </c>
      <c r="G109" s="12">
        <v>0.374</v>
      </c>
      <c r="H109" s="9" t="s">
        <v>41</v>
      </c>
      <c r="I109" s="9">
        <v>4.5</v>
      </c>
      <c r="J109" s="9">
        <v>3.5</v>
      </c>
      <c r="K109" s="9" t="s">
        <v>42</v>
      </c>
      <c r="L109" s="9">
        <v>2019</v>
      </c>
      <c r="M109" s="18">
        <f>SUM(G109*60)</f>
        <v>22.44</v>
      </c>
      <c r="N109" s="19">
        <v>6.708</v>
      </c>
      <c r="O109" s="9">
        <v>10.459</v>
      </c>
      <c r="P109" s="18">
        <f t="shared" si="6"/>
        <v>5.2730000000000015</v>
      </c>
      <c r="Q109" s="19">
        <v>6.708</v>
      </c>
      <c r="R109" s="9">
        <v>10.459</v>
      </c>
      <c r="S109" s="18">
        <v>5.2730000000000015</v>
      </c>
      <c r="T109" s="19">
        <v>6.708</v>
      </c>
      <c r="U109" s="9">
        <v>10.459</v>
      </c>
      <c r="V109" s="9"/>
      <c r="W109" s="9" t="s">
        <v>228</v>
      </c>
      <c r="X109" s="9" t="s">
        <v>44</v>
      </c>
      <c r="Y109" s="9" t="s">
        <v>225</v>
      </c>
      <c r="Z109" s="26" t="s">
        <v>85</v>
      </c>
      <c r="AA109" s="26" t="s">
        <v>85</v>
      </c>
      <c r="AB109" s="9" t="s">
        <v>47</v>
      </c>
      <c r="AC109" s="9" t="s">
        <v>48</v>
      </c>
      <c r="AD109" s="9"/>
      <c r="AE109" s="9"/>
      <c r="AF109" s="9"/>
      <c r="AG109" s="9"/>
    </row>
    <row r="110" spans="1:33" s="3" customFormat="1" ht="48.75" customHeight="1">
      <c r="A110" s="9">
        <v>106</v>
      </c>
      <c r="B110" s="9" t="s">
        <v>36</v>
      </c>
      <c r="C110" s="9" t="s">
        <v>37</v>
      </c>
      <c r="D110" s="9" t="s">
        <v>326</v>
      </c>
      <c r="E110" s="32" t="s">
        <v>329</v>
      </c>
      <c r="F110" s="9" t="s">
        <v>330</v>
      </c>
      <c r="G110" s="12">
        <v>0.716</v>
      </c>
      <c r="H110" s="9" t="s">
        <v>41</v>
      </c>
      <c r="I110" s="9">
        <v>4.5</v>
      </c>
      <c r="J110" s="9">
        <v>3.5</v>
      </c>
      <c r="K110" s="9" t="s">
        <v>42</v>
      </c>
      <c r="L110" s="9">
        <v>2019</v>
      </c>
      <c r="M110" s="18">
        <f>SUM(G110*60)</f>
        <v>42.96</v>
      </c>
      <c r="N110" s="19">
        <v>12.841</v>
      </c>
      <c r="O110" s="9">
        <v>20.023</v>
      </c>
      <c r="P110" s="18">
        <f t="shared" si="6"/>
        <v>10.096</v>
      </c>
      <c r="Q110" s="19">
        <v>12.841</v>
      </c>
      <c r="R110" s="9">
        <v>20.023</v>
      </c>
      <c r="S110" s="18">
        <v>10.096</v>
      </c>
      <c r="T110" s="19">
        <v>12.841</v>
      </c>
      <c r="U110" s="9">
        <v>20.023</v>
      </c>
      <c r="V110" s="9"/>
      <c r="W110" s="9" t="s">
        <v>228</v>
      </c>
      <c r="X110" s="9" t="s">
        <v>44</v>
      </c>
      <c r="Y110" s="9" t="s">
        <v>225</v>
      </c>
      <c r="Z110" s="26" t="s">
        <v>105</v>
      </c>
      <c r="AA110" s="26" t="s">
        <v>303</v>
      </c>
      <c r="AB110" s="9" t="s">
        <v>47</v>
      </c>
      <c r="AC110" s="9" t="s">
        <v>48</v>
      </c>
      <c r="AD110" s="9"/>
      <c r="AE110" s="9"/>
      <c r="AF110" s="9"/>
      <c r="AG110" s="9"/>
    </row>
    <row r="111" spans="1:33" s="3" customFormat="1" ht="48.75" customHeight="1">
      <c r="A111" s="9">
        <v>107</v>
      </c>
      <c r="B111" s="9" t="s">
        <v>36</v>
      </c>
      <c r="C111" s="9" t="s">
        <v>37</v>
      </c>
      <c r="D111" s="9" t="s">
        <v>326</v>
      </c>
      <c r="E111" s="9" t="s">
        <v>327</v>
      </c>
      <c r="F111" s="9" t="s">
        <v>331</v>
      </c>
      <c r="G111" s="12">
        <v>0.334</v>
      </c>
      <c r="H111" s="9" t="s">
        <v>41</v>
      </c>
      <c r="I111" s="9">
        <v>4.5</v>
      </c>
      <c r="J111" s="9">
        <v>3.5</v>
      </c>
      <c r="K111" s="9" t="s">
        <v>42</v>
      </c>
      <c r="L111" s="9">
        <v>2019</v>
      </c>
      <c r="M111" s="18">
        <f>SUM(G111*60)</f>
        <v>20.040000000000003</v>
      </c>
      <c r="N111" s="19">
        <v>5.99</v>
      </c>
      <c r="O111" s="9">
        <v>9.34</v>
      </c>
      <c r="P111" s="18">
        <f t="shared" si="6"/>
        <v>4.710000000000003</v>
      </c>
      <c r="Q111" s="19">
        <v>5.99</v>
      </c>
      <c r="R111" s="9">
        <v>9.34</v>
      </c>
      <c r="S111" s="18">
        <v>4.710000000000003</v>
      </c>
      <c r="T111" s="19">
        <v>5.99</v>
      </c>
      <c r="U111" s="9">
        <v>9.34</v>
      </c>
      <c r="V111" s="9"/>
      <c r="W111" s="9" t="s">
        <v>228</v>
      </c>
      <c r="X111" s="9" t="s">
        <v>44</v>
      </c>
      <c r="Y111" s="9" t="s">
        <v>225</v>
      </c>
      <c r="Z111" s="26" t="s">
        <v>85</v>
      </c>
      <c r="AA111" s="26" t="s">
        <v>85</v>
      </c>
      <c r="AB111" s="9" t="s">
        <v>47</v>
      </c>
      <c r="AC111" s="9" t="s">
        <v>48</v>
      </c>
      <c r="AD111" s="9"/>
      <c r="AE111" s="9"/>
      <c r="AF111" s="9"/>
      <c r="AG111" s="9"/>
    </row>
    <row r="112" spans="1:33" s="3" customFormat="1" ht="48.75" customHeight="1">
      <c r="A112" s="9">
        <v>108</v>
      </c>
      <c r="B112" s="9" t="s">
        <v>36</v>
      </c>
      <c r="C112" s="9" t="s">
        <v>37</v>
      </c>
      <c r="D112" s="9" t="s">
        <v>332</v>
      </c>
      <c r="E112" s="32" t="s">
        <v>333</v>
      </c>
      <c r="F112" s="9" t="s">
        <v>334</v>
      </c>
      <c r="G112" s="12">
        <v>0.52</v>
      </c>
      <c r="H112" s="9" t="s">
        <v>41</v>
      </c>
      <c r="I112" s="9">
        <v>4.5</v>
      </c>
      <c r="J112" s="9">
        <v>3.5</v>
      </c>
      <c r="K112" s="9" t="s">
        <v>42</v>
      </c>
      <c r="L112" s="9">
        <v>2019</v>
      </c>
      <c r="M112" s="18">
        <f>SUM(G112*60)</f>
        <v>31.200000000000003</v>
      </c>
      <c r="N112" s="19">
        <v>9.326</v>
      </c>
      <c r="O112" s="9">
        <v>14.542000000000002</v>
      </c>
      <c r="P112" s="18">
        <f t="shared" si="6"/>
        <v>7.332000000000001</v>
      </c>
      <c r="Q112" s="19">
        <v>9.326</v>
      </c>
      <c r="R112" s="9">
        <v>14.542000000000002</v>
      </c>
      <c r="S112" s="18">
        <v>7.332000000000001</v>
      </c>
      <c r="T112" s="19">
        <v>9.326</v>
      </c>
      <c r="U112" s="9">
        <v>14.542000000000002</v>
      </c>
      <c r="V112" s="9"/>
      <c r="W112" s="9" t="s">
        <v>335</v>
      </c>
      <c r="X112" s="9" t="s">
        <v>44</v>
      </c>
      <c r="Y112" s="9" t="s">
        <v>96</v>
      </c>
      <c r="Z112" s="9" t="s">
        <v>248</v>
      </c>
      <c r="AA112" s="9" t="s">
        <v>201</v>
      </c>
      <c r="AB112" s="9" t="s">
        <v>47</v>
      </c>
      <c r="AC112" s="9" t="s">
        <v>48</v>
      </c>
      <c r="AD112" s="9"/>
      <c r="AE112" s="9"/>
      <c r="AF112" s="9"/>
      <c r="AG112" s="9"/>
    </row>
    <row r="113" spans="1:33" s="3" customFormat="1" ht="48.75" customHeight="1">
      <c r="A113" s="9">
        <v>109</v>
      </c>
      <c r="B113" s="9" t="s">
        <v>36</v>
      </c>
      <c r="C113" s="9" t="s">
        <v>37</v>
      </c>
      <c r="D113" s="9" t="s">
        <v>336</v>
      </c>
      <c r="E113" s="32" t="s">
        <v>337</v>
      </c>
      <c r="F113" s="9" t="s">
        <v>338</v>
      </c>
      <c r="G113" s="12">
        <v>0.5</v>
      </c>
      <c r="H113" s="9" t="s">
        <v>41</v>
      </c>
      <c r="I113" s="9">
        <v>4.5</v>
      </c>
      <c r="J113" s="9">
        <v>3.5</v>
      </c>
      <c r="K113" s="9" t="s">
        <v>42</v>
      </c>
      <c r="L113" s="9">
        <v>2019</v>
      </c>
      <c r="M113" s="18">
        <f aca="true" t="shared" si="7" ref="M113:M118">SUM(G113*60)</f>
        <v>30</v>
      </c>
      <c r="N113" s="19">
        <v>8.967</v>
      </c>
      <c r="O113" s="22">
        <v>13.831</v>
      </c>
      <c r="P113" s="18">
        <f t="shared" si="6"/>
        <v>7.202000000000002</v>
      </c>
      <c r="Q113" s="19">
        <v>8.967</v>
      </c>
      <c r="R113" s="9">
        <v>13.831</v>
      </c>
      <c r="S113" s="18">
        <v>7.202000000000002</v>
      </c>
      <c r="T113" s="19">
        <v>8.967</v>
      </c>
      <c r="U113" s="9">
        <v>13.831</v>
      </c>
      <c r="V113" s="9"/>
      <c r="W113" s="9" t="s">
        <v>84</v>
      </c>
      <c r="X113" s="9" t="s">
        <v>44</v>
      </c>
      <c r="Y113" s="9" t="s">
        <v>81</v>
      </c>
      <c r="Z113" s="9" t="s">
        <v>100</v>
      </c>
      <c r="AA113" s="9" t="s">
        <v>101</v>
      </c>
      <c r="AB113" s="9" t="s">
        <v>47</v>
      </c>
      <c r="AC113" s="9" t="s">
        <v>48</v>
      </c>
      <c r="AD113" s="9"/>
      <c r="AE113" s="9"/>
      <c r="AF113" s="9"/>
      <c r="AG113" s="9"/>
    </row>
    <row r="114" spans="1:33" ht="48.75" customHeight="1">
      <c r="A114" s="9">
        <v>110</v>
      </c>
      <c r="B114" s="9" t="s">
        <v>36</v>
      </c>
      <c r="C114" s="9" t="s">
        <v>37</v>
      </c>
      <c r="D114" s="33" t="s">
        <v>336</v>
      </c>
      <c r="E114" s="33" t="s">
        <v>339</v>
      </c>
      <c r="F114" s="9" t="s">
        <v>340</v>
      </c>
      <c r="G114" s="12">
        <v>1.261</v>
      </c>
      <c r="H114" s="9" t="s">
        <v>41</v>
      </c>
      <c r="I114" s="9">
        <v>4.5</v>
      </c>
      <c r="J114" s="9">
        <v>3.5</v>
      </c>
      <c r="K114" s="9" t="s">
        <v>42</v>
      </c>
      <c r="L114" s="9">
        <v>2019</v>
      </c>
      <c r="M114" s="18">
        <f t="shared" si="7"/>
        <v>75.66</v>
      </c>
      <c r="N114" s="36">
        <v>22.698</v>
      </c>
      <c r="O114" s="37">
        <v>31.525</v>
      </c>
      <c r="P114" s="18">
        <f aca="true" t="shared" si="8" ref="P114:P119">SUM(M114-N114-O114)</f>
        <v>21.436999999999998</v>
      </c>
      <c r="Q114" s="36">
        <v>22.698</v>
      </c>
      <c r="R114" s="37">
        <v>31.525</v>
      </c>
      <c r="S114" s="38">
        <v>21.436999999999998</v>
      </c>
      <c r="T114" s="36">
        <v>22.698</v>
      </c>
      <c r="U114" s="37">
        <v>31.525</v>
      </c>
      <c r="V114" s="41"/>
      <c r="W114" s="9" t="s">
        <v>84</v>
      </c>
      <c r="X114" s="9" t="s">
        <v>44</v>
      </c>
      <c r="Y114" s="9" t="s">
        <v>81</v>
      </c>
      <c r="Z114" s="9" t="s">
        <v>89</v>
      </c>
      <c r="AA114" s="9" t="s">
        <v>90</v>
      </c>
      <c r="AB114" s="9" t="s">
        <v>47</v>
      </c>
      <c r="AC114" s="9" t="s">
        <v>48</v>
      </c>
      <c r="AD114" s="41"/>
      <c r="AE114" s="41"/>
      <c r="AF114" s="41"/>
      <c r="AG114" s="41"/>
    </row>
    <row r="115" spans="1:33" ht="48.75" customHeight="1">
      <c r="A115" s="9">
        <v>111</v>
      </c>
      <c r="B115" s="9" t="s">
        <v>36</v>
      </c>
      <c r="C115" s="9" t="s">
        <v>37</v>
      </c>
      <c r="D115" s="33" t="s">
        <v>336</v>
      </c>
      <c r="E115" s="33" t="s">
        <v>341</v>
      </c>
      <c r="F115" s="9" t="s">
        <v>342</v>
      </c>
      <c r="G115" s="12">
        <v>1.359</v>
      </c>
      <c r="H115" s="9" t="s">
        <v>41</v>
      </c>
      <c r="I115" s="9">
        <v>4.5</v>
      </c>
      <c r="J115" s="9">
        <v>3.5</v>
      </c>
      <c r="K115" s="9" t="s">
        <v>42</v>
      </c>
      <c r="L115" s="9">
        <v>2019</v>
      </c>
      <c r="M115" s="18">
        <f t="shared" si="7"/>
        <v>81.53999999999999</v>
      </c>
      <c r="N115" s="36">
        <v>24.318</v>
      </c>
      <c r="O115" s="37">
        <v>33.975</v>
      </c>
      <c r="P115" s="18">
        <f t="shared" si="8"/>
        <v>23.246999999999993</v>
      </c>
      <c r="Q115" s="36">
        <v>24.318</v>
      </c>
      <c r="R115" s="37">
        <v>33.975</v>
      </c>
      <c r="S115" s="38">
        <v>23.246999999999993</v>
      </c>
      <c r="T115" s="36">
        <v>24.318</v>
      </c>
      <c r="U115" s="37">
        <v>33.975</v>
      </c>
      <c r="V115" s="41"/>
      <c r="W115" s="9" t="s">
        <v>84</v>
      </c>
      <c r="X115" s="9" t="s">
        <v>44</v>
      </c>
      <c r="Y115" s="9" t="s">
        <v>81</v>
      </c>
      <c r="Z115" s="9" t="s">
        <v>89</v>
      </c>
      <c r="AA115" s="9" t="s">
        <v>90</v>
      </c>
      <c r="AB115" s="9" t="s">
        <v>47</v>
      </c>
      <c r="AC115" s="9" t="s">
        <v>48</v>
      </c>
      <c r="AD115" s="41"/>
      <c r="AE115" s="41"/>
      <c r="AF115" s="41"/>
      <c r="AG115" s="41"/>
    </row>
    <row r="116" spans="1:33" ht="48.75" customHeight="1">
      <c r="A116" s="9">
        <v>112</v>
      </c>
      <c r="B116" s="9" t="s">
        <v>36</v>
      </c>
      <c r="C116" s="9" t="s">
        <v>37</v>
      </c>
      <c r="D116" s="33" t="s">
        <v>343</v>
      </c>
      <c r="E116" s="33" t="s">
        <v>199</v>
      </c>
      <c r="F116" s="9" t="s">
        <v>344</v>
      </c>
      <c r="G116" s="12">
        <v>0.397</v>
      </c>
      <c r="H116" s="9" t="s">
        <v>41</v>
      </c>
      <c r="I116" s="24">
        <v>6</v>
      </c>
      <c r="J116" s="24">
        <v>5</v>
      </c>
      <c r="K116" s="9" t="s">
        <v>42</v>
      </c>
      <c r="L116" s="9">
        <v>2019</v>
      </c>
      <c r="M116" s="38">
        <v>19.06</v>
      </c>
      <c r="N116" s="36">
        <v>7.146</v>
      </c>
      <c r="O116" s="37">
        <v>9.925</v>
      </c>
      <c r="P116" s="18">
        <f t="shared" si="8"/>
        <v>1.9889999999999972</v>
      </c>
      <c r="Q116" s="36">
        <v>7.146</v>
      </c>
      <c r="R116" s="37">
        <v>9.925</v>
      </c>
      <c r="S116" s="38">
        <v>1.9889999999999972</v>
      </c>
      <c r="T116" s="36">
        <v>7.146</v>
      </c>
      <c r="U116" s="37">
        <v>9.925</v>
      </c>
      <c r="V116" s="41"/>
      <c r="W116" s="24" t="s">
        <v>193</v>
      </c>
      <c r="X116" s="24" t="s">
        <v>345</v>
      </c>
      <c r="Y116" s="24" t="s">
        <v>190</v>
      </c>
      <c r="Z116" s="24" t="s">
        <v>105</v>
      </c>
      <c r="AA116" s="24" t="s">
        <v>201</v>
      </c>
      <c r="AB116" s="9" t="s">
        <v>47</v>
      </c>
      <c r="AC116" s="9" t="s">
        <v>48</v>
      </c>
      <c r="AD116" s="41"/>
      <c r="AE116" s="41"/>
      <c r="AF116" s="41"/>
      <c r="AG116" s="41"/>
    </row>
    <row r="117" spans="1:33" ht="48.75" customHeight="1">
      <c r="A117" s="9">
        <v>113</v>
      </c>
      <c r="B117" s="9" t="s">
        <v>36</v>
      </c>
      <c r="C117" s="9" t="s">
        <v>37</v>
      </c>
      <c r="D117" s="33" t="s">
        <v>343</v>
      </c>
      <c r="E117" s="33" t="s">
        <v>199</v>
      </c>
      <c r="F117" s="9" t="s">
        <v>346</v>
      </c>
      <c r="G117" s="12">
        <v>1.603</v>
      </c>
      <c r="H117" s="9" t="s">
        <v>41</v>
      </c>
      <c r="I117" s="24">
        <v>6</v>
      </c>
      <c r="J117" s="24">
        <v>5</v>
      </c>
      <c r="K117" s="9" t="s">
        <v>42</v>
      </c>
      <c r="L117" s="9">
        <v>2019</v>
      </c>
      <c r="M117" s="38">
        <v>76.94</v>
      </c>
      <c r="N117" s="36">
        <v>28.854</v>
      </c>
      <c r="O117" s="37">
        <v>40.075</v>
      </c>
      <c r="P117" s="18">
        <f t="shared" si="8"/>
        <v>8.010999999999996</v>
      </c>
      <c r="Q117" s="36">
        <v>28.854</v>
      </c>
      <c r="R117" s="37">
        <v>40.075</v>
      </c>
      <c r="S117" s="38">
        <v>8.010999999999996</v>
      </c>
      <c r="T117" s="36">
        <v>28.854</v>
      </c>
      <c r="U117" s="37">
        <v>40.075</v>
      </c>
      <c r="V117" s="41"/>
      <c r="W117" s="24" t="s">
        <v>193</v>
      </c>
      <c r="X117" s="24" t="s">
        <v>345</v>
      </c>
      <c r="Y117" s="24" t="s">
        <v>190</v>
      </c>
      <c r="Z117" s="24" t="s">
        <v>105</v>
      </c>
      <c r="AA117" s="24" t="s">
        <v>201</v>
      </c>
      <c r="AB117" s="9" t="s">
        <v>47</v>
      </c>
      <c r="AC117" s="9" t="s">
        <v>48</v>
      </c>
      <c r="AD117" s="41"/>
      <c r="AE117" s="41"/>
      <c r="AF117" s="41"/>
      <c r="AG117" s="41"/>
    </row>
    <row r="118" spans="1:33" ht="48.75" customHeight="1">
      <c r="A118" s="9">
        <v>114</v>
      </c>
      <c r="B118" s="9" t="s">
        <v>36</v>
      </c>
      <c r="C118" s="9" t="s">
        <v>37</v>
      </c>
      <c r="D118" s="33" t="s">
        <v>347</v>
      </c>
      <c r="E118" s="33" t="s">
        <v>348</v>
      </c>
      <c r="F118" s="9" t="s">
        <v>349</v>
      </c>
      <c r="G118" s="12">
        <v>0.537</v>
      </c>
      <c r="H118" s="9" t="s">
        <v>41</v>
      </c>
      <c r="I118" s="9">
        <v>5</v>
      </c>
      <c r="J118" s="9">
        <v>5</v>
      </c>
      <c r="K118" s="9" t="s">
        <v>42</v>
      </c>
      <c r="L118" s="9">
        <v>2019</v>
      </c>
      <c r="M118" s="18">
        <f t="shared" si="7"/>
        <v>32.22</v>
      </c>
      <c r="N118" s="36">
        <v>9.666</v>
      </c>
      <c r="O118" s="37">
        <v>13.425</v>
      </c>
      <c r="P118" s="18">
        <f t="shared" si="8"/>
        <v>9.128999999999998</v>
      </c>
      <c r="Q118" s="36">
        <v>9.666</v>
      </c>
      <c r="R118" s="37">
        <v>13.425</v>
      </c>
      <c r="S118" s="38">
        <v>9.128999999999998</v>
      </c>
      <c r="T118" s="36">
        <v>9.666</v>
      </c>
      <c r="U118" s="37">
        <v>13.425</v>
      </c>
      <c r="V118" s="41"/>
      <c r="W118" s="9" t="s">
        <v>135</v>
      </c>
      <c r="X118" s="9" t="s">
        <v>136</v>
      </c>
      <c r="Y118" s="9" t="s">
        <v>132</v>
      </c>
      <c r="Z118" s="9" t="s">
        <v>141</v>
      </c>
      <c r="AA118" s="9" t="s">
        <v>144</v>
      </c>
      <c r="AB118" s="9" t="s">
        <v>47</v>
      </c>
      <c r="AC118" s="9" t="s">
        <v>48</v>
      </c>
      <c r="AD118" s="41"/>
      <c r="AE118" s="41"/>
      <c r="AF118" s="41"/>
      <c r="AG118" s="41"/>
    </row>
    <row r="119" spans="1:33" ht="48.75" customHeight="1">
      <c r="A119" s="9">
        <v>115</v>
      </c>
      <c r="B119" s="9" t="s">
        <v>36</v>
      </c>
      <c r="C119" s="9" t="s">
        <v>37</v>
      </c>
      <c r="D119" s="33" t="s">
        <v>347</v>
      </c>
      <c r="E119" s="33" t="s">
        <v>350</v>
      </c>
      <c r="F119" s="9" t="s">
        <v>351</v>
      </c>
      <c r="G119" s="12">
        <v>0.351</v>
      </c>
      <c r="H119" s="9" t="s">
        <v>41</v>
      </c>
      <c r="I119" s="9">
        <v>5</v>
      </c>
      <c r="J119" s="9">
        <v>3.5</v>
      </c>
      <c r="K119" s="9" t="s">
        <v>42</v>
      </c>
      <c r="L119" s="9">
        <v>2019</v>
      </c>
      <c r="M119" s="38">
        <v>54.9626</v>
      </c>
      <c r="N119" s="36">
        <v>6.318</v>
      </c>
      <c r="O119" s="37">
        <v>8.774999999999999</v>
      </c>
      <c r="P119" s="18">
        <f t="shared" si="8"/>
        <v>39.869600000000005</v>
      </c>
      <c r="Q119" s="36">
        <v>6.318</v>
      </c>
      <c r="R119" s="37">
        <v>8.774999999999999</v>
      </c>
      <c r="S119" s="38">
        <v>39.869600000000005</v>
      </c>
      <c r="T119" s="36">
        <v>6.318</v>
      </c>
      <c r="U119" s="37">
        <v>8.774999999999999</v>
      </c>
      <c r="V119" s="41"/>
      <c r="W119" s="9" t="s">
        <v>135</v>
      </c>
      <c r="X119" s="9" t="s">
        <v>69</v>
      </c>
      <c r="Y119" s="9" t="s">
        <v>132</v>
      </c>
      <c r="Z119" s="9" t="s">
        <v>141</v>
      </c>
      <c r="AA119" s="9" t="s">
        <v>144</v>
      </c>
      <c r="AB119" s="9" t="s">
        <v>47</v>
      </c>
      <c r="AC119" s="9" t="s">
        <v>48</v>
      </c>
      <c r="AD119" s="41"/>
      <c r="AE119" s="41"/>
      <c r="AF119" s="41"/>
      <c r="AG119" s="41"/>
    </row>
  </sheetData>
  <sheetProtection/>
  <mergeCells count="30">
    <mergeCell ref="A1:AG1"/>
    <mergeCell ref="A2:F2"/>
    <mergeCell ref="H2:L2"/>
    <mergeCell ref="Q2:X2"/>
    <mergeCell ref="AD2:AF2"/>
    <mergeCell ref="B3:C3"/>
    <mergeCell ref="M3:P3"/>
    <mergeCell ref="Q3:S3"/>
    <mergeCell ref="T3:V3"/>
    <mergeCell ref="A3:A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/>
  <pageMargins left="0" right="0" top="0.75" bottom="0.75" header="0.31" footer="0.31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2009-10-23T03:58:03Z</cp:lastPrinted>
  <dcterms:created xsi:type="dcterms:W3CDTF">1996-12-17T01:32:42Z</dcterms:created>
  <dcterms:modified xsi:type="dcterms:W3CDTF">2020-05-15T01:17:28Z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