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140"/>
  </bookViews>
  <sheets>
    <sheet name="主表-五月（填报黄色部分）" sheetId="1" r:id="rId1"/>
    <sheet name="市本级下达参考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<sst xmlns="http://schemas.openxmlformats.org/spreadsheetml/2006/main" count="252" uniqueCount="102">
  <si>
    <t>2019年-2020年中央、省级、市级涉农转移支付资金项目明细表</t>
  </si>
  <si>
    <t>资金ID</t>
  </si>
  <si>
    <t>资金年度</t>
  </si>
  <si>
    <t>资金来源</t>
  </si>
  <si>
    <t>一级项目名称</t>
  </si>
  <si>
    <t>开平</t>
  </si>
  <si>
    <t>开平(截止5月31日实际支出金额）</t>
  </si>
  <si>
    <t>进度百分百</t>
  </si>
  <si>
    <t>备注</t>
  </si>
  <si>
    <t>2019年和2020年涉农转移支付资金
合计</t>
  </si>
  <si>
    <t>2019年</t>
  </si>
  <si>
    <t>2019年涉农转移支付资金
合计</t>
  </si>
  <si>
    <t>中央</t>
  </si>
  <si>
    <t>2019年中央涉农转移支付资金
小计</t>
  </si>
  <si>
    <t>2019年中央财政动物防疫等补助资金</t>
  </si>
  <si>
    <t>2019年中央农业资源及生态保护补助资金</t>
  </si>
  <si>
    <t>2019年中央农业生产发展资金</t>
  </si>
  <si>
    <t>2019年第二批中央渔业成品油价格改革补助资金（省级统筹部分）</t>
  </si>
  <si>
    <t>开展扶持村集体经济试点工作（中央）</t>
  </si>
  <si>
    <t>2019年中央农业生产和水利救灾资金</t>
  </si>
  <si>
    <t>2019年中央农业生产发展特色优势农产品市场体系建设项目</t>
  </si>
  <si>
    <t>2019年创建国家现代农业产业园中央补助资金</t>
  </si>
  <si>
    <t>2019年中央农田建设补助资金</t>
  </si>
  <si>
    <t>2019年中央农业生产救灾资金（草地贪夜飞蛾防控）</t>
  </si>
  <si>
    <t>2019年中央农业生产发展——实施重点农作物绿色高质高效行动</t>
  </si>
  <si>
    <t>2019年中央农业生产和水利救灾资金预算（第五批）</t>
  </si>
  <si>
    <t>2019年第二批中央农业生产救灾资金（草地贪夜蛾防控）</t>
  </si>
  <si>
    <t>2019年中央财政生猪调出大县奖励资金（第二批）</t>
  </si>
  <si>
    <t>中央2019年农业生产和水利救灾资金预算（第六批）</t>
  </si>
  <si>
    <t>中央农业保险保费补贴资金（含直管县）</t>
  </si>
  <si>
    <t>省级</t>
  </si>
  <si>
    <t>2019年省级涉农转移支付资金
小计</t>
  </si>
  <si>
    <t>粮食考核与设施农业及良种良法示范基地建设资金</t>
  </si>
  <si>
    <t>渔船报废拆解</t>
  </si>
  <si>
    <t>渔船更新改造</t>
  </si>
  <si>
    <t>渔民减船转产</t>
  </si>
  <si>
    <t>2019年休（禁）渔渔民生产生活补助</t>
  </si>
  <si>
    <t>SN_00175</t>
  </si>
  <si>
    <t>涉农资金整合-农村人居环境整治类（约束性任务）</t>
  </si>
  <si>
    <t>SN_00203</t>
  </si>
  <si>
    <t>涉农资金整合-农业产业发展类（指导性任务）</t>
  </si>
  <si>
    <t>SN_00270</t>
  </si>
  <si>
    <t>SN_00577</t>
  </si>
  <si>
    <t>涉农资金整合-农业产业发展类（约束性任务）</t>
  </si>
  <si>
    <t>SN_00578</t>
  </si>
  <si>
    <t>SN_00579</t>
  </si>
  <si>
    <t>SN_00580</t>
  </si>
  <si>
    <t>涉农资金整合-农村人居环境整治类（指导性任务）</t>
  </si>
  <si>
    <t>SN_00581</t>
  </si>
  <si>
    <t>SN_00582</t>
  </si>
  <si>
    <t>SN_00686</t>
  </si>
  <si>
    <t>SN_00794</t>
  </si>
  <si>
    <t>SN_00795</t>
  </si>
  <si>
    <t>田园综合体</t>
  </si>
  <si>
    <t>开展扶持村集体经济试点工作（省级）</t>
  </si>
  <si>
    <t>田园综合体（江门市蓬江区杜阮凉瓜小镇田园综合体）</t>
  </si>
  <si>
    <t>农村公益事业建设</t>
  </si>
  <si>
    <t>美丽乡村建设</t>
  </si>
  <si>
    <t>2019年基层公共服务平台省级财政补助</t>
  </si>
  <si>
    <t>2019年农业生产发展屠宰行业转型升级扶持项目</t>
  </si>
  <si>
    <t>畜禽粪污资源化利用</t>
  </si>
  <si>
    <t>生态宜居美丽乡村建设（泥砖房改造）</t>
  </si>
  <si>
    <t>市级</t>
  </si>
  <si>
    <t>2019年市级涉农转移支付资金
小计</t>
  </si>
  <si>
    <t>2019年农业强市建设市级补助资金</t>
  </si>
  <si>
    <t>江门市2019年生态宜居美丽乡村（“三清三拆三整治”）建设资金</t>
  </si>
  <si>
    <t>2019年市本级部门预算</t>
  </si>
  <si>
    <t>2020年</t>
  </si>
  <si>
    <t>2020年涉农转移支付资金
合计</t>
  </si>
  <si>
    <t>2020年中央涉农转移支付资金
小计</t>
  </si>
  <si>
    <t>关于提前下达2020年中央财政产粮大县奖励资金的通知</t>
  </si>
  <si>
    <t>关于提前下达2020年中央财政农业资源及生态保护补助资金预算的通知</t>
  </si>
  <si>
    <t>关于提前下达2020年中央财政农业保险保险费补贴资金的通知</t>
  </si>
  <si>
    <t>270早稻待支</t>
  </si>
  <si>
    <t>关于调整下达2020年中央渔业发展与船舶报废拆解更新补助资金的通知</t>
  </si>
  <si>
    <t>关于调整下达2020年中央财政动物防疫等补助经费的通知</t>
  </si>
  <si>
    <t>关于调整下达2020年中央财政农业生产发展资金预算（第二批-基层农技推广体系改革与建设）的通知</t>
  </si>
  <si>
    <t>关于下达2020年中央财政农业生产和水利救灾（水稻病虫和草地贪夜蛾）的通知-2020年中央财政农业生产和水利救灾（草地贪夜蛾）资金</t>
  </si>
  <si>
    <t>关于下达2020年中央财政农业生产和水利救灾（水稻病虫和草地贪夜蛾）的通知-2020年中央财政农业生产和水利救灾（水稻病虫）资金</t>
  </si>
  <si>
    <t>调整下达2020年中央财政农村综合改革转移支付资金</t>
  </si>
  <si>
    <t>关于下达2020年第二批中央财政专项扶贫资金（扶贫发展方向）资金的通知</t>
  </si>
  <si>
    <t>2020年省级涉农转移支付资金
小计</t>
  </si>
  <si>
    <t>关于提前下达2020年省级涉农专项转移支付资金的通知+关于下达2020年省级涉农专项转移支付资金（第二批）的通知</t>
  </si>
  <si>
    <r>
      <rPr>
        <sz val="10"/>
        <color theme="1"/>
        <rFont val="宋体"/>
        <charset val="134"/>
        <scheme val="minor"/>
      </rPr>
      <t>关于下达2020年家禽水产品及蔬菜瓜果应急收储省市奖补资金的通知</t>
    </r>
    <r>
      <rPr>
        <sz val="10"/>
        <color rgb="FF00B0F0"/>
        <rFont val="宋体"/>
        <charset val="134"/>
        <scheme val="minor"/>
      </rPr>
      <t>（省级）</t>
    </r>
  </si>
  <si>
    <t>2020年市级涉农转移支付资金
小计</t>
  </si>
  <si>
    <r>
      <rPr>
        <sz val="10"/>
        <color theme="1"/>
        <rFont val="宋体"/>
        <charset val="134"/>
        <scheme val="minor"/>
      </rPr>
      <t>关于下达2020年家禽水产品及蔬菜瓜果应急收储省市奖补资金的通知</t>
    </r>
    <r>
      <rPr>
        <sz val="10"/>
        <color rgb="FF00B0F0"/>
        <rFont val="宋体"/>
        <charset val="134"/>
        <scheme val="minor"/>
      </rPr>
      <t>（市级）</t>
    </r>
  </si>
  <si>
    <t>2020年市本级部门预算（市级实施的农业产业发展类项目）</t>
  </si>
  <si>
    <t>2020年市级涉农专项资金-农业产业发展类</t>
  </si>
  <si>
    <t>2020年市级涉农专项资金-人居环境整治类</t>
  </si>
  <si>
    <t>2020年市级扶持壮大村级集体经济省级试点补助资金</t>
  </si>
  <si>
    <t>合计</t>
  </si>
  <si>
    <t>市本级</t>
  </si>
  <si>
    <t>蓬江</t>
  </si>
  <si>
    <t>江海</t>
  </si>
  <si>
    <t>新会</t>
  </si>
  <si>
    <t>台山</t>
  </si>
  <si>
    <t>鹤山</t>
  </si>
  <si>
    <t>恩平</t>
  </si>
  <si>
    <t>关于提前下达2020年市级涉农专项转移支付资金（第一批）的通知（农业产业发展类）</t>
  </si>
  <si>
    <t>2020年市级涉农专项资金（第二批）-农业产业发展类</t>
  </si>
  <si>
    <t>关于提前下达2020年市级涉农专项转移支付资金（第一批）的通知（农村人居环境整治类）</t>
  </si>
  <si>
    <t>2020年市级涉农专项资金（第二批）-人居环境整治类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</si>
</sst>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0"/>
      <color rgb="FF00B0F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/>
    <xf numFmtId="43" fontId="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49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2" borderId="1" xfId="49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 wrapText="1" shrinkToFit="1"/>
    </xf>
    <xf numFmtId="176" fontId="2" fillId="4" borderId="1" xfId="0" applyNumberFormat="1" applyFont="1" applyFill="1" applyBorder="1" applyAlignment="1">
      <alignment horizontal="right" vertical="center"/>
    </xf>
    <xf numFmtId="0" fontId="5" fillId="0" borderId="1" xfId="49" applyFont="1" applyFill="1" applyBorder="1" applyAlignment="1">
      <alignment horizontal="left" vertical="center" wrapText="1" shrinkToFit="1"/>
    </xf>
    <xf numFmtId="9" fontId="2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/>
    </xf>
    <xf numFmtId="0" fontId="4" fillId="0" borderId="1" xfId="49" applyNumberFormat="1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right" vertical="center"/>
    </xf>
    <xf numFmtId="9" fontId="2" fillId="4" borderId="1" xfId="0" applyNumberFormat="1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right" vertical="center"/>
    </xf>
    <xf numFmtId="9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 shrinkToFit="1"/>
    </xf>
    <xf numFmtId="9" fontId="2" fillId="0" borderId="1" xfId="0" applyNumberFormat="1" applyFont="1" applyFill="1" applyBorder="1" applyAlignment="1">
      <alignment horizontal="right" vertical="center"/>
    </xf>
    <xf numFmtId="9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topLeftCell="B70" workbookViewId="0">
      <selection activeCell="B2" sqref="B2:G2"/>
    </sheetView>
  </sheetViews>
  <sheetFormatPr defaultColWidth="9" defaultRowHeight="13.5" outlineLevelCol="7"/>
  <cols>
    <col min="1" max="1" width="9" style="6" hidden="1" customWidth="1"/>
    <col min="2" max="3" width="9" style="6"/>
    <col min="4" max="4" width="38.625" style="6" customWidth="1"/>
    <col min="5" max="6" width="10.375" style="6"/>
    <col min="7" max="7" width="9.375" style="6"/>
    <col min="8" max="8" width="13.75" style="6"/>
    <col min="9" max="16384" width="9" style="6"/>
  </cols>
  <sheetData>
    <row r="1" s="6" customFormat="1" spans="2:7">
      <c r="B1" s="7"/>
      <c r="C1" s="7"/>
      <c r="D1" s="7"/>
      <c r="E1" s="7"/>
      <c r="F1" s="7"/>
      <c r="G1" s="7"/>
    </row>
    <row r="2" s="6" customFormat="1" ht="27" spans="2:7">
      <c r="B2" s="8" t="s">
        <v>0</v>
      </c>
      <c r="C2" s="8"/>
      <c r="D2" s="8"/>
      <c r="E2" s="8"/>
      <c r="F2" s="8"/>
      <c r="G2" s="8"/>
    </row>
    <row r="3" s="6" customFormat="1" ht="12" customHeight="1" spans="2:7">
      <c r="B3" s="8"/>
      <c r="C3" s="8"/>
      <c r="D3" s="8"/>
      <c r="E3" s="8"/>
      <c r="F3" s="8"/>
      <c r="G3" s="8"/>
    </row>
    <row r="4" s="6" customFormat="1" spans="1:7">
      <c r="A4" s="9" t="s">
        <v>1</v>
      </c>
      <c r="B4" s="9" t="s">
        <v>2</v>
      </c>
      <c r="C4" s="9" t="s">
        <v>3</v>
      </c>
      <c r="D4" s="10" t="s">
        <v>4</v>
      </c>
      <c r="E4" s="9"/>
      <c r="F4" s="9"/>
      <c r="G4" s="9"/>
    </row>
    <row r="5" s="6" customFormat="1" ht="36" spans="1:8">
      <c r="A5" s="11"/>
      <c r="B5" s="11"/>
      <c r="C5" s="11"/>
      <c r="D5" s="12"/>
      <c r="E5" s="13" t="s">
        <v>5</v>
      </c>
      <c r="F5" s="14" t="s">
        <v>6</v>
      </c>
      <c r="G5" s="14" t="s">
        <v>7</v>
      </c>
      <c r="H5" s="6" t="s">
        <v>8</v>
      </c>
    </row>
    <row r="6" s="6" customFormat="1" ht="30" customHeight="1" spans="1:8">
      <c r="A6" s="15"/>
      <c r="B6" s="16"/>
      <c r="C6" s="16"/>
      <c r="D6" s="17" t="s">
        <v>9</v>
      </c>
      <c r="E6" s="18">
        <f>E7+E58</f>
        <v>22438.75225</v>
      </c>
      <c r="F6" s="19">
        <f t="shared" ref="F6:M6" si="0">F7+F58</f>
        <v>17008.796</v>
      </c>
      <c r="G6" s="19"/>
      <c r="H6" s="20"/>
    </row>
    <row r="7" s="6" customFormat="1" ht="30" customHeight="1" spans="1:8">
      <c r="A7" s="15"/>
      <c r="B7" s="16" t="s">
        <v>10</v>
      </c>
      <c r="C7" s="16"/>
      <c r="D7" s="17" t="s">
        <v>11</v>
      </c>
      <c r="E7" s="18">
        <f>E8+E26+E54</f>
        <v>18106.61</v>
      </c>
      <c r="F7" s="19">
        <f t="shared" ref="F7:M7" si="1">F8+F26+F54</f>
        <v>15242.806</v>
      </c>
      <c r="G7" s="19"/>
      <c r="H7" s="20"/>
    </row>
    <row r="8" s="6" customFormat="1" ht="30" customHeight="1" spans="1:8">
      <c r="A8" s="15"/>
      <c r="B8" s="21" t="s">
        <v>10</v>
      </c>
      <c r="C8" s="21" t="s">
        <v>12</v>
      </c>
      <c r="D8" s="22" t="s">
        <v>13</v>
      </c>
      <c r="E8" s="18">
        <f>SUM(E9:E25)</f>
        <v>2672.43</v>
      </c>
      <c r="F8" s="23">
        <f t="shared" ref="F8:M8" si="2">SUM(F9:F25)</f>
        <v>3653.23</v>
      </c>
      <c r="G8" s="23"/>
      <c r="H8" s="20"/>
    </row>
    <row r="9" s="6" customFormat="1" ht="30" customHeight="1" spans="1:8">
      <c r="A9" s="15">
        <v>584923</v>
      </c>
      <c r="B9" s="9" t="s">
        <v>10</v>
      </c>
      <c r="C9" s="9" t="s">
        <v>12</v>
      </c>
      <c r="D9" s="24" t="s">
        <v>14</v>
      </c>
      <c r="E9" s="18">
        <v>295.75</v>
      </c>
      <c r="F9" s="18">
        <v>295.75</v>
      </c>
      <c r="G9" s="25">
        <v>1</v>
      </c>
      <c r="H9" s="20"/>
    </row>
    <row r="10" s="6" customFormat="1" ht="30" customHeight="1" spans="1:8">
      <c r="A10" s="15">
        <v>584924</v>
      </c>
      <c r="B10" s="9" t="s">
        <v>10</v>
      </c>
      <c r="C10" s="9" t="s">
        <v>12</v>
      </c>
      <c r="D10" s="24" t="s">
        <v>15</v>
      </c>
      <c r="E10" s="18">
        <v>0</v>
      </c>
      <c r="F10" s="18"/>
      <c r="G10" s="25"/>
      <c r="H10" s="20"/>
    </row>
    <row r="11" s="6" customFormat="1" ht="30" customHeight="1" spans="1:8">
      <c r="A11" s="15">
        <v>584929</v>
      </c>
      <c r="B11" s="9" t="s">
        <v>10</v>
      </c>
      <c r="C11" s="9" t="s">
        <v>12</v>
      </c>
      <c r="D11" s="24" t="s">
        <v>16</v>
      </c>
      <c r="E11" s="18">
        <v>0</v>
      </c>
      <c r="F11" s="18"/>
      <c r="G11" s="25"/>
      <c r="H11" s="20"/>
    </row>
    <row r="12" s="6" customFormat="1" ht="30" customHeight="1" spans="1:8">
      <c r="A12" s="26">
        <v>660361</v>
      </c>
      <c r="B12" s="9" t="s">
        <v>10</v>
      </c>
      <c r="C12" s="9" t="s">
        <v>12</v>
      </c>
      <c r="D12" s="27" t="s">
        <v>17</v>
      </c>
      <c r="E12" s="18">
        <v>0</v>
      </c>
      <c r="F12" s="18"/>
      <c r="G12" s="25"/>
      <c r="H12" s="20"/>
    </row>
    <row r="13" s="6" customFormat="1" ht="30" customHeight="1" spans="1:8">
      <c r="A13" s="28">
        <v>636975</v>
      </c>
      <c r="B13" s="9" t="s">
        <v>10</v>
      </c>
      <c r="C13" s="9" t="s">
        <v>12</v>
      </c>
      <c r="D13" s="29" t="s">
        <v>18</v>
      </c>
      <c r="E13" s="18">
        <v>90</v>
      </c>
      <c r="F13" s="18">
        <v>90</v>
      </c>
      <c r="G13" s="25">
        <v>1</v>
      </c>
      <c r="H13" s="20"/>
    </row>
    <row r="14" s="6" customFormat="1" ht="30" customHeight="1" spans="1:8">
      <c r="A14" s="30">
        <v>618521</v>
      </c>
      <c r="B14" s="9" t="s">
        <v>10</v>
      </c>
      <c r="C14" s="9" t="s">
        <v>12</v>
      </c>
      <c r="D14" s="29" t="s">
        <v>19</v>
      </c>
      <c r="E14" s="18">
        <v>20</v>
      </c>
      <c r="F14" s="18">
        <v>20</v>
      </c>
      <c r="G14" s="25">
        <v>1</v>
      </c>
      <c r="H14" s="20"/>
    </row>
    <row r="15" s="6" customFormat="1" ht="30" customHeight="1" spans="1:8">
      <c r="A15" s="31">
        <v>632585</v>
      </c>
      <c r="B15" s="9" t="s">
        <v>10</v>
      </c>
      <c r="C15" s="9" t="s">
        <v>12</v>
      </c>
      <c r="D15" s="29" t="s">
        <v>20</v>
      </c>
      <c r="E15" s="18">
        <v>30</v>
      </c>
      <c r="F15" s="18">
        <v>0</v>
      </c>
      <c r="G15" s="25">
        <v>0</v>
      </c>
      <c r="H15" s="20"/>
    </row>
    <row r="16" s="6" customFormat="1" ht="30" customHeight="1" spans="1:8">
      <c r="A16" s="31">
        <v>632606</v>
      </c>
      <c r="B16" s="9" t="s">
        <v>10</v>
      </c>
      <c r="C16" s="9" t="s">
        <v>12</v>
      </c>
      <c r="D16" s="29" t="s">
        <v>21</v>
      </c>
      <c r="E16" s="18">
        <v>0</v>
      </c>
      <c r="F16" s="18"/>
      <c r="G16" s="25"/>
      <c r="H16" s="20"/>
    </row>
    <row r="17" s="6" customFormat="1" ht="30" customHeight="1" spans="1:8">
      <c r="A17" s="31">
        <v>632884</v>
      </c>
      <c r="B17" s="9" t="s">
        <v>10</v>
      </c>
      <c r="C17" s="9" t="s">
        <v>12</v>
      </c>
      <c r="D17" s="29" t="s">
        <v>22</v>
      </c>
      <c r="E17" s="18">
        <v>1575</v>
      </c>
      <c r="F17" s="18">
        <v>1055.6</v>
      </c>
      <c r="G17" s="25">
        <v>0.67</v>
      </c>
      <c r="H17" s="20"/>
    </row>
    <row r="18" s="6" customFormat="1" ht="30" customHeight="1" spans="1:8">
      <c r="A18" s="31">
        <v>632908</v>
      </c>
      <c r="B18" s="9" t="s">
        <v>10</v>
      </c>
      <c r="C18" s="9" t="s">
        <v>12</v>
      </c>
      <c r="D18" s="29" t="s">
        <v>23</v>
      </c>
      <c r="E18" s="18">
        <v>10</v>
      </c>
      <c r="F18" s="18">
        <v>10</v>
      </c>
      <c r="G18" s="25">
        <v>1</v>
      </c>
      <c r="H18" s="20"/>
    </row>
    <row r="19" s="6" customFormat="1" ht="30" customHeight="1" spans="1:8">
      <c r="A19" s="28">
        <v>636615</v>
      </c>
      <c r="B19" s="9" t="s">
        <v>10</v>
      </c>
      <c r="C19" s="9" t="s">
        <v>12</v>
      </c>
      <c r="D19" s="29" t="s">
        <v>24</v>
      </c>
      <c r="E19" s="18">
        <v>30</v>
      </c>
      <c r="F19" s="18">
        <v>30</v>
      </c>
      <c r="G19" s="25">
        <v>1</v>
      </c>
      <c r="H19" s="20"/>
    </row>
    <row r="20" s="6" customFormat="1" ht="30" customHeight="1" spans="1:8">
      <c r="A20" s="28">
        <v>637648</v>
      </c>
      <c r="B20" s="9" t="s">
        <v>10</v>
      </c>
      <c r="C20" s="9" t="s">
        <v>12</v>
      </c>
      <c r="D20" s="29" t="s">
        <v>25</v>
      </c>
      <c r="E20" s="18">
        <v>20</v>
      </c>
      <c r="F20" s="18">
        <v>20</v>
      </c>
      <c r="G20" s="25">
        <v>1</v>
      </c>
      <c r="H20" s="20"/>
    </row>
    <row r="21" s="6" customFormat="1" ht="30" customHeight="1" spans="1:8">
      <c r="A21" s="28">
        <v>643121</v>
      </c>
      <c r="B21" s="9" t="s">
        <v>10</v>
      </c>
      <c r="C21" s="9" t="s">
        <v>12</v>
      </c>
      <c r="D21" s="29" t="s">
        <v>26</v>
      </c>
      <c r="E21" s="18">
        <v>2.88</v>
      </c>
      <c r="F21" s="18">
        <v>2.88</v>
      </c>
      <c r="G21" s="25">
        <v>1</v>
      </c>
      <c r="H21" s="20"/>
    </row>
    <row r="22" s="6" customFormat="1" ht="30" customHeight="1" spans="1:8">
      <c r="A22" s="31">
        <v>650056</v>
      </c>
      <c r="B22" s="9" t="s">
        <v>10</v>
      </c>
      <c r="C22" s="9" t="s">
        <v>12</v>
      </c>
      <c r="D22" s="29" t="s">
        <v>27</v>
      </c>
      <c r="E22" s="18">
        <v>0</v>
      </c>
      <c r="F22" s="18"/>
      <c r="G22" s="25"/>
      <c r="H22" s="20"/>
    </row>
    <row r="23" s="6" customFormat="1" ht="30" customHeight="1" spans="1:8">
      <c r="A23" s="31">
        <v>650062</v>
      </c>
      <c r="B23" s="9" t="s">
        <v>10</v>
      </c>
      <c r="C23" s="9" t="s">
        <v>12</v>
      </c>
      <c r="D23" s="29" t="s">
        <v>27</v>
      </c>
      <c r="E23" s="18">
        <v>87</v>
      </c>
      <c r="F23" s="18">
        <v>0</v>
      </c>
      <c r="G23" s="25">
        <v>0</v>
      </c>
      <c r="H23" s="20"/>
    </row>
    <row r="24" s="6" customFormat="1" ht="30" customHeight="1" spans="1:8">
      <c r="A24" s="31">
        <v>650282</v>
      </c>
      <c r="B24" s="9" t="s">
        <v>10</v>
      </c>
      <c r="C24" s="9" t="s">
        <v>12</v>
      </c>
      <c r="D24" s="29" t="s">
        <v>28</v>
      </c>
      <c r="E24" s="18">
        <v>29</v>
      </c>
      <c r="F24" s="18">
        <v>29</v>
      </c>
      <c r="G24" s="25">
        <v>1</v>
      </c>
      <c r="H24" s="20"/>
    </row>
    <row r="25" s="6" customFormat="1" ht="30" customHeight="1" spans="1:8">
      <c r="A25" s="26">
        <v>658130</v>
      </c>
      <c r="B25" s="9" t="s">
        <v>10</v>
      </c>
      <c r="C25" s="9" t="s">
        <v>12</v>
      </c>
      <c r="D25" s="27" t="s">
        <v>29</v>
      </c>
      <c r="E25" s="18">
        <v>482.8</v>
      </c>
      <c r="F25" s="18">
        <v>2100</v>
      </c>
      <c r="G25" s="32">
        <v>0.0005</v>
      </c>
      <c r="H25" s="20"/>
    </row>
    <row r="26" s="6" customFormat="1" ht="30" customHeight="1" spans="1:8">
      <c r="A26" s="15"/>
      <c r="B26" s="21" t="s">
        <v>10</v>
      </c>
      <c r="C26" s="21" t="s">
        <v>30</v>
      </c>
      <c r="D26" s="22" t="s">
        <v>31</v>
      </c>
      <c r="E26" s="18">
        <f>SUM(E27:E53)</f>
        <v>7123.044</v>
      </c>
      <c r="F26" s="23">
        <f t="shared" ref="F26:M26" si="3">SUM(F27:F53)</f>
        <v>4415.28</v>
      </c>
      <c r="G26" s="33"/>
      <c r="H26" s="20"/>
    </row>
    <row r="27" s="6" customFormat="1" ht="30" customHeight="1" spans="1:8">
      <c r="A27" s="15">
        <v>617432</v>
      </c>
      <c r="B27" s="9" t="s">
        <v>10</v>
      </c>
      <c r="C27" s="9" t="s">
        <v>30</v>
      </c>
      <c r="D27" s="29" t="s">
        <v>32</v>
      </c>
      <c r="E27" s="18">
        <v>0</v>
      </c>
      <c r="F27" s="18"/>
      <c r="G27" s="25"/>
      <c r="H27" s="20"/>
    </row>
    <row r="28" s="6" customFormat="1" ht="30" customHeight="1" spans="1:8">
      <c r="A28" s="31">
        <v>630534</v>
      </c>
      <c r="B28" s="9" t="s">
        <v>10</v>
      </c>
      <c r="C28" s="9" t="s">
        <v>30</v>
      </c>
      <c r="D28" s="29" t="s">
        <v>33</v>
      </c>
      <c r="E28" s="18">
        <v>0</v>
      </c>
      <c r="F28" s="18"/>
      <c r="G28" s="25"/>
      <c r="H28" s="20"/>
    </row>
    <row r="29" s="6" customFormat="1" ht="30" customHeight="1" spans="1:8">
      <c r="A29" s="31">
        <v>630545</v>
      </c>
      <c r="B29" s="9" t="s">
        <v>10</v>
      </c>
      <c r="C29" s="9" t="s">
        <v>30</v>
      </c>
      <c r="D29" s="29" t="s">
        <v>34</v>
      </c>
      <c r="E29" s="18">
        <v>0</v>
      </c>
      <c r="F29" s="18"/>
      <c r="G29" s="25"/>
      <c r="H29" s="20"/>
    </row>
    <row r="30" s="6" customFormat="1" ht="30" customHeight="1" spans="1:8">
      <c r="A30" s="31">
        <v>630549</v>
      </c>
      <c r="B30" s="9" t="s">
        <v>10</v>
      </c>
      <c r="C30" s="9" t="s">
        <v>30</v>
      </c>
      <c r="D30" s="29" t="s">
        <v>35</v>
      </c>
      <c r="E30" s="18">
        <v>0</v>
      </c>
      <c r="F30" s="18"/>
      <c r="G30" s="25"/>
      <c r="H30" s="20"/>
    </row>
    <row r="31" s="6" customFormat="1" ht="30" customHeight="1" spans="1:8">
      <c r="A31" s="31">
        <v>630550</v>
      </c>
      <c r="B31" s="9" t="s">
        <v>10</v>
      </c>
      <c r="C31" s="9" t="s">
        <v>30</v>
      </c>
      <c r="D31" s="29" t="s">
        <v>35</v>
      </c>
      <c r="E31" s="18">
        <v>0</v>
      </c>
      <c r="F31" s="18"/>
      <c r="G31" s="25"/>
      <c r="H31" s="20"/>
    </row>
    <row r="32" s="6" customFormat="1" ht="30" customHeight="1" spans="1:8">
      <c r="A32" s="28">
        <v>643771</v>
      </c>
      <c r="B32" s="9" t="s">
        <v>10</v>
      </c>
      <c r="C32" s="9" t="s">
        <v>30</v>
      </c>
      <c r="D32" s="29" t="s">
        <v>36</v>
      </c>
      <c r="E32" s="18">
        <v>0</v>
      </c>
      <c r="F32" s="18"/>
      <c r="G32" s="25"/>
      <c r="H32" s="20"/>
    </row>
    <row r="33" s="6" customFormat="1" ht="30" customHeight="1" spans="1:8">
      <c r="A33" s="34" t="s">
        <v>37</v>
      </c>
      <c r="B33" s="9" t="s">
        <v>10</v>
      </c>
      <c r="C33" s="9" t="s">
        <v>30</v>
      </c>
      <c r="D33" s="24" t="s">
        <v>38</v>
      </c>
      <c r="E33" s="18">
        <v>99</v>
      </c>
      <c r="F33" s="18">
        <v>99</v>
      </c>
      <c r="G33" s="25">
        <v>1</v>
      </c>
      <c r="H33" s="20"/>
    </row>
    <row r="34" s="6" customFormat="1" ht="30" customHeight="1" spans="1:8">
      <c r="A34" s="34" t="s">
        <v>39</v>
      </c>
      <c r="B34" s="9" t="s">
        <v>10</v>
      </c>
      <c r="C34" s="9" t="s">
        <v>30</v>
      </c>
      <c r="D34" s="24" t="s">
        <v>40</v>
      </c>
      <c r="E34" s="18">
        <v>358.7</v>
      </c>
      <c r="F34" s="18">
        <v>322.68</v>
      </c>
      <c r="G34" s="25">
        <v>0.9</v>
      </c>
      <c r="H34" s="20"/>
    </row>
    <row r="35" s="6" customFormat="1" ht="30" customHeight="1" spans="1:8">
      <c r="A35" s="34" t="s">
        <v>41</v>
      </c>
      <c r="B35" s="9" t="s">
        <v>10</v>
      </c>
      <c r="C35" s="9" t="s">
        <v>30</v>
      </c>
      <c r="D35" s="24" t="s">
        <v>38</v>
      </c>
      <c r="E35" s="18">
        <v>0</v>
      </c>
      <c r="F35" s="18"/>
      <c r="G35" s="25"/>
      <c r="H35" s="20"/>
    </row>
    <row r="36" s="6" customFormat="1" ht="30" customHeight="1" spans="1:8">
      <c r="A36" s="34" t="s">
        <v>42</v>
      </c>
      <c r="B36" s="9" t="s">
        <v>10</v>
      </c>
      <c r="C36" s="9" t="s">
        <v>30</v>
      </c>
      <c r="D36" s="24" t="s">
        <v>43</v>
      </c>
      <c r="E36" s="18">
        <v>1946.78</v>
      </c>
      <c r="F36" s="18">
        <v>936.04</v>
      </c>
      <c r="G36" s="25">
        <v>0.48</v>
      </c>
      <c r="H36" s="20"/>
    </row>
    <row r="37" s="6" customFormat="1" ht="30" customHeight="1" spans="1:8">
      <c r="A37" s="34" t="s">
        <v>44</v>
      </c>
      <c r="B37" s="9" t="s">
        <v>10</v>
      </c>
      <c r="C37" s="9" t="s">
        <v>30</v>
      </c>
      <c r="D37" s="24" t="s">
        <v>40</v>
      </c>
      <c r="E37" s="18">
        <v>3</v>
      </c>
      <c r="F37" s="18">
        <v>3</v>
      </c>
      <c r="G37" s="25">
        <v>1</v>
      </c>
      <c r="H37" s="20"/>
    </row>
    <row r="38" s="6" customFormat="1" ht="30" customHeight="1" spans="1:8">
      <c r="A38" s="34" t="s">
        <v>45</v>
      </c>
      <c r="B38" s="9" t="s">
        <v>10</v>
      </c>
      <c r="C38" s="9" t="s">
        <v>30</v>
      </c>
      <c r="D38" s="24" t="s">
        <v>38</v>
      </c>
      <c r="E38" s="18">
        <v>0</v>
      </c>
      <c r="F38" s="18"/>
      <c r="G38" s="25"/>
      <c r="H38" s="20"/>
    </row>
    <row r="39" s="6" customFormat="1" ht="30" customHeight="1" spans="1:8">
      <c r="A39" s="34" t="s">
        <v>46</v>
      </c>
      <c r="B39" s="9" t="s">
        <v>10</v>
      </c>
      <c r="C39" s="9" t="s">
        <v>30</v>
      </c>
      <c r="D39" s="24" t="s">
        <v>47</v>
      </c>
      <c r="E39" s="18">
        <v>0</v>
      </c>
      <c r="F39" s="18"/>
      <c r="G39" s="25"/>
      <c r="H39" s="20"/>
    </row>
    <row r="40" s="6" customFormat="1" ht="30" customHeight="1" spans="1:8">
      <c r="A40" s="34" t="s">
        <v>48</v>
      </c>
      <c r="B40" s="9" t="s">
        <v>10</v>
      </c>
      <c r="C40" s="9" t="s">
        <v>30</v>
      </c>
      <c r="D40" s="24" t="s">
        <v>47</v>
      </c>
      <c r="E40" s="18">
        <v>0</v>
      </c>
      <c r="F40" s="18"/>
      <c r="G40" s="25"/>
      <c r="H40" s="20"/>
    </row>
    <row r="41" s="6" customFormat="1" ht="30" customHeight="1" spans="1:8">
      <c r="A41" s="34" t="s">
        <v>49</v>
      </c>
      <c r="B41" s="9" t="s">
        <v>10</v>
      </c>
      <c r="C41" s="9" t="s">
        <v>30</v>
      </c>
      <c r="D41" s="24" t="s">
        <v>47</v>
      </c>
      <c r="E41" s="18">
        <v>1098.624</v>
      </c>
      <c r="F41" s="18">
        <v>1098.62</v>
      </c>
      <c r="G41" s="25">
        <v>1</v>
      </c>
      <c r="H41" s="20"/>
    </row>
    <row r="42" s="6" customFormat="1" ht="30" customHeight="1" spans="1:8">
      <c r="A42" s="34" t="s">
        <v>50</v>
      </c>
      <c r="B42" s="9" t="s">
        <v>10</v>
      </c>
      <c r="C42" s="9" t="s">
        <v>30</v>
      </c>
      <c r="D42" s="24" t="s">
        <v>43</v>
      </c>
      <c r="E42" s="18">
        <v>0</v>
      </c>
      <c r="F42" s="18"/>
      <c r="G42" s="25"/>
      <c r="H42" s="20"/>
    </row>
    <row r="43" s="6" customFormat="1" ht="30" customHeight="1" spans="1:8">
      <c r="A43" s="34" t="s">
        <v>51</v>
      </c>
      <c r="B43" s="9" t="s">
        <v>10</v>
      </c>
      <c r="C43" s="9" t="s">
        <v>30</v>
      </c>
      <c r="D43" s="24" t="s">
        <v>40</v>
      </c>
      <c r="E43" s="18">
        <v>350</v>
      </c>
      <c r="F43" s="18">
        <v>350</v>
      </c>
      <c r="G43" s="25">
        <v>1</v>
      </c>
      <c r="H43" s="20"/>
    </row>
    <row r="44" s="6" customFormat="1" ht="30" customHeight="1" spans="1:8">
      <c r="A44" s="34" t="s">
        <v>52</v>
      </c>
      <c r="B44" s="9" t="s">
        <v>10</v>
      </c>
      <c r="C44" s="9" t="s">
        <v>30</v>
      </c>
      <c r="D44" s="24" t="s">
        <v>47</v>
      </c>
      <c r="E44" s="18">
        <v>0</v>
      </c>
      <c r="F44" s="18"/>
      <c r="G44" s="25"/>
      <c r="H44" s="20"/>
    </row>
    <row r="45" s="6" customFormat="1" ht="30" customHeight="1" spans="1:8">
      <c r="A45" s="31">
        <v>635390</v>
      </c>
      <c r="B45" s="9" t="s">
        <v>10</v>
      </c>
      <c r="C45" s="9" t="s">
        <v>30</v>
      </c>
      <c r="D45" s="29" t="s">
        <v>53</v>
      </c>
      <c r="E45" s="18">
        <v>0</v>
      </c>
      <c r="F45" s="18"/>
      <c r="G45" s="25"/>
      <c r="H45" s="20"/>
    </row>
    <row r="46" s="6" customFormat="1" ht="30" customHeight="1" spans="1:8">
      <c r="A46" s="28">
        <v>637470</v>
      </c>
      <c r="B46" s="9" t="s">
        <v>10</v>
      </c>
      <c r="C46" s="9" t="s">
        <v>30</v>
      </c>
      <c r="D46" s="29" t="s">
        <v>54</v>
      </c>
      <c r="E46" s="18">
        <v>45</v>
      </c>
      <c r="F46" s="18">
        <v>45</v>
      </c>
      <c r="G46" s="25">
        <v>1</v>
      </c>
      <c r="H46" s="20"/>
    </row>
    <row r="47" s="6" customFormat="1" ht="30" customHeight="1" spans="1:8">
      <c r="A47" s="28">
        <v>642676</v>
      </c>
      <c r="B47" s="9" t="s">
        <v>10</v>
      </c>
      <c r="C47" s="9" t="s">
        <v>30</v>
      </c>
      <c r="D47" s="29" t="s">
        <v>55</v>
      </c>
      <c r="E47" s="18">
        <v>0</v>
      </c>
      <c r="F47" s="18"/>
      <c r="G47" s="25"/>
      <c r="H47" s="20"/>
    </row>
    <row r="48" s="6" customFormat="1" ht="30" customHeight="1" spans="1:8">
      <c r="A48" s="28">
        <v>642677</v>
      </c>
      <c r="B48" s="9" t="s">
        <v>10</v>
      </c>
      <c r="C48" s="9" t="s">
        <v>30</v>
      </c>
      <c r="D48" s="29" t="s">
        <v>56</v>
      </c>
      <c r="E48" s="18">
        <v>191</v>
      </c>
      <c r="F48" s="18">
        <v>191</v>
      </c>
      <c r="G48" s="25">
        <v>1</v>
      </c>
      <c r="H48" s="20"/>
    </row>
    <row r="49" s="6" customFormat="1" ht="30" customHeight="1" spans="1:8">
      <c r="A49" s="28">
        <v>642683</v>
      </c>
      <c r="B49" s="9" t="s">
        <v>10</v>
      </c>
      <c r="C49" s="9" t="s">
        <v>30</v>
      </c>
      <c r="D49" s="29" t="s">
        <v>57</v>
      </c>
      <c r="E49" s="18">
        <v>945</v>
      </c>
      <c r="F49" s="18">
        <v>945</v>
      </c>
      <c r="G49" s="25">
        <v>1</v>
      </c>
      <c r="H49" s="20"/>
    </row>
    <row r="50" s="6" customFormat="1" ht="30" customHeight="1" spans="1:8">
      <c r="A50" s="15">
        <v>606505</v>
      </c>
      <c r="B50" s="9" t="s">
        <v>10</v>
      </c>
      <c r="C50" s="9" t="s">
        <v>30</v>
      </c>
      <c r="D50" s="24" t="s">
        <v>58</v>
      </c>
      <c r="E50" s="18">
        <v>226</v>
      </c>
      <c r="F50" s="18">
        <v>226</v>
      </c>
      <c r="G50" s="25">
        <v>1</v>
      </c>
      <c r="H50" s="20"/>
    </row>
    <row r="51" s="6" customFormat="1" ht="30" customHeight="1" spans="1:8">
      <c r="A51" s="31">
        <v>632618</v>
      </c>
      <c r="B51" s="9" t="s">
        <v>10</v>
      </c>
      <c r="C51" s="9" t="s">
        <v>30</v>
      </c>
      <c r="D51" s="29" t="s">
        <v>59</v>
      </c>
      <c r="E51" s="18">
        <v>180</v>
      </c>
      <c r="F51" s="18">
        <v>180</v>
      </c>
      <c r="G51" s="25">
        <v>1</v>
      </c>
      <c r="H51" s="20"/>
    </row>
    <row r="52" s="6" customFormat="1" ht="30" customHeight="1" spans="1:8">
      <c r="A52" s="31">
        <v>632915</v>
      </c>
      <c r="B52" s="9" t="s">
        <v>10</v>
      </c>
      <c r="C52" s="9" t="s">
        <v>30</v>
      </c>
      <c r="D52" s="29" t="s">
        <v>60</v>
      </c>
      <c r="E52" s="18">
        <v>1661</v>
      </c>
      <c r="F52" s="18">
        <v>0</v>
      </c>
      <c r="G52" s="25">
        <v>0</v>
      </c>
      <c r="H52" s="20"/>
    </row>
    <row r="53" s="6" customFormat="1" ht="30" customHeight="1" spans="1:8">
      <c r="A53" s="26">
        <v>659294</v>
      </c>
      <c r="B53" s="9" t="s">
        <v>10</v>
      </c>
      <c r="C53" s="9" t="s">
        <v>30</v>
      </c>
      <c r="D53" s="27" t="s">
        <v>61</v>
      </c>
      <c r="E53" s="18">
        <v>18.94</v>
      </c>
      <c r="F53" s="18">
        <v>18.94</v>
      </c>
      <c r="G53" s="25">
        <v>1</v>
      </c>
      <c r="H53" s="20"/>
    </row>
    <row r="54" s="6" customFormat="1" ht="30" customHeight="1" spans="1:8">
      <c r="A54" s="15"/>
      <c r="B54" s="21" t="s">
        <v>10</v>
      </c>
      <c r="C54" s="21" t="s">
        <v>62</v>
      </c>
      <c r="D54" s="22" t="s">
        <v>63</v>
      </c>
      <c r="E54" s="18">
        <f>SUM(E55:E57)</f>
        <v>8311.136</v>
      </c>
      <c r="F54" s="23">
        <f t="shared" ref="F54:M54" si="4">SUM(F55:F57)</f>
        <v>7174.296</v>
      </c>
      <c r="G54" s="33"/>
      <c r="H54" s="20"/>
    </row>
    <row r="55" s="6" customFormat="1" ht="30" customHeight="1" spans="1:8">
      <c r="A55" s="26"/>
      <c r="B55" s="9" t="s">
        <v>10</v>
      </c>
      <c r="C55" s="9" t="s">
        <v>62</v>
      </c>
      <c r="D55" s="27" t="s">
        <v>64</v>
      </c>
      <c r="E55" s="18">
        <v>1003.26</v>
      </c>
      <c r="F55" s="18">
        <v>461</v>
      </c>
      <c r="G55" s="25">
        <v>0.46</v>
      </c>
      <c r="H55" s="20"/>
    </row>
    <row r="56" s="6" customFormat="1" ht="30" customHeight="1" spans="1:8">
      <c r="A56" s="26"/>
      <c r="B56" s="9" t="s">
        <v>10</v>
      </c>
      <c r="C56" s="9" t="s">
        <v>62</v>
      </c>
      <c r="D56" s="27" t="s">
        <v>65</v>
      </c>
      <c r="E56" s="18">
        <v>7307.876</v>
      </c>
      <c r="F56" s="35">
        <v>6713.296</v>
      </c>
      <c r="G56" s="36"/>
      <c r="H56" s="20"/>
    </row>
    <row r="57" s="6" customFormat="1" ht="30" customHeight="1" spans="1:8">
      <c r="A57" s="26"/>
      <c r="B57" s="9"/>
      <c r="C57" s="9"/>
      <c r="D57" s="37" t="s">
        <v>66</v>
      </c>
      <c r="E57" s="18"/>
      <c r="F57" s="4"/>
      <c r="G57" s="38"/>
      <c r="H57" s="20"/>
    </row>
    <row r="58" s="6" customFormat="1" ht="30" customHeight="1" spans="1:8">
      <c r="A58" s="15"/>
      <c r="B58" s="16" t="s">
        <v>67</v>
      </c>
      <c r="C58" s="16"/>
      <c r="D58" s="17" t="s">
        <v>68</v>
      </c>
      <c r="E58" s="18">
        <f>E59+E70+E73</f>
        <v>4332.14225</v>
      </c>
      <c r="F58" s="19">
        <f t="shared" ref="F58:M58" si="5">F59+F70+F73</f>
        <v>1765.99</v>
      </c>
      <c r="G58" s="39"/>
      <c r="H58" s="20"/>
    </row>
    <row r="59" s="6" customFormat="1" ht="30" customHeight="1" spans="1:8">
      <c r="A59" s="15"/>
      <c r="B59" s="21" t="s">
        <v>67</v>
      </c>
      <c r="C59" s="21" t="s">
        <v>12</v>
      </c>
      <c r="D59" s="22" t="s">
        <v>69</v>
      </c>
      <c r="E59" s="18">
        <f>SUM(E60:E65)</f>
        <v>1864.79</v>
      </c>
      <c r="F59" s="23">
        <f t="shared" ref="F59:M59" si="6">SUM(F60:F65)</f>
        <v>760</v>
      </c>
      <c r="G59" s="33"/>
      <c r="H59" s="20"/>
    </row>
    <row r="60" s="6" customFormat="1" ht="30" customHeight="1" spans="1:8">
      <c r="A60" s="40">
        <v>202001</v>
      </c>
      <c r="B60" s="9" t="s">
        <v>67</v>
      </c>
      <c r="C60" s="9" t="s">
        <v>12</v>
      </c>
      <c r="D60" s="3" t="s">
        <v>70</v>
      </c>
      <c r="E60" s="18">
        <v>760</v>
      </c>
      <c r="F60" s="18">
        <v>760</v>
      </c>
      <c r="G60" s="25">
        <v>1</v>
      </c>
      <c r="H60" s="20"/>
    </row>
    <row r="61" s="6" customFormat="1" ht="45" customHeight="1" spans="1:8">
      <c r="A61" s="40">
        <v>202003</v>
      </c>
      <c r="B61" s="9" t="s">
        <v>67</v>
      </c>
      <c r="C61" s="9" t="s">
        <v>12</v>
      </c>
      <c r="D61" s="3" t="s">
        <v>71</v>
      </c>
      <c r="E61" s="18">
        <v>0</v>
      </c>
      <c r="F61" s="18"/>
      <c r="G61" s="25"/>
      <c r="H61" s="20"/>
    </row>
    <row r="62" s="6" customFormat="1" ht="45" customHeight="1" spans="1:8">
      <c r="A62" s="40">
        <v>202004</v>
      </c>
      <c r="B62" s="9" t="s">
        <v>67</v>
      </c>
      <c r="C62" s="9" t="s">
        <v>12</v>
      </c>
      <c r="D62" s="3" t="s">
        <v>72</v>
      </c>
      <c r="E62" s="18">
        <v>712.79</v>
      </c>
      <c r="F62" s="18" t="s">
        <v>73</v>
      </c>
      <c r="G62" s="25">
        <v>0.38</v>
      </c>
      <c r="H62" s="20"/>
    </row>
    <row r="63" s="6" customFormat="1" ht="45" customHeight="1" spans="1:8">
      <c r="A63" s="40">
        <v>202009</v>
      </c>
      <c r="B63" s="9" t="s">
        <v>67</v>
      </c>
      <c r="C63" s="9" t="s">
        <v>12</v>
      </c>
      <c r="D63" s="3" t="s">
        <v>74</v>
      </c>
      <c r="E63" s="18">
        <v>0</v>
      </c>
      <c r="F63" s="18"/>
      <c r="G63" s="25"/>
      <c r="H63" s="20"/>
    </row>
    <row r="64" s="6" customFormat="1" ht="30" customHeight="1" spans="1:8">
      <c r="A64" s="40">
        <v>202010</v>
      </c>
      <c r="B64" s="9" t="s">
        <v>67</v>
      </c>
      <c r="C64" s="9" t="s">
        <v>12</v>
      </c>
      <c r="D64" s="3" t="s">
        <v>75</v>
      </c>
      <c r="E64" s="18">
        <v>242</v>
      </c>
      <c r="F64" s="18">
        <v>0</v>
      </c>
      <c r="G64" s="25">
        <v>0</v>
      </c>
      <c r="H64" s="20"/>
    </row>
    <row r="65" s="6" customFormat="1" ht="60" customHeight="1" spans="1:8">
      <c r="A65" s="40">
        <v>202013</v>
      </c>
      <c r="B65" s="9" t="s">
        <v>67</v>
      </c>
      <c r="C65" s="9" t="s">
        <v>12</v>
      </c>
      <c r="D65" s="3" t="s">
        <v>76</v>
      </c>
      <c r="E65" s="18">
        <v>150</v>
      </c>
      <c r="F65" s="18">
        <v>0</v>
      </c>
      <c r="G65" s="25">
        <v>0</v>
      </c>
      <c r="H65" s="20"/>
    </row>
    <row r="66" s="6" customFormat="1" ht="60" customHeight="1" spans="1:8">
      <c r="A66" s="40"/>
      <c r="B66" s="9" t="s">
        <v>67</v>
      </c>
      <c r="C66" s="9" t="s">
        <v>12</v>
      </c>
      <c r="D66" s="3" t="s">
        <v>77</v>
      </c>
      <c r="E66" s="18">
        <v>23</v>
      </c>
      <c r="F66" s="18">
        <v>11.9</v>
      </c>
      <c r="G66" s="25">
        <v>0.52</v>
      </c>
      <c r="H66" s="20"/>
    </row>
    <row r="67" s="6" customFormat="1" ht="60" customHeight="1" spans="1:8">
      <c r="A67" s="40"/>
      <c r="B67" s="9" t="s">
        <v>67</v>
      </c>
      <c r="C67" s="9" t="s">
        <v>12</v>
      </c>
      <c r="D67" s="3" t="s">
        <v>78</v>
      </c>
      <c r="E67" s="18"/>
      <c r="F67" s="18"/>
      <c r="G67" s="25"/>
      <c r="H67" s="20"/>
    </row>
    <row r="68" s="6" customFormat="1" ht="40" customHeight="1" spans="1:8">
      <c r="A68" s="40"/>
      <c r="B68" s="9" t="s">
        <v>67</v>
      </c>
      <c r="C68" s="9" t="s">
        <v>12</v>
      </c>
      <c r="D68" s="3" t="s">
        <v>79</v>
      </c>
      <c r="E68" s="18"/>
      <c r="F68" s="18"/>
      <c r="G68" s="25"/>
      <c r="H68" s="20"/>
    </row>
    <row r="69" s="6" customFormat="1" ht="40" customHeight="1" spans="1:8">
      <c r="A69" s="40"/>
      <c r="B69" s="9" t="s">
        <v>67</v>
      </c>
      <c r="C69" s="9" t="s">
        <v>12</v>
      </c>
      <c r="D69" s="3" t="s">
        <v>80</v>
      </c>
      <c r="E69" s="18"/>
      <c r="F69" s="18"/>
      <c r="G69" s="25"/>
      <c r="H69" s="20"/>
    </row>
    <row r="70" s="6" customFormat="1" ht="30" customHeight="1" spans="1:8">
      <c r="A70" s="15"/>
      <c r="B70" s="21" t="s">
        <v>67</v>
      </c>
      <c r="C70" s="21" t="s">
        <v>30</v>
      </c>
      <c r="D70" s="22" t="s">
        <v>81</v>
      </c>
      <c r="E70" s="18">
        <f>SUM(E71:E72)</f>
        <v>2467.35225</v>
      </c>
      <c r="F70" s="23">
        <f t="shared" ref="F70:M70" si="7">SUM(F71:F72)</f>
        <v>1005.99</v>
      </c>
      <c r="G70" s="33"/>
      <c r="H70" s="20"/>
    </row>
    <row r="71" s="6" customFormat="1" ht="60" customHeight="1" spans="1:8">
      <c r="A71" s="40">
        <v>202002</v>
      </c>
      <c r="B71" s="9" t="s">
        <v>67</v>
      </c>
      <c r="C71" s="9" t="s">
        <v>30</v>
      </c>
      <c r="D71" s="3" t="s">
        <v>82</v>
      </c>
      <c r="E71" s="18">
        <v>2377.35225</v>
      </c>
      <c r="F71" s="18">
        <v>1005.99</v>
      </c>
      <c r="G71" s="25">
        <v>0.42</v>
      </c>
      <c r="H71" s="20"/>
    </row>
    <row r="72" s="6" customFormat="1" ht="45" customHeight="1" spans="1:8">
      <c r="A72" s="40">
        <v>202011</v>
      </c>
      <c r="B72" s="9" t="s">
        <v>67</v>
      </c>
      <c r="C72" s="9" t="s">
        <v>30</v>
      </c>
      <c r="D72" s="3" t="s">
        <v>83</v>
      </c>
      <c r="E72" s="18">
        <v>90</v>
      </c>
      <c r="F72" s="18">
        <v>0</v>
      </c>
      <c r="G72" s="25">
        <v>0</v>
      </c>
      <c r="H72" s="20"/>
    </row>
    <row r="73" s="6" customFormat="1" ht="30" customHeight="1" spans="1:8">
      <c r="A73" s="15"/>
      <c r="B73" s="21" t="s">
        <v>67</v>
      </c>
      <c r="C73" s="21" t="s">
        <v>62</v>
      </c>
      <c r="D73" s="22" t="s">
        <v>84</v>
      </c>
      <c r="E73" s="18">
        <f>SUM(E74:E75)</f>
        <v>0</v>
      </c>
      <c r="F73" s="23">
        <f t="shared" ref="F73:M73" si="8">SUM(F74:F75)</f>
        <v>0</v>
      </c>
      <c r="G73" s="33"/>
      <c r="H73" s="20"/>
    </row>
    <row r="74" s="6" customFormat="1" ht="45" customHeight="1" spans="1:8">
      <c r="A74" s="40">
        <v>202012</v>
      </c>
      <c r="B74" s="9" t="s">
        <v>67</v>
      </c>
      <c r="C74" s="9" t="s">
        <v>62</v>
      </c>
      <c r="D74" s="3" t="s">
        <v>85</v>
      </c>
      <c r="E74" s="18">
        <v>0</v>
      </c>
      <c r="F74" s="18"/>
      <c r="G74" s="25"/>
      <c r="H74" s="20"/>
    </row>
    <row r="75" s="6" customFormat="1" ht="30" customHeight="1" spans="1:8">
      <c r="A75" s="40"/>
      <c r="B75" s="9" t="s">
        <v>67</v>
      </c>
      <c r="C75" s="9" t="s">
        <v>62</v>
      </c>
      <c r="D75" s="3" t="s">
        <v>86</v>
      </c>
      <c r="E75" s="18">
        <v>0</v>
      </c>
      <c r="F75" s="18"/>
      <c r="G75" s="25"/>
      <c r="H75" s="20"/>
    </row>
    <row r="76" s="6" customFormat="1" ht="30" customHeight="1" spans="1:8">
      <c r="A76" s="40"/>
      <c r="B76" s="9" t="s">
        <v>67</v>
      </c>
      <c r="C76" s="9" t="s">
        <v>62</v>
      </c>
      <c r="D76" s="3" t="s">
        <v>87</v>
      </c>
      <c r="E76" s="18">
        <v>788.9</v>
      </c>
      <c r="F76" s="18">
        <v>0</v>
      </c>
      <c r="G76" s="25">
        <v>0</v>
      </c>
      <c r="H76" s="20"/>
    </row>
    <row r="77" s="6" customFormat="1" ht="30" customHeight="1" spans="1:8">
      <c r="A77" s="40"/>
      <c r="B77" s="9" t="s">
        <v>67</v>
      </c>
      <c r="C77" s="9" t="s">
        <v>62</v>
      </c>
      <c r="D77" s="3" t="s">
        <v>88</v>
      </c>
      <c r="E77" s="18">
        <v>4538.54</v>
      </c>
      <c r="F77" s="18">
        <v>3100</v>
      </c>
      <c r="G77" s="25">
        <v>0.68</v>
      </c>
      <c r="H77" s="20"/>
    </row>
    <row r="78" s="6" customFormat="1" ht="30" customHeight="1" spans="1:8">
      <c r="A78" s="40"/>
      <c r="B78" s="9" t="s">
        <v>67</v>
      </c>
      <c r="C78" s="9" t="s">
        <v>62</v>
      </c>
      <c r="D78" s="3" t="s">
        <v>89</v>
      </c>
      <c r="E78" s="18"/>
      <c r="F78" s="18"/>
      <c r="G78" s="25"/>
      <c r="H78" s="20"/>
    </row>
    <row r="79" spans="8:8">
      <c r="H79" s="41"/>
    </row>
    <row r="80" spans="8:8">
      <c r="H80" s="41"/>
    </row>
    <row r="81" spans="4:8">
      <c r="D81"/>
      <c r="E81"/>
      <c r="H81" s="41"/>
    </row>
    <row r="82" spans="4:8">
      <c r="D82"/>
      <c r="E82"/>
      <c r="H82" s="41"/>
    </row>
    <row r="83" spans="4:8">
      <c r="D83"/>
      <c r="E83"/>
      <c r="H83" s="41"/>
    </row>
    <row r="84" spans="4:8">
      <c r="D84"/>
      <c r="E84"/>
      <c r="H84" s="41"/>
    </row>
    <row r="85" spans="4:8">
      <c r="D85"/>
      <c r="E85"/>
      <c r="H85" s="41"/>
    </row>
    <row r="86" spans="4:8">
      <c r="D86"/>
      <c r="E86"/>
      <c r="H86" s="41"/>
    </row>
    <row r="87" spans="8:8">
      <c r="H87" s="41"/>
    </row>
    <row r="88" spans="8:8">
      <c r="H88" s="41"/>
    </row>
    <row r="89" spans="8:8">
      <c r="H89" s="41"/>
    </row>
    <row r="90" spans="8:8">
      <c r="H90" s="41"/>
    </row>
    <row r="91" spans="8:8">
      <c r="H91" s="41"/>
    </row>
    <row r="92" spans="8:8">
      <c r="H92" s="41"/>
    </row>
    <row r="93" spans="8:8">
      <c r="H93" s="41"/>
    </row>
    <row r="94" spans="8:8">
      <c r="H94" s="41"/>
    </row>
    <row r="95" spans="8:8">
      <c r="H95" s="41"/>
    </row>
    <row r="96" spans="8:8">
      <c r="H96" s="41"/>
    </row>
    <row r="97" spans="8:8">
      <c r="H97" s="41"/>
    </row>
    <row r="98" spans="8:8">
      <c r="H98" s="41"/>
    </row>
    <row r="99" spans="8:8">
      <c r="H99" s="41"/>
    </row>
    <row r="100" spans="8:8">
      <c r="H100" s="41"/>
    </row>
    <row r="101" spans="8:8">
      <c r="H101" s="41"/>
    </row>
    <row r="102" spans="8:8">
      <c r="H102" s="41"/>
    </row>
    <row r="103" spans="8:8">
      <c r="H103" s="41"/>
    </row>
    <row r="104" spans="8:8">
      <c r="H104" s="41"/>
    </row>
  </sheetData>
  <mergeCells count="8">
    <mergeCell ref="B1:G1"/>
    <mergeCell ref="B2:G2"/>
    <mergeCell ref="F4:G4"/>
    <mergeCell ref="A4:A5"/>
    <mergeCell ref="B4:B5"/>
    <mergeCell ref="C4:C5"/>
    <mergeCell ref="D4:D5"/>
    <mergeCell ref="H60:H61"/>
  </mergeCells>
  <conditionalFormatting sqref="A6">
    <cfRule type="duplicateValues" dxfId="0" priority="28"/>
  </conditionalFormatting>
  <conditionalFormatting sqref="A7">
    <cfRule type="duplicateValues" dxfId="0" priority="27"/>
  </conditionalFormatting>
  <conditionalFormatting sqref="A8">
    <cfRule type="duplicateValues" dxfId="0" priority="9"/>
  </conditionalFormatting>
  <conditionalFormatting sqref="A12">
    <cfRule type="duplicateValues" dxfId="0" priority="25"/>
  </conditionalFormatting>
  <conditionalFormatting sqref="A13">
    <cfRule type="duplicateValues" dxfId="0" priority="24"/>
  </conditionalFormatting>
  <conditionalFormatting sqref="A14">
    <cfRule type="duplicateValues" dxfId="0" priority="23"/>
  </conditionalFormatting>
  <conditionalFormatting sqref="A25">
    <cfRule type="duplicateValues" dxfId="0" priority="19"/>
  </conditionalFormatting>
  <conditionalFormatting sqref="A26">
    <cfRule type="duplicateValues" dxfId="0" priority="7"/>
  </conditionalFormatting>
  <conditionalFormatting sqref="A27">
    <cfRule type="duplicateValues" dxfId="0" priority="10"/>
  </conditionalFormatting>
  <conditionalFormatting sqref="A32">
    <cfRule type="duplicateValues" dxfId="0" priority="17"/>
  </conditionalFormatting>
  <conditionalFormatting sqref="A50">
    <cfRule type="duplicateValues" dxfId="0" priority="13"/>
  </conditionalFormatting>
  <conditionalFormatting sqref="A53">
    <cfRule type="duplicateValues" dxfId="0" priority="11"/>
  </conditionalFormatting>
  <conditionalFormatting sqref="A54">
    <cfRule type="duplicateValues" dxfId="0" priority="8"/>
  </conditionalFormatting>
  <conditionalFormatting sqref="A55">
    <cfRule type="duplicateValues" dxfId="0" priority="6"/>
  </conditionalFormatting>
  <conditionalFormatting sqref="A58">
    <cfRule type="duplicateValues" dxfId="0" priority="3"/>
  </conditionalFormatting>
  <conditionalFormatting sqref="A59">
    <cfRule type="duplicateValues" dxfId="0" priority="4"/>
  </conditionalFormatting>
  <conditionalFormatting sqref="A70">
    <cfRule type="duplicateValues" dxfId="0" priority="2"/>
  </conditionalFormatting>
  <conditionalFormatting sqref="A73">
    <cfRule type="duplicateValues" dxfId="0" priority="1"/>
  </conditionalFormatting>
  <conditionalFormatting sqref="A9:A11">
    <cfRule type="duplicateValues" dxfId="0" priority="26"/>
  </conditionalFormatting>
  <conditionalFormatting sqref="A15:A18">
    <cfRule type="duplicateValues" dxfId="0" priority="22"/>
  </conditionalFormatting>
  <conditionalFormatting sqref="A19:A20">
    <cfRule type="duplicateValues" dxfId="0" priority="21"/>
  </conditionalFormatting>
  <conditionalFormatting sqref="A21:A24">
    <cfRule type="duplicateValues" dxfId="0" priority="20"/>
  </conditionalFormatting>
  <conditionalFormatting sqref="A30:A31">
    <cfRule type="duplicateValues" dxfId="0" priority="18"/>
  </conditionalFormatting>
  <conditionalFormatting sqref="A33:A44">
    <cfRule type="duplicateValues" dxfId="0" priority="16"/>
  </conditionalFormatting>
  <conditionalFormatting sqref="A45:A46">
    <cfRule type="duplicateValues" dxfId="0" priority="15"/>
  </conditionalFormatting>
  <conditionalFormatting sqref="A47:A49">
    <cfRule type="duplicateValues" dxfId="0" priority="14"/>
  </conditionalFormatting>
  <conditionalFormatting sqref="A51:A52">
    <cfRule type="duplicateValues" dxfId="0" priority="12"/>
  </conditionalFormatting>
  <conditionalFormatting sqref="A56:A57">
    <cfRule type="duplicateValues" dxfId="0" priority="5"/>
  </conditionalFormatting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O18"/>
  <sheetViews>
    <sheetView topLeftCell="A4" workbookViewId="0">
      <selection activeCell="R10" sqref="R10"/>
    </sheetView>
  </sheetViews>
  <sheetFormatPr defaultColWidth="9" defaultRowHeight="13.5"/>
  <cols>
    <col min="5" max="5" width="25.625" customWidth="1"/>
    <col min="6" max="6" width="9.25"/>
  </cols>
  <sheetData>
    <row r="9" ht="35" customHeight="1" spans="5:15">
      <c r="E9" s="1"/>
      <c r="F9" s="2" t="s">
        <v>90</v>
      </c>
      <c r="G9" s="1"/>
      <c r="H9" s="2" t="s">
        <v>91</v>
      </c>
      <c r="I9" s="2" t="s">
        <v>92</v>
      </c>
      <c r="J9" s="2" t="s">
        <v>93</v>
      </c>
      <c r="K9" s="2" t="s">
        <v>94</v>
      </c>
      <c r="L9" s="2" t="s">
        <v>95</v>
      </c>
      <c r="M9" s="2" t="s">
        <v>5</v>
      </c>
      <c r="N9" s="2" t="s">
        <v>96</v>
      </c>
      <c r="O9" s="2" t="s">
        <v>97</v>
      </c>
    </row>
    <row r="10" ht="45" customHeight="1" spans="5:15">
      <c r="E10" s="3" t="s">
        <v>98</v>
      </c>
      <c r="F10" s="4">
        <v>3348.5</v>
      </c>
      <c r="G10" s="4">
        <v>0</v>
      </c>
      <c r="H10" s="4">
        <v>0</v>
      </c>
      <c r="I10" s="4">
        <v>98</v>
      </c>
      <c r="J10" s="4">
        <v>51</v>
      </c>
      <c r="K10" s="4">
        <v>725</v>
      </c>
      <c r="L10" s="4">
        <v>736.5</v>
      </c>
      <c r="M10" s="4">
        <v>640.5</v>
      </c>
      <c r="N10" s="4">
        <v>672</v>
      </c>
      <c r="O10" s="4">
        <v>425.5</v>
      </c>
    </row>
    <row r="11" ht="45" customHeight="1" spans="5:15">
      <c r="E11" s="3" t="s">
        <v>98</v>
      </c>
      <c r="F11" s="4">
        <v>850</v>
      </c>
      <c r="G11" s="4">
        <v>0</v>
      </c>
      <c r="H11" s="4">
        <v>0</v>
      </c>
      <c r="I11" s="4">
        <v>50</v>
      </c>
      <c r="J11" s="4">
        <v>50</v>
      </c>
      <c r="K11" s="4">
        <v>0</v>
      </c>
      <c r="L11" s="4">
        <v>250</v>
      </c>
      <c r="M11" s="4">
        <v>100</v>
      </c>
      <c r="N11" s="4">
        <v>250</v>
      </c>
      <c r="O11" s="4">
        <v>150</v>
      </c>
    </row>
    <row r="12" ht="45" customHeight="1" spans="5:15">
      <c r="E12" s="3" t="s">
        <v>99</v>
      </c>
      <c r="F12" s="4">
        <v>1340.9</v>
      </c>
      <c r="G12" s="4"/>
      <c r="H12" s="4">
        <v>718</v>
      </c>
      <c r="I12" s="4">
        <v>130</v>
      </c>
      <c r="J12" s="4">
        <v>51.95</v>
      </c>
      <c r="K12" s="4">
        <v>181.3</v>
      </c>
      <c r="L12" s="4">
        <v>69.8499999999999</v>
      </c>
      <c r="M12" s="4">
        <v>48.4</v>
      </c>
      <c r="N12" s="4">
        <v>100.1</v>
      </c>
      <c r="O12" s="4">
        <v>41.2999999999999</v>
      </c>
    </row>
    <row r="13" ht="45" customHeight="1" spans="5:15">
      <c r="E13" s="5" t="s">
        <v>90</v>
      </c>
      <c r="F13" s="4">
        <f>SUM(F10:F12)</f>
        <v>5539.4</v>
      </c>
      <c r="G13" s="4">
        <f t="shared" ref="G13:P13" si="0">SUM(G10:G12)</f>
        <v>0</v>
      </c>
      <c r="H13" s="4">
        <f t="shared" si="0"/>
        <v>718</v>
      </c>
      <c r="I13" s="4">
        <f t="shared" si="0"/>
        <v>278</v>
      </c>
      <c r="J13" s="4">
        <f t="shared" si="0"/>
        <v>152.95</v>
      </c>
      <c r="K13" s="4">
        <f t="shared" si="0"/>
        <v>906.3</v>
      </c>
      <c r="L13" s="4">
        <f t="shared" si="0"/>
        <v>1056.35</v>
      </c>
      <c r="M13" s="4">
        <f t="shared" si="0"/>
        <v>788.9</v>
      </c>
      <c r="N13" s="4">
        <f t="shared" si="0"/>
        <v>1022.1</v>
      </c>
      <c r="O13" s="4">
        <f t="shared" si="0"/>
        <v>616.8</v>
      </c>
    </row>
    <row r="14" ht="45" hidden="1" customHeight="1" spans="5:15">
      <c r="E14" s="1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ht="45" customHeight="1" spans="5:15">
      <c r="E15" s="3" t="s">
        <v>100</v>
      </c>
      <c r="F15" s="4">
        <v>240</v>
      </c>
      <c r="G15" s="4">
        <v>0</v>
      </c>
      <c r="H15" s="4">
        <v>0</v>
      </c>
      <c r="I15" s="4">
        <v>60</v>
      </c>
      <c r="J15" s="4">
        <v>30</v>
      </c>
      <c r="K15" s="4">
        <v>90</v>
      </c>
      <c r="L15" s="4">
        <v>0</v>
      </c>
      <c r="M15" s="4">
        <v>0</v>
      </c>
      <c r="N15" s="4">
        <v>60</v>
      </c>
      <c r="O15" s="4">
        <v>0</v>
      </c>
    </row>
    <row r="16" ht="45" customHeight="1" spans="5:15">
      <c r="E16" s="3" t="s">
        <v>100</v>
      </c>
      <c r="F16" s="4">
        <v>18705.9</v>
      </c>
      <c r="G16" s="4">
        <v>0</v>
      </c>
      <c r="H16" s="4">
        <v>0</v>
      </c>
      <c r="I16" s="4">
        <v>850.4</v>
      </c>
      <c r="J16" s="4">
        <v>399.89</v>
      </c>
      <c r="K16" s="4">
        <v>2522.86</v>
      </c>
      <c r="L16" s="4">
        <v>4709.97</v>
      </c>
      <c r="M16" s="4">
        <v>4215.77</v>
      </c>
      <c r="N16" s="4">
        <v>2869.29</v>
      </c>
      <c r="O16" s="4">
        <v>3137.72</v>
      </c>
    </row>
    <row r="17" ht="45" customHeight="1" spans="5:15">
      <c r="E17" s="3" t="s">
        <v>101</v>
      </c>
      <c r="F17" s="4">
        <v>2753.1</v>
      </c>
      <c r="G17" s="4"/>
      <c r="H17" s="4">
        <v>926</v>
      </c>
      <c r="I17" s="4">
        <v>136.91</v>
      </c>
      <c r="J17" s="4">
        <v>123.07</v>
      </c>
      <c r="K17" s="4">
        <v>249.76</v>
      </c>
      <c r="L17" s="4">
        <v>389.87</v>
      </c>
      <c r="M17" s="4">
        <v>322.769999999999</v>
      </c>
      <c r="N17" s="4">
        <v>292.79</v>
      </c>
      <c r="O17" s="4">
        <v>311.93</v>
      </c>
    </row>
    <row r="18" ht="45" customHeight="1" spans="5:15">
      <c r="E18" s="5" t="s">
        <v>90</v>
      </c>
      <c r="F18" s="4">
        <f t="shared" ref="F18:P18" si="1">SUM(F15:F17)</f>
        <v>21699</v>
      </c>
      <c r="G18" s="4">
        <f t="shared" si="1"/>
        <v>0</v>
      </c>
      <c r="H18" s="4">
        <f t="shared" si="1"/>
        <v>926</v>
      </c>
      <c r="I18" s="4">
        <f t="shared" si="1"/>
        <v>1047.31</v>
      </c>
      <c r="J18" s="4">
        <f t="shared" si="1"/>
        <v>552.96</v>
      </c>
      <c r="K18" s="4">
        <f t="shared" si="1"/>
        <v>2862.62</v>
      </c>
      <c r="L18" s="4">
        <f t="shared" si="1"/>
        <v>5099.84</v>
      </c>
      <c r="M18" s="4">
        <f t="shared" si="1"/>
        <v>4538.54</v>
      </c>
      <c r="N18" s="4">
        <f t="shared" si="1"/>
        <v>3222.08</v>
      </c>
      <c r="O18" s="4">
        <f t="shared" si="1"/>
        <v>3449.65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主表-五月（填报黄色部分）</vt:lpstr>
      <vt:lpstr>市本级下达参考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-^枝^-</cp:lastModifiedBy>
  <dcterms:created xsi:type="dcterms:W3CDTF">2020-06-02T08:57:00Z</dcterms:created>
  <dcterms:modified xsi:type="dcterms:W3CDTF">2020-07-06T08:03:15Z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