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activeTab="3"/>
  </bookViews>
  <sheets>
    <sheet name="附件1" sheetId="18" r:id="rId1"/>
    <sheet name="附件2" sheetId="14" r:id="rId2"/>
    <sheet name="附件3" sheetId="17" r:id="rId3"/>
    <sheet name="附件4" sheetId="16" r:id="rId4"/>
  </sheets>
  <definedNames>
    <definedName name="_xlnm._FilterDatabase" localSheetId="2" hidden="1">附件3!$A$5:$H$22</definedName>
    <definedName name="_xlnm._FilterDatabase" localSheetId="3" hidden="1">附件4!$A$4:$E$22</definedName>
    <definedName name="_xlnm.Print_Area" localSheetId="2">附件3!$A$1:$F$22</definedName>
    <definedName name="_xlnm.Print_Area" localSheetId="3">附件4!$A$1:$E$22</definedName>
    <definedName name="_xlnm.Print_Titles" localSheetId="2">附件3!$2:$5</definedName>
    <definedName name="_xlnm.Print_Titles" localSheetId="3">附件4!$2:$5</definedName>
  </definedNames>
  <calcPr calcId="144525" fullPrecision="0"/>
</workbook>
</file>

<file path=xl/sharedStrings.xml><?xml version="1.0" encoding="utf-8"?>
<sst xmlns="http://schemas.openxmlformats.org/spreadsheetml/2006/main" count="78">
  <si>
    <t>附件1：</t>
  </si>
  <si>
    <t>江门市2018年扶贫措施市级补助资金汇总安排表</t>
  </si>
  <si>
    <t>序号</t>
  </si>
  <si>
    <t>所在镇（街）</t>
  </si>
  <si>
    <t>2016年认定帮扶贫困户（户）</t>
  </si>
  <si>
    <t>2016年认定帮扶贫困户（人）</t>
  </si>
  <si>
    <t>补助资金合计</t>
  </si>
  <si>
    <t>其中：</t>
  </si>
  <si>
    <t>备注</t>
  </si>
  <si>
    <t>扶贫措施专项资金（按2016年认定帮扶贫困户人口分配）</t>
  </si>
  <si>
    <t>市直部门结对重点帮扶项目资金
（按2018年未脱贫人口分配）</t>
  </si>
  <si>
    <t xml:space="preserve">市直部门结对重点帮扶项目资金（每个镇街5万）
</t>
  </si>
  <si>
    <t>合计</t>
  </si>
  <si>
    <t>1、扶贫措施专项资金按各市（区）自愿接受帮扶的贫困人口所占江门市全市权重分配安排。
2、市直部门结对重点帮扶项目资金由两部分资金构成，主要用于结对镇（街）打造“一镇一策”扶贫长效机制的配套资金。（详见附件3、4）</t>
  </si>
  <si>
    <t>三埠街道</t>
  </si>
  <si>
    <t>长沙街道</t>
  </si>
  <si>
    <t>月山镇</t>
  </si>
  <si>
    <t>水口镇</t>
  </si>
  <si>
    <t>沙塘镇</t>
  </si>
  <si>
    <t>苍城镇</t>
  </si>
  <si>
    <t>龙胜镇</t>
  </si>
  <si>
    <t>大沙镇</t>
  </si>
  <si>
    <t>马冈镇</t>
  </si>
  <si>
    <t>塘口镇</t>
  </si>
  <si>
    <t>赤坎镇</t>
  </si>
  <si>
    <t>百合镇</t>
  </si>
  <si>
    <t>蚬冈镇</t>
  </si>
  <si>
    <t>金鸡镇</t>
  </si>
  <si>
    <t>赤水镇</t>
  </si>
  <si>
    <t>总工会</t>
  </si>
  <si>
    <t>——</t>
  </si>
  <si>
    <t>附件2：</t>
  </si>
  <si>
    <t>江门市2018年扶贫措施专项资金安排表</t>
  </si>
  <si>
    <t>单位：万元</t>
  </si>
  <si>
    <t>镇（街）</t>
  </si>
  <si>
    <t>自愿接受帮扶的贫困人口</t>
  </si>
  <si>
    <t>扶贫措施
专项资金</t>
  </si>
  <si>
    <t>备 注</t>
  </si>
  <si>
    <t>按各市（区）建档立卡的贫困人口所占江门市全市权重分配安排扶贫措施专项资金。</t>
  </si>
  <si>
    <t>附件3：</t>
  </si>
  <si>
    <t>江门市2018年市直部门结对重点帮扶项目资金安排表（一）</t>
  </si>
  <si>
    <t>项目实施单位                  （驻镇牵头单位）</t>
  </si>
  <si>
    <t>2018年未脱贫          人口数           （系统录入数）</t>
  </si>
  <si>
    <t>下达资金</t>
  </si>
  <si>
    <t>开平市15个</t>
  </si>
  <si>
    <t>开平市三埠街道</t>
  </si>
  <si>
    <t>市工商局</t>
  </si>
  <si>
    <t>开平市长沙街道</t>
  </si>
  <si>
    <t>广东电网公司江门供电局</t>
  </si>
  <si>
    <t>开平市月山镇</t>
  </si>
  <si>
    <t>市公安局</t>
  </si>
  <si>
    <t>开平市水口镇</t>
  </si>
  <si>
    <t>市人力资源和社会保障局</t>
  </si>
  <si>
    <t>开平市沙塘镇</t>
  </si>
  <si>
    <t>市委政研室</t>
  </si>
  <si>
    <t>开平市苍城镇</t>
  </si>
  <si>
    <t>市科技局</t>
  </si>
  <si>
    <t>开平市龙胜镇</t>
  </si>
  <si>
    <t>市食品药品监管局</t>
  </si>
  <si>
    <t>开平市大沙镇</t>
  </si>
  <si>
    <t>市委统战部</t>
  </si>
  <si>
    <t>开平市马冈镇</t>
  </si>
  <si>
    <t>市行政服务中心</t>
  </si>
  <si>
    <t>开平市塘口镇</t>
  </si>
  <si>
    <t>江门市广播电视台</t>
  </si>
  <si>
    <t>开平市赤坎镇</t>
  </si>
  <si>
    <t xml:space="preserve">市旅游局 </t>
  </si>
  <si>
    <t>开平市百合镇</t>
  </si>
  <si>
    <t>市政府投资工程                       建设管理中心</t>
  </si>
  <si>
    <t>开平市蚬冈镇</t>
  </si>
  <si>
    <t xml:space="preserve">市公共资源交易中心            </t>
  </si>
  <si>
    <t>开平市金鸡镇</t>
  </si>
  <si>
    <t>市国资委</t>
  </si>
  <si>
    <t>开平市赤水镇</t>
  </si>
  <si>
    <t>市质监局</t>
  </si>
  <si>
    <t>开平市总工会</t>
  </si>
  <si>
    <t>附件4：</t>
  </si>
  <si>
    <t>江门市2018年市直部门结对重点帮扶项目资金安排表（二）</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</si>
</sst>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Red]\(0.00\)"/>
  </numFmts>
  <fonts count="40">
    <font>
      <sz val="12"/>
      <name val="宋体"/>
      <charset val="134"/>
    </font>
    <font>
      <b/>
      <sz val="12"/>
      <name val="宋体"/>
      <charset val="134"/>
    </font>
    <font>
      <b/>
      <sz val="18"/>
      <name val="宋体"/>
      <charset val="134"/>
    </font>
    <font>
      <sz val="11"/>
      <name val="黑体"/>
      <charset val="134"/>
    </font>
    <font>
      <b/>
      <sz val="11"/>
      <name val="宋体"/>
      <charset val="134"/>
    </font>
    <font>
      <sz val="11"/>
      <name val="宋体"/>
      <charset val="134"/>
    </font>
    <font>
      <sz val="10"/>
      <name val="宋体"/>
      <charset val="134"/>
    </font>
    <font>
      <b/>
      <sz val="17"/>
      <name val="宋体"/>
      <charset val="134"/>
    </font>
    <font>
      <sz val="14"/>
      <name val="宋体"/>
      <charset val="134"/>
    </font>
    <font>
      <b/>
      <sz val="18"/>
      <color indexed="8"/>
      <name val="宋体"/>
      <charset val="134"/>
    </font>
    <font>
      <b/>
      <sz val="16"/>
      <color indexed="8"/>
      <name val="宋体"/>
      <charset val="134"/>
    </font>
    <font>
      <sz val="14"/>
      <color indexed="8"/>
      <name val="宋体"/>
      <charset val="134"/>
    </font>
    <font>
      <b/>
      <sz val="14"/>
      <name val="宋体"/>
      <charset val="134"/>
    </font>
    <font>
      <sz val="12"/>
      <name val="宋体"/>
      <charset val="134"/>
      <scheme val="minor"/>
    </font>
    <font>
      <sz val="12"/>
      <color theme="1"/>
      <name val="宋体"/>
      <charset val="134"/>
      <scheme val="minor"/>
    </font>
    <font>
      <b/>
      <sz val="20"/>
      <color theme="1"/>
      <name val="宋体"/>
      <charset val="134"/>
      <scheme val="minor"/>
    </font>
    <font>
      <b/>
      <sz val="12"/>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17"/>
      <name val="宋体"/>
      <charset val="134"/>
    </font>
    <font>
      <sz val="11"/>
      <color indexed="8"/>
      <name val="宋体"/>
      <charset val="134"/>
    </font>
    <font>
      <sz val="11"/>
      <color indexed="20"/>
      <name val="宋体"/>
      <charset val="134"/>
    </font>
  </fonts>
  <fills count="35">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42"/>
        <bgColor indexed="64"/>
      </patternFill>
    </fill>
    <fill>
      <patternFill patternType="solid">
        <fgColor theme="9"/>
        <bgColor indexed="64"/>
      </patternFill>
    </fill>
    <fill>
      <patternFill patternType="solid">
        <fgColor theme="6"/>
        <bgColor indexed="64"/>
      </patternFill>
    </fill>
    <fill>
      <patternFill patternType="solid">
        <fgColor indexed="4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xf numFmtId="42" fontId="21" fillId="0" borderId="0" applyFont="0" applyFill="0" applyBorder="0" applyAlignment="0" applyProtection="0">
      <alignment vertical="center"/>
    </xf>
    <xf numFmtId="0" fontId="17" fillId="15" borderId="0" applyNumberFormat="0" applyBorder="0" applyAlignment="0" applyProtection="0">
      <alignment vertical="center"/>
    </xf>
    <xf numFmtId="0" fontId="33" fillId="11" borderId="14"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13" borderId="0" applyNumberFormat="0" applyBorder="0" applyAlignment="0" applyProtection="0">
      <alignment vertical="center"/>
    </xf>
    <xf numFmtId="0" fontId="25" fillId="4" borderId="0" applyNumberFormat="0" applyBorder="0" applyAlignment="0" applyProtection="0">
      <alignment vertical="center"/>
    </xf>
    <xf numFmtId="43" fontId="21" fillId="0" borderId="0" applyFont="0" applyFill="0" applyBorder="0" applyAlignment="0" applyProtection="0">
      <alignment vertical="center"/>
    </xf>
    <xf numFmtId="0" fontId="26" fillId="18"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1" fillId="8" borderId="11" applyNumberFormat="0" applyFont="0" applyAlignment="0" applyProtection="0">
      <alignment vertical="center"/>
    </xf>
    <xf numFmtId="0" fontId="26" fillId="22"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9" applyNumberFormat="0" applyFill="0" applyAlignment="0" applyProtection="0">
      <alignment vertical="center"/>
    </xf>
    <xf numFmtId="0" fontId="19" fillId="0" borderId="9" applyNumberFormat="0" applyFill="0" applyAlignment="0" applyProtection="0">
      <alignment vertical="center"/>
    </xf>
    <xf numFmtId="0" fontId="26" fillId="10" borderId="0" applyNumberFormat="0" applyBorder="0" applyAlignment="0" applyProtection="0">
      <alignment vertical="center"/>
    </xf>
    <xf numFmtId="0" fontId="23" fillId="0" borderId="13" applyNumberFormat="0" applyFill="0" applyAlignment="0" applyProtection="0">
      <alignment vertical="center"/>
    </xf>
    <xf numFmtId="0" fontId="26" fillId="17" borderId="0" applyNumberFormat="0" applyBorder="0" applyAlignment="0" applyProtection="0">
      <alignment vertical="center"/>
    </xf>
    <xf numFmtId="0" fontId="27" fillId="7" borderId="10" applyNumberFormat="0" applyAlignment="0" applyProtection="0">
      <alignment vertical="center"/>
    </xf>
    <xf numFmtId="0" fontId="0" fillId="0" borderId="0">
      <alignment vertical="center"/>
    </xf>
    <xf numFmtId="0" fontId="34" fillId="7" borderId="14" applyNumberFormat="0" applyAlignment="0" applyProtection="0">
      <alignment vertical="center"/>
    </xf>
    <xf numFmtId="0" fontId="18" fillId="3" borderId="8" applyNumberFormat="0" applyAlignment="0" applyProtection="0">
      <alignment vertical="center"/>
    </xf>
    <xf numFmtId="0" fontId="17" fillId="14" borderId="0" applyNumberFormat="0" applyBorder="0" applyAlignment="0" applyProtection="0">
      <alignment vertical="center"/>
    </xf>
    <xf numFmtId="0" fontId="26" fillId="6" borderId="0" applyNumberFormat="0" applyBorder="0" applyAlignment="0" applyProtection="0">
      <alignment vertical="center"/>
    </xf>
    <xf numFmtId="0" fontId="35" fillId="0" borderId="15" applyNumberFormat="0" applyFill="0" applyAlignment="0" applyProtection="0">
      <alignment vertical="center"/>
    </xf>
    <xf numFmtId="0" fontId="29" fillId="0" borderId="12" applyNumberFormat="0" applyFill="0" applyAlignment="0" applyProtection="0">
      <alignment vertical="center"/>
    </xf>
    <xf numFmtId="0" fontId="36" fillId="27" borderId="0" applyNumberFormat="0" applyBorder="0" applyAlignment="0" applyProtection="0">
      <alignment vertical="center"/>
    </xf>
    <xf numFmtId="0" fontId="32" fillId="9" borderId="0" applyNumberFormat="0" applyBorder="0" applyAlignment="0" applyProtection="0">
      <alignment vertical="center"/>
    </xf>
    <xf numFmtId="0" fontId="17" fillId="25" borderId="0" applyNumberFormat="0" applyBorder="0" applyAlignment="0" applyProtection="0">
      <alignment vertical="center"/>
    </xf>
    <xf numFmtId="0" fontId="26" fillId="5" borderId="0" applyNumberFormat="0" applyBorder="0" applyAlignment="0" applyProtection="0">
      <alignment vertical="center"/>
    </xf>
    <xf numFmtId="0" fontId="17" fillId="26" borderId="0" applyNumberFormat="0" applyBorder="0" applyAlignment="0" applyProtection="0">
      <alignment vertical="center"/>
    </xf>
    <xf numFmtId="0" fontId="37" fillId="31" borderId="0" applyNumberFormat="0" applyBorder="0" applyAlignment="0" applyProtection="0">
      <alignment vertical="center"/>
    </xf>
    <xf numFmtId="0" fontId="17" fillId="2" borderId="0" applyNumberFormat="0" applyBorder="0" applyAlignment="0" applyProtection="0">
      <alignment vertical="center"/>
    </xf>
    <xf numFmtId="0" fontId="17" fillId="24" borderId="0" applyNumberFormat="0" applyBorder="0" applyAlignment="0" applyProtection="0">
      <alignment vertical="center"/>
    </xf>
    <xf numFmtId="0" fontId="17" fillId="30"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17" fillId="23" borderId="0" applyNumberFormat="0" applyBorder="0" applyAlignment="0" applyProtection="0">
      <alignment vertical="center"/>
    </xf>
    <xf numFmtId="0" fontId="17" fillId="29" borderId="0" applyNumberFormat="0" applyBorder="0" applyAlignment="0" applyProtection="0">
      <alignment vertical="center"/>
    </xf>
    <xf numFmtId="0" fontId="38" fillId="0" borderId="0">
      <alignment vertical="center"/>
    </xf>
    <xf numFmtId="0" fontId="26" fillId="19" borderId="0" applyNumberFormat="0" applyBorder="0" applyAlignment="0" applyProtection="0">
      <alignment vertical="center"/>
    </xf>
    <xf numFmtId="0" fontId="17" fillId="28" borderId="0" applyNumberFormat="0" applyBorder="0" applyAlignment="0" applyProtection="0">
      <alignment vertical="center"/>
    </xf>
    <xf numFmtId="0" fontId="26" fillId="21" borderId="0" applyNumberFormat="0" applyBorder="0" applyAlignment="0" applyProtection="0">
      <alignment vertical="center"/>
    </xf>
    <xf numFmtId="0" fontId="26" fillId="32" borderId="0" applyNumberFormat="0" applyBorder="0" applyAlignment="0" applyProtection="0">
      <alignment vertical="center"/>
    </xf>
    <xf numFmtId="0" fontId="17" fillId="12" borderId="0" applyNumberFormat="0" applyBorder="0" applyAlignment="0" applyProtection="0">
      <alignment vertical="center"/>
    </xf>
    <xf numFmtId="0" fontId="26" fillId="16"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9">
    <xf numFmtId="0" fontId="0" fillId="0" borderId="0" xfId="0" applyAlignment="1">
      <alignment vertical="center"/>
    </xf>
    <xf numFmtId="0" fontId="1" fillId="0" borderId="0" xfId="0" applyFont="1" applyFill="1" applyBorder="1"/>
    <xf numFmtId="0" fontId="0" fillId="0" borderId="0" xfId="0" applyFont="1" applyFill="1" applyBorder="1"/>
    <xf numFmtId="0" fontId="0" fillId="0" borderId="0" xfId="0" applyFont="1" applyFill="1" applyBorder="1" applyAlignment="1">
      <alignment vertical="center"/>
    </xf>
    <xf numFmtId="0" fontId="2"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46" applyFont="1" applyFill="1" applyBorder="1" applyAlignment="1">
      <alignment horizontal="center" vertical="center" wrapText="1"/>
    </xf>
    <xf numFmtId="0" fontId="4" fillId="0" borderId="2" xfId="0" applyFont="1" applyFill="1" applyBorder="1" applyAlignment="1">
      <alignment horizontal="center" vertical="center"/>
    </xf>
    <xf numFmtId="0" fontId="1" fillId="0" borderId="2" xfId="0" applyFont="1" applyFill="1" applyBorder="1"/>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2" xfId="0" applyFont="1" applyFill="1" applyBorder="1"/>
    <xf numFmtId="0" fontId="6" fillId="0" borderId="2" xfId="0" applyFont="1" applyFill="1" applyBorder="1" applyAlignment="1">
      <alignment horizontal="center" vertical="center" wrapText="1"/>
    </xf>
    <xf numFmtId="176" fontId="0"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176" fontId="8" fillId="0" borderId="1" xfId="0" applyNumberFormat="1" applyFont="1" applyFill="1" applyBorder="1" applyAlignment="1">
      <alignment horizontal="right" vertical="center" wrapText="1"/>
    </xf>
    <xf numFmtId="0" fontId="3" fillId="0" borderId="5"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0" fontId="0" fillId="0" borderId="0" xfId="0" applyFont="1" applyFill="1"/>
    <xf numFmtId="0" fontId="0" fillId="0" borderId="0" xfId="0" applyFont="1" applyAlignment="1">
      <alignment vertical="center"/>
    </xf>
    <xf numFmtId="0" fontId="9"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right" vertical="center" wrapText="1"/>
    </xf>
    <xf numFmtId="0" fontId="12" fillId="0" borderId="2" xfId="0" applyFont="1" applyBorder="1" applyAlignment="1">
      <alignment horizontal="center" vertical="center" wrapText="1"/>
    </xf>
    <xf numFmtId="0" fontId="0" fillId="0" borderId="2" xfId="0" applyFont="1" applyBorder="1" applyAlignment="1">
      <alignment vertical="center"/>
    </xf>
    <xf numFmtId="0" fontId="1" fillId="0" borderId="2" xfId="0" applyFont="1" applyBorder="1" applyAlignment="1">
      <alignment horizontal="center" vertical="center" wrapText="1"/>
    </xf>
    <xf numFmtId="0" fontId="0" fillId="0" borderId="5" xfId="0" applyFont="1" applyBorder="1" applyAlignment="1">
      <alignment horizontal="center" vertical="center" wrapText="1"/>
    </xf>
    <xf numFmtId="0" fontId="13" fillId="0" borderId="2" xfId="58" applyFont="1" applyFill="1" applyBorder="1" applyAlignment="1">
      <alignment horizontal="center" vertical="center" wrapText="1"/>
    </xf>
    <xf numFmtId="0" fontId="14" fillId="0" borderId="2" xfId="0" applyNumberFormat="1" applyFont="1" applyFill="1" applyBorder="1" applyAlignment="1">
      <alignment horizontal="center" vertical="center"/>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15" fillId="0" borderId="0" xfId="0" applyFont="1" applyFill="1" applyAlignment="1">
      <alignment horizontal="center" vertical="center"/>
    </xf>
    <xf numFmtId="0" fontId="16" fillId="0" borderId="2" xfId="58"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5 3"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好_附件1：市（中、省）直部门单位结对挂钩扶贫安排表" xfId="38"/>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_附件3_附件1：市（中、省）直部门单位结对帮扶镇（街）安排表"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差_附件1：市（中、省）直部门单位结对挂钩扶贫安排表" xfId="53"/>
    <cellStyle name="常规 2" xfId="54"/>
    <cellStyle name="常规 3" xfId="55"/>
    <cellStyle name="常规 4" xfId="56"/>
    <cellStyle name="常规 5" xfId="57"/>
    <cellStyle name="常规 11" xfId="58"/>
  </cellStyles>
  <tableStyles count="0" defaultTableStyle="TableStyleMedium2" defaultPivotStyle="PivotStyleLight16"/>
  <colors>
    <mruColors>
      <color rgb="00FF33CC"/>
      <color rgb="00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12</xdr:row>
      <xdr:rowOff>0</xdr:rowOff>
    </xdr:from>
    <xdr:to>
      <xdr:col>4</xdr:col>
      <xdr:colOff>76200</xdr:colOff>
      <xdr:row>12</xdr:row>
      <xdr:rowOff>219075</xdr:rowOff>
    </xdr:to>
    <xdr:sp>
      <xdr:nvSpPr>
        <xdr:cNvPr id="12299" name="Text Box 1"/>
        <xdr:cNvSpPr txBox="1">
          <a:spLocks noChangeArrowheads="1"/>
        </xdr:cNvSpPr>
      </xdr:nvSpPr>
      <xdr:spPr>
        <a:xfrm>
          <a:off x="4505960" y="4683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5</xdr:row>
      <xdr:rowOff>0</xdr:rowOff>
    </xdr:from>
    <xdr:to>
      <xdr:col>5</xdr:col>
      <xdr:colOff>76200</xdr:colOff>
      <xdr:row>5</xdr:row>
      <xdr:rowOff>219075</xdr:rowOff>
    </xdr:to>
    <xdr:sp>
      <xdr:nvSpPr>
        <xdr:cNvPr id="15378" name="Text Box 1"/>
        <xdr:cNvSpPr txBox="1">
          <a:spLocks noChangeArrowheads="1"/>
        </xdr:cNvSpPr>
      </xdr:nvSpPr>
      <xdr:spPr>
        <a:xfrm>
          <a:off x="5591175" y="1803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5</xdr:row>
      <xdr:rowOff>0</xdr:rowOff>
    </xdr:from>
    <xdr:to>
      <xdr:col>3</xdr:col>
      <xdr:colOff>76200</xdr:colOff>
      <xdr:row>5</xdr:row>
      <xdr:rowOff>219075</xdr:rowOff>
    </xdr:to>
    <xdr:sp>
      <xdr:nvSpPr>
        <xdr:cNvPr id="14343" name="Text Box 1"/>
        <xdr:cNvSpPr txBox="1">
          <a:spLocks noChangeArrowheads="1"/>
        </xdr:cNvSpPr>
      </xdr:nvSpPr>
      <xdr:spPr>
        <a:xfrm>
          <a:off x="4676775" y="162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33CC"/>
  </sheetPr>
  <dimension ref="A1:I21"/>
  <sheetViews>
    <sheetView workbookViewId="0">
      <selection activeCell="H13" sqref="H13"/>
    </sheetView>
  </sheetViews>
  <sheetFormatPr defaultColWidth="9" defaultRowHeight="14.25"/>
  <cols>
    <col min="1" max="1" width="7.125" customWidth="1"/>
    <col min="2" max="2" width="12.375" customWidth="1"/>
    <col min="3" max="3" width="12.75" customWidth="1"/>
    <col min="4" max="4" width="13.875" customWidth="1"/>
    <col min="5" max="5" width="9.375" customWidth="1"/>
    <col min="6" max="6" width="19.75" customWidth="1"/>
    <col min="7" max="7" width="20.625" customWidth="1"/>
    <col min="8" max="8" width="14.25" customWidth="1"/>
    <col min="9" max="9" width="14.875" customWidth="1"/>
  </cols>
  <sheetData>
    <row r="1" ht="21.75" customHeight="1" spans="1:1">
      <c r="A1" t="s">
        <v>0</v>
      </c>
    </row>
    <row r="2" ht="25.5" spans="1:9">
      <c r="A2" s="39" t="s">
        <v>1</v>
      </c>
      <c r="B2" s="39"/>
      <c r="C2" s="39"/>
      <c r="D2" s="39"/>
      <c r="E2" s="39"/>
      <c r="F2" s="39"/>
      <c r="G2" s="39"/>
      <c r="H2" s="39"/>
      <c r="I2" s="39"/>
    </row>
    <row r="3" ht="21" customHeight="1" spans="1:9">
      <c r="A3" s="40" t="s">
        <v>2</v>
      </c>
      <c r="B3" s="40" t="s">
        <v>3</v>
      </c>
      <c r="C3" s="40" t="s">
        <v>4</v>
      </c>
      <c r="D3" s="40" t="s">
        <v>5</v>
      </c>
      <c r="E3" s="41" t="s">
        <v>6</v>
      </c>
      <c r="F3" s="42" t="s">
        <v>7</v>
      </c>
      <c r="G3" s="42"/>
      <c r="H3" s="42"/>
      <c r="I3" s="46" t="s">
        <v>8</v>
      </c>
    </row>
    <row r="4" ht="62" customHeight="1" spans="1:9">
      <c r="A4" s="40"/>
      <c r="B4" s="40"/>
      <c r="C4" s="40"/>
      <c r="D4" s="40"/>
      <c r="E4" s="41"/>
      <c r="F4" s="41" t="s">
        <v>9</v>
      </c>
      <c r="G4" s="41" t="s">
        <v>10</v>
      </c>
      <c r="H4" s="41" t="s">
        <v>11</v>
      </c>
      <c r="I4" s="46"/>
    </row>
    <row r="5" ht="27" customHeight="1" spans="1:9">
      <c r="A5" s="40" t="s">
        <v>12</v>
      </c>
      <c r="B5" s="40"/>
      <c r="C5" s="40">
        <v>897</v>
      </c>
      <c r="D5" s="40">
        <v>3221</v>
      </c>
      <c r="E5" s="43">
        <f t="shared" ref="E5:E20" si="0">F5+G5+H5</f>
        <v>657.21</v>
      </c>
      <c r="F5" s="43">
        <v>551</v>
      </c>
      <c r="G5" s="44">
        <f>SUM(G6:G21)</f>
        <v>31.21</v>
      </c>
      <c r="H5" s="43">
        <v>75</v>
      </c>
      <c r="I5" s="47" t="s">
        <v>13</v>
      </c>
    </row>
    <row r="6" ht="21" customHeight="1" spans="1:9">
      <c r="A6" s="35">
        <v>1</v>
      </c>
      <c r="B6" s="35" t="s">
        <v>14</v>
      </c>
      <c r="C6" s="35">
        <v>81</v>
      </c>
      <c r="D6" s="35">
        <v>266</v>
      </c>
      <c r="E6" s="43">
        <f t="shared" si="0"/>
        <v>53.18</v>
      </c>
      <c r="F6" s="36">
        <v>45.5</v>
      </c>
      <c r="G6" s="45">
        <v>2.68</v>
      </c>
      <c r="H6" s="36">
        <v>5</v>
      </c>
      <c r="I6" s="48"/>
    </row>
    <row r="7" ht="21" customHeight="1" spans="1:9">
      <c r="A7" s="35">
        <v>2</v>
      </c>
      <c r="B7" s="35" t="s">
        <v>15</v>
      </c>
      <c r="C7" s="35">
        <v>102</v>
      </c>
      <c r="D7" s="35">
        <v>330</v>
      </c>
      <c r="E7" s="43">
        <f t="shared" si="0"/>
        <v>63.93</v>
      </c>
      <c r="F7" s="36">
        <v>56.45</v>
      </c>
      <c r="G7" s="45">
        <v>2.48</v>
      </c>
      <c r="H7" s="36">
        <v>5</v>
      </c>
      <c r="I7" s="48"/>
    </row>
    <row r="8" ht="21" customHeight="1" spans="1:9">
      <c r="A8" s="35">
        <v>3</v>
      </c>
      <c r="B8" s="35" t="s">
        <v>16</v>
      </c>
      <c r="C8" s="35">
        <v>52</v>
      </c>
      <c r="D8" s="35">
        <v>207</v>
      </c>
      <c r="E8" s="43">
        <f t="shared" si="0"/>
        <v>42.12</v>
      </c>
      <c r="F8" s="36">
        <v>35.41</v>
      </c>
      <c r="G8" s="45">
        <v>1.71</v>
      </c>
      <c r="H8" s="36">
        <v>5</v>
      </c>
      <c r="I8" s="48"/>
    </row>
    <row r="9" ht="21" customHeight="1" spans="1:9">
      <c r="A9" s="35">
        <v>4</v>
      </c>
      <c r="B9" s="35" t="s">
        <v>17</v>
      </c>
      <c r="C9" s="35">
        <v>137</v>
      </c>
      <c r="D9" s="35">
        <v>504</v>
      </c>
      <c r="E9" s="43">
        <f t="shared" si="0"/>
        <v>96.2</v>
      </c>
      <c r="F9" s="36">
        <v>86.22</v>
      </c>
      <c r="G9" s="45">
        <v>4.98</v>
      </c>
      <c r="H9" s="36">
        <v>5</v>
      </c>
      <c r="I9" s="48"/>
    </row>
    <row r="10" ht="21" customHeight="1" spans="1:9">
      <c r="A10" s="35">
        <v>5</v>
      </c>
      <c r="B10" s="35" t="s">
        <v>18</v>
      </c>
      <c r="C10" s="35">
        <v>55</v>
      </c>
      <c r="D10" s="35">
        <v>219</v>
      </c>
      <c r="E10" s="43">
        <f t="shared" si="0"/>
        <v>44.63</v>
      </c>
      <c r="F10" s="36">
        <v>37.46</v>
      </c>
      <c r="G10" s="45">
        <v>2.17</v>
      </c>
      <c r="H10" s="36">
        <v>5</v>
      </c>
      <c r="I10" s="48"/>
    </row>
    <row r="11" ht="21" customHeight="1" spans="1:9">
      <c r="A11" s="35">
        <v>6</v>
      </c>
      <c r="B11" s="35" t="s">
        <v>19</v>
      </c>
      <c r="C11" s="35">
        <v>42</v>
      </c>
      <c r="D11" s="35">
        <v>163</v>
      </c>
      <c r="E11" s="43">
        <f t="shared" si="0"/>
        <v>34.62</v>
      </c>
      <c r="F11" s="36">
        <v>27.88</v>
      </c>
      <c r="G11" s="45">
        <v>1.74</v>
      </c>
      <c r="H11" s="36">
        <v>5</v>
      </c>
      <c r="I11" s="48"/>
    </row>
    <row r="12" ht="21" customHeight="1" spans="1:9">
      <c r="A12" s="35">
        <v>7</v>
      </c>
      <c r="B12" s="35" t="s">
        <v>20</v>
      </c>
      <c r="C12" s="35">
        <v>76</v>
      </c>
      <c r="D12" s="35">
        <v>305</v>
      </c>
      <c r="E12" s="43">
        <f t="shared" si="0"/>
        <v>60.58</v>
      </c>
      <c r="F12" s="36">
        <v>52.17</v>
      </c>
      <c r="G12" s="45">
        <v>3.41</v>
      </c>
      <c r="H12" s="36">
        <v>5</v>
      </c>
      <c r="I12" s="48"/>
    </row>
    <row r="13" ht="21" customHeight="1" spans="1:9">
      <c r="A13" s="35">
        <v>8</v>
      </c>
      <c r="B13" s="35" t="s">
        <v>21</v>
      </c>
      <c r="C13" s="35">
        <v>57</v>
      </c>
      <c r="D13" s="35">
        <v>204</v>
      </c>
      <c r="E13" s="43">
        <f t="shared" si="0"/>
        <v>42.01</v>
      </c>
      <c r="F13" s="36">
        <v>34.9</v>
      </c>
      <c r="G13" s="45">
        <v>2.11</v>
      </c>
      <c r="H13" s="36">
        <v>5</v>
      </c>
      <c r="I13" s="48"/>
    </row>
    <row r="14" ht="21" customHeight="1" spans="1:9">
      <c r="A14" s="35">
        <v>9</v>
      </c>
      <c r="B14" s="35" t="s">
        <v>22</v>
      </c>
      <c r="C14" s="35">
        <v>36</v>
      </c>
      <c r="D14" s="35">
        <v>136</v>
      </c>
      <c r="E14" s="43">
        <f t="shared" si="0"/>
        <v>29.34</v>
      </c>
      <c r="F14" s="36">
        <v>23.27</v>
      </c>
      <c r="G14" s="45">
        <v>1.07</v>
      </c>
      <c r="H14" s="36">
        <v>5</v>
      </c>
      <c r="I14" s="48"/>
    </row>
    <row r="15" ht="21" customHeight="1" spans="1:9">
      <c r="A15" s="35">
        <v>10</v>
      </c>
      <c r="B15" s="35" t="s">
        <v>23</v>
      </c>
      <c r="C15" s="35">
        <v>42</v>
      </c>
      <c r="D15" s="35">
        <v>138</v>
      </c>
      <c r="E15" s="43">
        <f t="shared" si="0"/>
        <v>29.91</v>
      </c>
      <c r="F15" s="36">
        <v>23.61</v>
      </c>
      <c r="G15" s="45">
        <v>1.3</v>
      </c>
      <c r="H15" s="36">
        <v>5</v>
      </c>
      <c r="I15" s="48"/>
    </row>
    <row r="16" ht="21" customHeight="1" spans="1:9">
      <c r="A16" s="35">
        <v>12</v>
      </c>
      <c r="B16" s="35" t="s">
        <v>24</v>
      </c>
      <c r="C16" s="35">
        <v>21</v>
      </c>
      <c r="D16" s="35">
        <v>72</v>
      </c>
      <c r="E16" s="43">
        <f t="shared" si="0"/>
        <v>18.36</v>
      </c>
      <c r="F16" s="36">
        <v>12.32</v>
      </c>
      <c r="G16" s="45">
        <v>1.04</v>
      </c>
      <c r="H16" s="36">
        <v>5</v>
      </c>
      <c r="I16" s="48"/>
    </row>
    <row r="17" ht="21" customHeight="1" spans="1:9">
      <c r="A17" s="35">
        <v>12</v>
      </c>
      <c r="B17" s="35" t="s">
        <v>25</v>
      </c>
      <c r="C17" s="35">
        <v>48</v>
      </c>
      <c r="D17" s="35">
        <v>162</v>
      </c>
      <c r="E17" s="43">
        <f t="shared" si="0"/>
        <v>34.25</v>
      </c>
      <c r="F17" s="36">
        <v>27.71</v>
      </c>
      <c r="G17" s="45">
        <v>1.54</v>
      </c>
      <c r="H17" s="36">
        <v>5</v>
      </c>
      <c r="I17" s="48"/>
    </row>
    <row r="18" ht="21" customHeight="1" spans="1:9">
      <c r="A18" s="35">
        <v>13</v>
      </c>
      <c r="B18" s="35" t="s">
        <v>26</v>
      </c>
      <c r="C18" s="35">
        <v>22</v>
      </c>
      <c r="D18" s="35">
        <v>70</v>
      </c>
      <c r="E18" s="43">
        <f t="shared" si="0"/>
        <v>17.74</v>
      </c>
      <c r="F18" s="36">
        <v>11.97</v>
      </c>
      <c r="G18" s="45">
        <v>0.77</v>
      </c>
      <c r="H18" s="36">
        <v>5</v>
      </c>
      <c r="I18" s="48"/>
    </row>
    <row r="19" ht="21" customHeight="1" spans="1:9">
      <c r="A19" s="35">
        <v>14</v>
      </c>
      <c r="B19" s="35" t="s">
        <v>27</v>
      </c>
      <c r="C19" s="35">
        <v>50</v>
      </c>
      <c r="D19" s="35">
        <v>176</v>
      </c>
      <c r="E19" s="43">
        <f t="shared" si="0"/>
        <v>36.95</v>
      </c>
      <c r="F19" s="36">
        <v>30.11</v>
      </c>
      <c r="G19" s="45">
        <v>1.84</v>
      </c>
      <c r="H19" s="36">
        <v>5</v>
      </c>
      <c r="I19" s="48"/>
    </row>
    <row r="20" ht="21" customHeight="1" spans="1:9">
      <c r="A20" s="35">
        <v>15</v>
      </c>
      <c r="B20" s="35" t="s">
        <v>28</v>
      </c>
      <c r="C20" s="35">
        <v>71</v>
      </c>
      <c r="D20" s="35">
        <v>251</v>
      </c>
      <c r="E20" s="43">
        <f t="shared" si="0"/>
        <v>50.31</v>
      </c>
      <c r="F20" s="36">
        <v>42.94</v>
      </c>
      <c r="G20" s="45">
        <v>2.37</v>
      </c>
      <c r="H20" s="36">
        <v>5</v>
      </c>
      <c r="I20" s="48"/>
    </row>
    <row r="21" ht="21" customHeight="1" spans="1:9">
      <c r="A21" s="35">
        <v>16</v>
      </c>
      <c r="B21" s="35" t="s">
        <v>29</v>
      </c>
      <c r="C21" s="35">
        <v>5</v>
      </c>
      <c r="D21" s="35">
        <v>18</v>
      </c>
      <c r="E21" s="43">
        <v>3.08</v>
      </c>
      <c r="F21" s="36">
        <v>3.08</v>
      </c>
      <c r="G21" s="45" t="s">
        <v>30</v>
      </c>
      <c r="H21" s="45" t="s">
        <v>30</v>
      </c>
      <c r="I21" s="48"/>
    </row>
  </sheetData>
  <mergeCells count="10">
    <mergeCell ref="A2:I2"/>
    <mergeCell ref="F3:H3"/>
    <mergeCell ref="A5:B5"/>
    <mergeCell ref="A3:A4"/>
    <mergeCell ref="B3:B4"/>
    <mergeCell ref="C3:C4"/>
    <mergeCell ref="D3:D4"/>
    <mergeCell ref="E3:E4"/>
    <mergeCell ref="I3:I4"/>
    <mergeCell ref="I5:I21"/>
  </mergeCells>
  <printOptions horizontalCentered="1"/>
  <pageMargins left="0.55" right="0.432638888888889" top="0.629166666666667" bottom="0.118055555555556" header="0.313888888888889" footer="0.118055555555556"/>
  <pageSetup paperSize="9" fitToHeight="10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pageSetUpPr fitToPage="1"/>
  </sheetPr>
  <dimension ref="A1:E21"/>
  <sheetViews>
    <sheetView workbookViewId="0">
      <selection activeCell="H4" sqref="H4"/>
    </sheetView>
  </sheetViews>
  <sheetFormatPr defaultColWidth="9" defaultRowHeight="14.25" outlineLevelCol="4"/>
  <cols>
    <col min="1" max="1" width="7.875" customWidth="1"/>
    <col min="2" max="2" width="18.2583333333333" customWidth="1"/>
    <col min="3" max="3" width="16.875" customWidth="1"/>
    <col min="4" max="4" width="16.125" customWidth="1"/>
    <col min="5" max="5" width="16.625" customWidth="1"/>
  </cols>
  <sheetData>
    <row r="1" ht="27" customHeight="1" spans="1:1">
      <c r="A1" s="27" t="s">
        <v>31</v>
      </c>
    </row>
    <row r="2" ht="42.75" customHeight="1" spans="1:5">
      <c r="A2" s="28" t="s">
        <v>32</v>
      </c>
      <c r="B2" s="28"/>
      <c r="C2" s="28"/>
      <c r="D2" s="28"/>
      <c r="E2" s="28"/>
    </row>
    <row r="3" ht="27" customHeight="1" spans="2:5">
      <c r="B3" s="29"/>
      <c r="C3" s="29"/>
      <c r="D3" s="29"/>
      <c r="E3" s="30" t="s">
        <v>33</v>
      </c>
    </row>
    <row r="4" ht="48" customHeight="1" spans="1:5">
      <c r="A4" s="31" t="s">
        <v>2</v>
      </c>
      <c r="B4" s="31" t="s">
        <v>34</v>
      </c>
      <c r="C4" s="31" t="s">
        <v>35</v>
      </c>
      <c r="D4" s="31" t="s">
        <v>36</v>
      </c>
      <c r="E4" s="31" t="s">
        <v>37</v>
      </c>
    </row>
    <row r="5" ht="28" customHeight="1" spans="1:5">
      <c r="A5" s="32"/>
      <c r="B5" s="33" t="s">
        <v>12</v>
      </c>
      <c r="C5" s="33">
        <f>SUM(C6:C21)</f>
        <v>3221</v>
      </c>
      <c r="D5" s="33">
        <f>SUM(D6:D21)</f>
        <v>551</v>
      </c>
      <c r="E5" s="34" t="s">
        <v>38</v>
      </c>
    </row>
    <row r="6" s="26" customFormat="1" ht="28" customHeight="1" spans="1:5">
      <c r="A6" s="35">
        <v>1</v>
      </c>
      <c r="B6" s="35" t="s">
        <v>14</v>
      </c>
      <c r="C6" s="35">
        <v>266</v>
      </c>
      <c r="D6" s="36">
        <v>45.5</v>
      </c>
      <c r="E6" s="37"/>
    </row>
    <row r="7" s="26" customFormat="1" ht="28" customHeight="1" spans="1:5">
      <c r="A7" s="35">
        <v>2</v>
      </c>
      <c r="B7" s="35" t="s">
        <v>15</v>
      </c>
      <c r="C7" s="35">
        <v>330</v>
      </c>
      <c r="D7" s="36">
        <v>56.45</v>
      </c>
      <c r="E7" s="37"/>
    </row>
    <row r="8" s="26" customFormat="1" ht="28" customHeight="1" spans="1:5">
      <c r="A8" s="35">
        <v>3</v>
      </c>
      <c r="B8" s="35" t="s">
        <v>16</v>
      </c>
      <c r="C8" s="35">
        <v>207</v>
      </c>
      <c r="D8" s="36">
        <v>35.41</v>
      </c>
      <c r="E8" s="37"/>
    </row>
    <row r="9" s="26" customFormat="1" ht="28" customHeight="1" spans="1:5">
      <c r="A9" s="35">
        <v>4</v>
      </c>
      <c r="B9" s="35" t="s">
        <v>17</v>
      </c>
      <c r="C9" s="35">
        <v>504</v>
      </c>
      <c r="D9" s="36">
        <v>86.22</v>
      </c>
      <c r="E9" s="37"/>
    </row>
    <row r="10" s="26" customFormat="1" ht="28" customHeight="1" spans="1:5">
      <c r="A10" s="35">
        <v>5</v>
      </c>
      <c r="B10" s="35" t="s">
        <v>18</v>
      </c>
      <c r="C10" s="35">
        <v>219</v>
      </c>
      <c r="D10" s="36">
        <v>37.46</v>
      </c>
      <c r="E10" s="37"/>
    </row>
    <row r="11" s="26" customFormat="1" ht="28" customHeight="1" spans="1:5">
      <c r="A11" s="35">
        <v>6</v>
      </c>
      <c r="B11" s="35" t="s">
        <v>19</v>
      </c>
      <c r="C11" s="35">
        <v>163</v>
      </c>
      <c r="D11" s="36">
        <v>27.88</v>
      </c>
      <c r="E11" s="37"/>
    </row>
    <row r="12" s="26" customFormat="1" ht="28" customHeight="1" spans="1:5">
      <c r="A12" s="35">
        <v>7</v>
      </c>
      <c r="B12" s="35" t="s">
        <v>20</v>
      </c>
      <c r="C12" s="35">
        <v>305</v>
      </c>
      <c r="D12" s="36">
        <v>52.17</v>
      </c>
      <c r="E12" s="37"/>
    </row>
    <row r="13" ht="28" customHeight="1" spans="1:5">
      <c r="A13" s="35">
        <v>8</v>
      </c>
      <c r="B13" s="35" t="s">
        <v>21</v>
      </c>
      <c r="C13" s="35">
        <v>204</v>
      </c>
      <c r="D13" s="36">
        <v>34.9</v>
      </c>
      <c r="E13" s="37"/>
    </row>
    <row r="14" ht="28" customHeight="1" spans="1:5">
      <c r="A14" s="35">
        <v>9</v>
      </c>
      <c r="B14" s="35" t="s">
        <v>22</v>
      </c>
      <c r="C14" s="35">
        <v>136</v>
      </c>
      <c r="D14" s="36">
        <v>23.27</v>
      </c>
      <c r="E14" s="37"/>
    </row>
    <row r="15" ht="28" customHeight="1" spans="1:5">
      <c r="A15" s="35">
        <v>10</v>
      </c>
      <c r="B15" s="35" t="s">
        <v>23</v>
      </c>
      <c r="C15" s="35">
        <v>138</v>
      </c>
      <c r="D15" s="36">
        <v>23.61</v>
      </c>
      <c r="E15" s="37"/>
    </row>
    <row r="16" ht="28" customHeight="1" spans="1:5">
      <c r="A16" s="35">
        <v>12</v>
      </c>
      <c r="B16" s="35" t="s">
        <v>24</v>
      </c>
      <c r="C16" s="35">
        <v>72</v>
      </c>
      <c r="D16" s="36">
        <v>12.32</v>
      </c>
      <c r="E16" s="37"/>
    </row>
    <row r="17" ht="28" customHeight="1" spans="1:5">
      <c r="A17" s="35">
        <v>12</v>
      </c>
      <c r="B17" s="35" t="s">
        <v>25</v>
      </c>
      <c r="C17" s="35">
        <v>162</v>
      </c>
      <c r="D17" s="36">
        <v>27.71</v>
      </c>
      <c r="E17" s="37"/>
    </row>
    <row r="18" ht="28" customHeight="1" spans="1:5">
      <c r="A18" s="35">
        <v>13</v>
      </c>
      <c r="B18" s="35" t="s">
        <v>26</v>
      </c>
      <c r="C18" s="35">
        <v>70</v>
      </c>
      <c r="D18" s="36">
        <v>11.97</v>
      </c>
      <c r="E18" s="37"/>
    </row>
    <row r="19" ht="28" customHeight="1" spans="1:5">
      <c r="A19" s="35">
        <v>14</v>
      </c>
      <c r="B19" s="35" t="s">
        <v>27</v>
      </c>
      <c r="C19" s="35">
        <v>176</v>
      </c>
      <c r="D19" s="36">
        <v>30.11</v>
      </c>
      <c r="E19" s="37"/>
    </row>
    <row r="20" ht="28" customHeight="1" spans="1:5">
      <c r="A20" s="35">
        <v>15</v>
      </c>
      <c r="B20" s="35" t="s">
        <v>28</v>
      </c>
      <c r="C20" s="35">
        <v>251</v>
      </c>
      <c r="D20" s="36">
        <v>42.94</v>
      </c>
      <c r="E20" s="37"/>
    </row>
    <row r="21" ht="28" customHeight="1" spans="1:5">
      <c r="A21" s="35">
        <v>16</v>
      </c>
      <c r="B21" s="35" t="s">
        <v>29</v>
      </c>
      <c r="C21" s="35">
        <v>18</v>
      </c>
      <c r="D21" s="36">
        <v>3.08</v>
      </c>
      <c r="E21" s="38"/>
    </row>
  </sheetData>
  <mergeCells count="2">
    <mergeCell ref="A2:E2"/>
    <mergeCell ref="E5:E21"/>
  </mergeCells>
  <printOptions horizontalCentered="1"/>
  <pageMargins left="0.471527777777778" right="0.471527777777778" top="1.10138888888889" bottom="0.707638888888889" header="0.511805555555556" footer="0.511805555555556"/>
  <pageSetup paperSize="9" firstPageNumber="4" orientation="portrait" useFirstPageNumber="1" horizontalDpi="600"/>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F22"/>
  <sheetViews>
    <sheetView workbookViewId="0">
      <pane ySplit="5" topLeftCell="A9" activePane="bottomLeft" state="frozen"/>
      <selection/>
      <selection pane="bottomLeft" activeCell="A2" sqref="A2:F2"/>
    </sheetView>
  </sheetViews>
  <sheetFormatPr defaultColWidth="9" defaultRowHeight="14.25" outlineLevelCol="5"/>
  <cols>
    <col min="1" max="1" width="6.75" style="3" customWidth="1"/>
    <col min="2" max="2" width="19.625" style="3" customWidth="1"/>
    <col min="3" max="3" width="21.625" style="3" customWidth="1"/>
    <col min="4" max="4" width="14.625" style="3" customWidth="1"/>
    <col min="5" max="5" width="10.75" style="18" customWidth="1"/>
    <col min="6" max="6" width="8.625" style="3" customWidth="1"/>
    <col min="7" max="7" width="25.875" style="3" customWidth="1"/>
    <col min="8" max="16384" width="9" style="3"/>
  </cols>
  <sheetData>
    <row r="1" ht="21.75" customHeight="1" spans="1:1">
      <c r="A1" s="3" t="s">
        <v>39</v>
      </c>
    </row>
    <row r="2" ht="48" customHeight="1" spans="1:6">
      <c r="A2" s="19" t="s">
        <v>40</v>
      </c>
      <c r="B2" s="19"/>
      <c r="C2" s="19"/>
      <c r="D2" s="19"/>
      <c r="E2" s="19"/>
      <c r="F2" s="19"/>
    </row>
    <row r="3" ht="18" customHeight="1" spans="1:6">
      <c r="A3" s="4"/>
      <c r="B3" s="4"/>
      <c r="C3" s="4"/>
      <c r="D3" s="4"/>
      <c r="E3" s="20" t="s">
        <v>33</v>
      </c>
      <c r="F3" s="20"/>
    </row>
    <row r="4" ht="20.25" customHeight="1" spans="1:6">
      <c r="A4" s="6" t="s">
        <v>2</v>
      </c>
      <c r="B4" s="6" t="s">
        <v>34</v>
      </c>
      <c r="C4" s="7" t="s">
        <v>41</v>
      </c>
      <c r="D4" s="21" t="s">
        <v>42</v>
      </c>
      <c r="E4" s="22" t="s">
        <v>43</v>
      </c>
      <c r="F4" s="8" t="s">
        <v>8</v>
      </c>
    </row>
    <row r="5" ht="34" customHeight="1" spans="1:6">
      <c r="A5" s="6"/>
      <c r="B5" s="6"/>
      <c r="C5" s="9"/>
      <c r="D5" s="23"/>
      <c r="E5" s="22"/>
      <c r="F5" s="8"/>
    </row>
    <row r="6" s="1" customFormat="1" ht="27.75" customHeight="1" spans="1:6">
      <c r="A6" s="10" t="s">
        <v>12</v>
      </c>
      <c r="B6" s="11" t="s">
        <v>44</v>
      </c>
      <c r="C6" s="10"/>
      <c r="D6" s="10">
        <f>SUM(D7:D22)</f>
        <v>933</v>
      </c>
      <c r="E6" s="24">
        <f>SUM(E7:E22)</f>
        <v>31.21</v>
      </c>
      <c r="F6" s="13"/>
    </row>
    <row r="7" s="2" customFormat="1" ht="27.75" customHeight="1" spans="1:6">
      <c r="A7" s="14">
        <v>1</v>
      </c>
      <c r="B7" s="15" t="s">
        <v>45</v>
      </c>
      <c r="C7" s="14" t="s">
        <v>46</v>
      </c>
      <c r="D7" s="14">
        <v>80</v>
      </c>
      <c r="E7" s="25">
        <v>2.68</v>
      </c>
      <c r="F7" s="16"/>
    </row>
    <row r="8" s="2" customFormat="1" ht="27.75" customHeight="1" spans="1:6">
      <c r="A8" s="14">
        <v>2</v>
      </c>
      <c r="B8" s="15" t="s">
        <v>47</v>
      </c>
      <c r="C8" s="14" t="s">
        <v>48</v>
      </c>
      <c r="D8" s="14">
        <v>74</v>
      </c>
      <c r="E8" s="25">
        <v>2.48</v>
      </c>
      <c r="F8" s="16"/>
    </row>
    <row r="9" s="2" customFormat="1" ht="27.75" customHeight="1" spans="1:6">
      <c r="A9" s="14">
        <v>3</v>
      </c>
      <c r="B9" s="15" t="s">
        <v>49</v>
      </c>
      <c r="C9" s="14" t="s">
        <v>50</v>
      </c>
      <c r="D9" s="14">
        <v>51</v>
      </c>
      <c r="E9" s="25">
        <v>1.71</v>
      </c>
      <c r="F9" s="14"/>
    </row>
    <row r="10" s="2" customFormat="1" ht="27.75" customHeight="1" spans="1:6">
      <c r="A10" s="14">
        <v>4</v>
      </c>
      <c r="B10" s="15" t="s">
        <v>51</v>
      </c>
      <c r="C10" s="14" t="s">
        <v>52</v>
      </c>
      <c r="D10" s="14">
        <v>149</v>
      </c>
      <c r="E10" s="25">
        <v>4.98</v>
      </c>
      <c r="F10" s="16"/>
    </row>
    <row r="11" s="2" customFormat="1" ht="27.75" customHeight="1" spans="1:6">
      <c r="A11" s="14">
        <v>5</v>
      </c>
      <c r="B11" s="15" t="s">
        <v>53</v>
      </c>
      <c r="C11" s="14" t="s">
        <v>54</v>
      </c>
      <c r="D11" s="14">
        <v>65</v>
      </c>
      <c r="E11" s="25">
        <v>2.17</v>
      </c>
      <c r="F11" s="14"/>
    </row>
    <row r="12" s="2" customFormat="1" ht="27.75" customHeight="1" spans="1:6">
      <c r="A12" s="14">
        <v>6</v>
      </c>
      <c r="B12" s="15" t="s">
        <v>55</v>
      </c>
      <c r="C12" s="14" t="s">
        <v>56</v>
      </c>
      <c r="D12" s="14">
        <v>52</v>
      </c>
      <c r="E12" s="25">
        <v>1.74</v>
      </c>
      <c r="F12" s="14"/>
    </row>
    <row r="13" s="2" customFormat="1" ht="27.75" customHeight="1" spans="1:6">
      <c r="A13" s="14">
        <v>7</v>
      </c>
      <c r="B13" s="15" t="s">
        <v>57</v>
      </c>
      <c r="C13" s="14" t="s">
        <v>58</v>
      </c>
      <c r="D13" s="14">
        <v>102</v>
      </c>
      <c r="E13" s="25">
        <v>3.41</v>
      </c>
      <c r="F13" s="16"/>
    </row>
    <row r="14" s="2" customFormat="1" ht="27.75" customHeight="1" spans="1:6">
      <c r="A14" s="14">
        <v>8</v>
      </c>
      <c r="B14" s="15" t="s">
        <v>59</v>
      </c>
      <c r="C14" s="14" t="s">
        <v>60</v>
      </c>
      <c r="D14" s="14">
        <v>63</v>
      </c>
      <c r="E14" s="25">
        <v>2.11</v>
      </c>
      <c r="F14" s="14"/>
    </row>
    <row r="15" s="2" customFormat="1" ht="27.75" customHeight="1" spans="1:6">
      <c r="A15" s="14">
        <v>9</v>
      </c>
      <c r="B15" s="15" t="s">
        <v>61</v>
      </c>
      <c r="C15" s="14" t="s">
        <v>62</v>
      </c>
      <c r="D15" s="14">
        <v>32</v>
      </c>
      <c r="E15" s="25">
        <v>1.07</v>
      </c>
      <c r="F15" s="14"/>
    </row>
    <row r="16" s="2" customFormat="1" ht="27.75" customHeight="1" spans="1:6">
      <c r="A16" s="14">
        <v>10</v>
      </c>
      <c r="B16" s="15" t="s">
        <v>63</v>
      </c>
      <c r="C16" s="14" t="s">
        <v>64</v>
      </c>
      <c r="D16" s="14">
        <v>39</v>
      </c>
      <c r="E16" s="25">
        <v>1.3</v>
      </c>
      <c r="F16" s="14"/>
    </row>
    <row r="17" s="2" customFormat="1" ht="27.75" customHeight="1" spans="1:6">
      <c r="A17" s="14">
        <v>11</v>
      </c>
      <c r="B17" s="15" t="s">
        <v>65</v>
      </c>
      <c r="C17" s="14" t="s">
        <v>66</v>
      </c>
      <c r="D17" s="14">
        <v>31</v>
      </c>
      <c r="E17" s="25">
        <v>1.04</v>
      </c>
      <c r="F17" s="16"/>
    </row>
    <row r="18" s="2" customFormat="1" ht="27.75" customHeight="1" spans="1:6">
      <c r="A18" s="14">
        <v>12</v>
      </c>
      <c r="B18" s="15" t="s">
        <v>67</v>
      </c>
      <c r="C18" s="14" t="s">
        <v>68</v>
      </c>
      <c r="D18" s="14">
        <v>46</v>
      </c>
      <c r="E18" s="25">
        <v>1.54</v>
      </c>
      <c r="F18" s="16"/>
    </row>
    <row r="19" s="2" customFormat="1" ht="27.75" customHeight="1" spans="1:6">
      <c r="A19" s="14">
        <v>13</v>
      </c>
      <c r="B19" s="15" t="s">
        <v>69</v>
      </c>
      <c r="C19" s="14" t="s">
        <v>70</v>
      </c>
      <c r="D19" s="14">
        <v>23</v>
      </c>
      <c r="E19" s="25">
        <v>0.77</v>
      </c>
      <c r="F19" s="16"/>
    </row>
    <row r="20" s="2" customFormat="1" ht="27.75" customHeight="1" spans="1:6">
      <c r="A20" s="14">
        <v>14</v>
      </c>
      <c r="B20" s="15" t="s">
        <v>71</v>
      </c>
      <c r="C20" s="14" t="s">
        <v>72</v>
      </c>
      <c r="D20" s="14">
        <v>55</v>
      </c>
      <c r="E20" s="25">
        <v>1.84</v>
      </c>
      <c r="F20" s="14"/>
    </row>
    <row r="21" s="2" customFormat="1" ht="27.75" customHeight="1" spans="1:6">
      <c r="A21" s="14">
        <v>15</v>
      </c>
      <c r="B21" s="15" t="s">
        <v>73</v>
      </c>
      <c r="C21" s="14" t="s">
        <v>74</v>
      </c>
      <c r="D21" s="14">
        <v>71</v>
      </c>
      <c r="E21" s="25">
        <v>2.37</v>
      </c>
      <c r="F21" s="14"/>
    </row>
    <row r="22" s="2" customFormat="1" ht="27.75" customHeight="1" spans="1:6">
      <c r="A22" s="14">
        <v>16</v>
      </c>
      <c r="B22" s="15" t="s">
        <v>75</v>
      </c>
      <c r="C22" s="15" t="s">
        <v>30</v>
      </c>
      <c r="D22" s="15" t="s">
        <v>30</v>
      </c>
      <c r="E22" s="25" t="s">
        <v>30</v>
      </c>
      <c r="F22" s="16"/>
    </row>
  </sheetData>
  <autoFilter ref="A5:H22">
    <extLst/>
  </autoFilter>
  <mergeCells count="8">
    <mergeCell ref="A2:F2"/>
    <mergeCell ref="E3:F3"/>
    <mergeCell ref="A4:A5"/>
    <mergeCell ref="B4:B5"/>
    <mergeCell ref="C4:C5"/>
    <mergeCell ref="D4:D5"/>
    <mergeCell ref="E4:E5"/>
    <mergeCell ref="F4:F5"/>
  </mergeCells>
  <printOptions horizontalCentered="1"/>
  <pageMargins left="0.747916666666667" right="0.590277777777778" top="0.707638888888889" bottom="0.707638888888889" header="0.511805555555556" footer="0.511805555555556"/>
  <pageSetup paperSize="9" fitToHeight="100" orientation="portrait" useFirstPageNumber="1" horizontalDpi="600"/>
  <headerFooter alignWithMargins="0">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pageSetUpPr fitToPage="1"/>
  </sheetPr>
  <dimension ref="A1:E22"/>
  <sheetViews>
    <sheetView tabSelected="1" workbookViewId="0">
      <pane ySplit="5" topLeftCell="A6" activePane="bottomLeft" state="frozen"/>
      <selection/>
      <selection pane="bottomLeft" activeCell="J11" sqref="J11"/>
    </sheetView>
  </sheetViews>
  <sheetFormatPr defaultColWidth="9" defaultRowHeight="14.25" outlineLevelCol="4"/>
  <cols>
    <col min="1" max="1" width="10.625" style="3" customWidth="1"/>
    <col min="2" max="2" width="29.125" style="3" customWidth="1"/>
    <col min="3" max="3" width="21.625" style="3" customWidth="1"/>
    <col min="4" max="4" width="12.625" style="3" customWidth="1"/>
    <col min="5" max="5" width="10.125" style="3" customWidth="1"/>
    <col min="6" max="6" width="25.875" style="3" customWidth="1"/>
    <col min="7" max="16384" width="9" style="3"/>
  </cols>
  <sheetData>
    <row r="1" ht="21.75" customHeight="1" spans="1:1">
      <c r="A1" s="3" t="s">
        <v>76</v>
      </c>
    </row>
    <row r="2" ht="48" customHeight="1" spans="1:5">
      <c r="A2" s="4" t="s">
        <v>77</v>
      </c>
      <c r="B2" s="4"/>
      <c r="C2" s="4"/>
      <c r="D2" s="4"/>
      <c r="E2" s="4"/>
    </row>
    <row r="3" ht="18" customHeight="1" spans="1:5">
      <c r="A3" s="4"/>
      <c r="B3" s="4"/>
      <c r="C3" s="4"/>
      <c r="D3" s="5" t="s">
        <v>33</v>
      </c>
      <c r="E3" s="5"/>
    </row>
    <row r="4" ht="20.25" customHeight="1" spans="1:5">
      <c r="A4" s="6" t="s">
        <v>2</v>
      </c>
      <c r="B4" s="6" t="s">
        <v>34</v>
      </c>
      <c r="C4" s="7" t="s">
        <v>41</v>
      </c>
      <c r="D4" s="6" t="s">
        <v>43</v>
      </c>
      <c r="E4" s="8" t="s">
        <v>8</v>
      </c>
    </row>
    <row r="5" ht="20.25" customHeight="1" spans="1:5">
      <c r="A5" s="6"/>
      <c r="B5" s="6"/>
      <c r="C5" s="9"/>
      <c r="D5" s="6"/>
      <c r="E5" s="8"/>
    </row>
    <row r="6" s="1" customFormat="1" ht="27.75" customHeight="1" spans="1:5">
      <c r="A6" s="10" t="s">
        <v>12</v>
      </c>
      <c r="B6" s="11" t="s">
        <v>44</v>
      </c>
      <c r="C6" s="10"/>
      <c r="D6" s="12">
        <f>SUM(D7:D22)</f>
        <v>75</v>
      </c>
      <c r="E6" s="13"/>
    </row>
    <row r="7" s="2" customFormat="1" ht="27.75" customHeight="1" spans="1:5">
      <c r="A7" s="14">
        <v>1</v>
      </c>
      <c r="B7" s="15" t="s">
        <v>45</v>
      </c>
      <c r="C7" s="14" t="s">
        <v>46</v>
      </c>
      <c r="D7" s="14">
        <v>5</v>
      </c>
      <c r="E7" s="16"/>
    </row>
    <row r="8" s="2" customFormat="1" ht="27.75" customHeight="1" spans="1:5">
      <c r="A8" s="14">
        <v>2</v>
      </c>
      <c r="B8" s="15" t="s">
        <v>47</v>
      </c>
      <c r="C8" s="17" t="s">
        <v>48</v>
      </c>
      <c r="D8" s="14">
        <v>5</v>
      </c>
      <c r="E8" s="16"/>
    </row>
    <row r="9" s="2" customFormat="1" ht="27.75" customHeight="1" spans="1:5">
      <c r="A9" s="14">
        <v>3</v>
      </c>
      <c r="B9" s="15" t="s">
        <v>49</v>
      </c>
      <c r="C9" s="14" t="s">
        <v>50</v>
      </c>
      <c r="D9" s="14">
        <v>5</v>
      </c>
      <c r="E9" s="14"/>
    </row>
    <row r="10" s="2" customFormat="1" ht="27.75" customHeight="1" spans="1:5">
      <c r="A10" s="14">
        <v>4</v>
      </c>
      <c r="B10" s="15" t="s">
        <v>51</v>
      </c>
      <c r="C10" s="17" t="s">
        <v>52</v>
      </c>
      <c r="D10" s="14">
        <v>5</v>
      </c>
      <c r="E10" s="16"/>
    </row>
    <row r="11" s="2" customFormat="1" ht="27.75" customHeight="1" spans="1:5">
      <c r="A11" s="14">
        <v>5</v>
      </c>
      <c r="B11" s="15" t="s">
        <v>53</v>
      </c>
      <c r="C11" s="14" t="s">
        <v>54</v>
      </c>
      <c r="D11" s="14">
        <v>5</v>
      </c>
      <c r="E11" s="14"/>
    </row>
    <row r="12" s="2" customFormat="1" ht="27.75" customHeight="1" spans="1:5">
      <c r="A12" s="14">
        <v>6</v>
      </c>
      <c r="B12" s="15" t="s">
        <v>55</v>
      </c>
      <c r="C12" s="14" t="s">
        <v>56</v>
      </c>
      <c r="D12" s="14">
        <v>5</v>
      </c>
      <c r="E12" s="14"/>
    </row>
    <row r="13" s="2" customFormat="1" ht="27.75" customHeight="1" spans="1:5">
      <c r="A13" s="14">
        <v>7</v>
      </c>
      <c r="B13" s="15" t="s">
        <v>57</v>
      </c>
      <c r="C13" s="14" t="s">
        <v>58</v>
      </c>
      <c r="D13" s="14">
        <v>5</v>
      </c>
      <c r="E13" s="16"/>
    </row>
    <row r="14" s="2" customFormat="1" ht="27.75" customHeight="1" spans="1:5">
      <c r="A14" s="14">
        <v>8</v>
      </c>
      <c r="B14" s="15" t="s">
        <v>59</v>
      </c>
      <c r="C14" s="14" t="s">
        <v>60</v>
      </c>
      <c r="D14" s="14">
        <v>5</v>
      </c>
      <c r="E14" s="14"/>
    </row>
    <row r="15" s="2" customFormat="1" ht="27.75" customHeight="1" spans="1:5">
      <c r="A15" s="14">
        <v>9</v>
      </c>
      <c r="B15" s="15" t="s">
        <v>61</v>
      </c>
      <c r="C15" s="14" t="s">
        <v>62</v>
      </c>
      <c r="D15" s="14">
        <v>5</v>
      </c>
      <c r="E15" s="14"/>
    </row>
    <row r="16" s="2" customFormat="1" ht="27.75" customHeight="1" spans="1:5">
      <c r="A16" s="14">
        <v>10</v>
      </c>
      <c r="B16" s="15" t="s">
        <v>63</v>
      </c>
      <c r="C16" s="14" t="s">
        <v>64</v>
      </c>
      <c r="D16" s="14">
        <v>5</v>
      </c>
      <c r="E16" s="14"/>
    </row>
    <row r="17" s="2" customFormat="1" ht="27.75" customHeight="1" spans="1:5">
      <c r="A17" s="14">
        <v>11</v>
      </c>
      <c r="B17" s="15" t="s">
        <v>65</v>
      </c>
      <c r="C17" s="14" t="s">
        <v>66</v>
      </c>
      <c r="D17" s="14">
        <v>5</v>
      </c>
      <c r="E17" s="16"/>
    </row>
    <row r="18" s="2" customFormat="1" ht="27.75" customHeight="1" spans="1:5">
      <c r="A18" s="14">
        <v>12</v>
      </c>
      <c r="B18" s="15" t="s">
        <v>67</v>
      </c>
      <c r="C18" s="14" t="s">
        <v>68</v>
      </c>
      <c r="D18" s="14">
        <v>5</v>
      </c>
      <c r="E18" s="16"/>
    </row>
    <row r="19" s="2" customFormat="1" ht="27.75" customHeight="1" spans="1:5">
      <c r="A19" s="14">
        <v>13</v>
      </c>
      <c r="B19" s="15" t="s">
        <v>69</v>
      </c>
      <c r="C19" s="14" t="s">
        <v>70</v>
      </c>
      <c r="D19" s="14">
        <v>5</v>
      </c>
      <c r="E19" s="16"/>
    </row>
    <row r="20" s="2" customFormat="1" ht="27.75" customHeight="1" spans="1:5">
      <c r="A20" s="14">
        <v>14</v>
      </c>
      <c r="B20" s="15" t="s">
        <v>71</v>
      </c>
      <c r="C20" s="14" t="s">
        <v>72</v>
      </c>
      <c r="D20" s="14">
        <v>5</v>
      </c>
      <c r="E20" s="14"/>
    </row>
    <row r="21" s="2" customFormat="1" ht="27.75" customHeight="1" spans="1:5">
      <c r="A21" s="14">
        <v>15</v>
      </c>
      <c r="B21" s="15" t="s">
        <v>73</v>
      </c>
      <c r="C21" s="14" t="s">
        <v>74</v>
      </c>
      <c r="D21" s="14">
        <v>5</v>
      </c>
      <c r="E21" s="14"/>
    </row>
    <row r="22" s="2" customFormat="1" ht="27.75" customHeight="1" spans="1:5">
      <c r="A22" s="14">
        <v>16</v>
      </c>
      <c r="B22" s="15" t="s">
        <v>75</v>
      </c>
      <c r="C22" s="15" t="s">
        <v>30</v>
      </c>
      <c r="D22" s="15">
        <v>0</v>
      </c>
      <c r="E22" s="16"/>
    </row>
  </sheetData>
  <autoFilter ref="A4:E22">
    <extLst/>
  </autoFilter>
  <mergeCells count="7">
    <mergeCell ref="A2:E2"/>
    <mergeCell ref="D3:E3"/>
    <mergeCell ref="A4:A5"/>
    <mergeCell ref="B4:B5"/>
    <mergeCell ref="C4:C5"/>
    <mergeCell ref="D4:D5"/>
    <mergeCell ref="E4:E5"/>
  </mergeCells>
  <printOptions horizontalCentered="1"/>
  <pageMargins left="0.786805555555556" right="0.590277777777778" top="0.707638888888889" bottom="0.707638888888889" header="0.511805555555556" footer="0.511805555555556"/>
  <pageSetup paperSize="9" scale="98" fitToHeight="100" orientation="portrait" useFirstPageNumber="1"/>
  <headerFooter alignWithMargins="0">
    <oddFooter>&amp;C第 &amp;P 页</oddFooter>
  </headerFooter>
  <drawing r:id="rId1"/>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玉米番薯粒</cp:lastModifiedBy>
  <dcterms:created xsi:type="dcterms:W3CDTF">2015-12-21T06:28:00Z</dcterms:created>
  <cp:lastPrinted>2018-06-20T02:03:00Z</cp:lastPrinted>
  <dcterms:modified xsi:type="dcterms:W3CDTF">2018-07-19T02:08:35Z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