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105"/>
  </bookViews>
  <sheets>
    <sheet name="23年底余额项目表（翠山湖）" sheetId="1" r:id="rId1"/>
  </sheets>
  <externalReferences>
    <externalReference r:id="rId2"/>
    <externalReference r:id="rId3"/>
  </externalReferences>
  <definedNames>
    <definedName name="_xlnm._FilterDatabase" localSheetId="0" hidden="1">'23年底余额项目表（翠山湖）'!$A$2:$L$40</definedName>
    <definedName name="_xlnm.Print_Area" localSheetId="0">'23年底余额项目表（翠山湖）'!$A$1:$L$40</definedName>
    <definedName name="_xlnm.Print_Titles" localSheetId="0">'23年底余额项目表（翠山湖）'!$2:$2</definedName>
    <definedName name="财政专户金额" localSheetId="0">#REF!</definedName>
    <definedName name="财政专户金额">#REF!</definedName>
    <definedName name="功能科目分类">[1]功能科目分类!$A:$L</definedName>
    <definedName name="功能科目号" localSheetId="0">#REF!</definedName>
    <definedName name="功能科目号">#REF!</definedName>
    <definedName name="合计" localSheetId="0">#REF!</definedName>
    <definedName name="合计">#REF!</definedName>
    <definedName name="基金预算金额" localSheetId="0">#REF!</definedName>
    <definedName name="基金预算金额">#REF!</definedName>
    <definedName name="金额">'[2]汇总2（排序）'!$I:$I</definedName>
    <definedName name="经济科目类">'[2]汇总2（排序）'!$M:$M</definedName>
    <definedName name="类" localSheetId="0">#REF!</definedName>
    <definedName name="类">#REF!</definedName>
    <definedName name="类和项目性质2级次" localSheetId="0">#REF!</definedName>
    <definedName name="类和项目性质2级次">#REF!</definedName>
    <definedName name="类款" localSheetId="0">#REF!</definedName>
    <definedName name="类款">#REF!</definedName>
    <definedName name="项目类型">'[2]汇总2（排序）'!$D:$D</definedName>
    <definedName name="项目性质2" localSheetId="0">#REF!</definedName>
    <definedName name="项目性质2">#REF!</definedName>
    <definedName name="项目性质3" localSheetId="0">#REF!</definedName>
    <definedName name="项目性质3">#REF!</definedName>
    <definedName name="项目性质表格">[1]项目性质!$B:$B</definedName>
    <definedName name="一般预算金额" localSheetId="0">#REF!</definedName>
    <definedName name="一般预算金额">#REF!</definedName>
    <definedName name="预算科目号">'[2]汇总2（排序）'!$W:$W</definedName>
    <definedName name="专户1">[1]专户实绩!$A:$G</definedName>
    <definedName name="专户结转">[1]专户结转!$A:$C</definedName>
    <definedName name="资金属性" localSheetId="0">#REF!</definedName>
    <definedName name="资金属性">#REF!</definedName>
    <definedName name="资金属性表">[1]资金性质!$B:$B</definedName>
    <definedName name="资金性质2">'[2]汇总2（排序）'!$X:$X</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<sst xmlns="http://schemas.openxmlformats.org/spreadsheetml/2006/main" count="163" uniqueCount="52">
  <si>
    <t>开平市翠山湖产业转移工业园管理委员会2025年政府专项债券情况表</t>
  </si>
  <si>
    <t>序号</t>
  </si>
  <si>
    <t>债券年份</t>
  </si>
  <si>
    <t>债券名称</t>
  </si>
  <si>
    <t>债券项目名称</t>
  </si>
  <si>
    <t>主管部门</t>
  </si>
  <si>
    <t>债券期限</t>
  </si>
  <si>
    <t>利率</t>
  </si>
  <si>
    <t>债券金额
（万元）</t>
  </si>
  <si>
    <t>年利息
（万元）</t>
  </si>
  <si>
    <t>已使用金额</t>
  </si>
  <si>
    <t>2025年已取得运营收益（万元）</t>
  </si>
  <si>
    <t>项目预期收益
（万元）</t>
  </si>
  <si>
    <t>2020年粤港澳大湾区市政和产业园区基础设施专项债券（二期）//2020年广东省政府专项债券（四十二期）</t>
  </si>
  <si>
    <t>开平市翠山湖科技产业园基础设施配套项目</t>
  </si>
  <si>
    <t>开平市翠山湖产业转移工业园管理委员会</t>
  </si>
  <si>
    <t>10年</t>
  </si>
  <si>
    <t>2021年广东省政府专项债券（六十八期）</t>
  </si>
  <si>
    <t>广东省江门市开平市侨梦苑华侨华人创新产业集聚区配套设施建设项目</t>
  </si>
  <si>
    <t>30年</t>
  </si>
  <si>
    <t>2021年广东省市政和产业园区基础设施专项债券（一期）//2021年广东省政府专项债券（二十期）</t>
  </si>
  <si>
    <t>2021年广东省市政和产业园区基础设施专项债券（四期）//2021年广东省政府专项债券（四十七期）</t>
  </si>
  <si>
    <t>2022年广东省政府专项债券（九期）</t>
  </si>
  <si>
    <t>2022年广东省政府专项债券（二十五期）</t>
  </si>
  <si>
    <t>广东省江门翠山湖高新技术产业开发区基础设施配套项目</t>
  </si>
  <si>
    <t>广东省江门市开平市翠山湖生物医药产业专业园基础设施配套项目</t>
  </si>
  <si>
    <t>2022年广东省政府专项债券（四十期）</t>
  </si>
  <si>
    <t>2023年广东省政府专项债券（八期）</t>
  </si>
  <si>
    <t>2023年广东省政府专项债券（十四期）</t>
  </si>
  <si>
    <t>2023年广东省政府专项债券（二十六期）</t>
  </si>
  <si>
    <t>2023年广东省政府专项债券（三十七期）</t>
  </si>
  <si>
    <t>2023年广东省政府专项债券（五十五期）</t>
  </si>
  <si>
    <t>2024年广东省政府专项债券（五期）</t>
  </si>
  <si>
    <t>2024年广东省政府专项债券（二十六期）</t>
  </si>
  <si>
    <t>2024年广东省政府专项债券（三十八期）</t>
  </si>
  <si>
    <t>2024年广东省政府专项债券（四十九期）</t>
  </si>
  <si>
    <t>2024年广东省政府专项债券（六十四期）</t>
  </si>
  <si>
    <t>20年</t>
  </si>
  <si>
    <t>2024年广东省政府专项债券（六十五期）</t>
  </si>
  <si>
    <t>2024年广东省政府专项债券（七十二期）</t>
  </si>
  <si>
    <t>2024年广东省政府专项债券（七十三期）</t>
  </si>
  <si>
    <t>2025年广东省政府专项债券（七期）</t>
  </si>
  <si>
    <t>2025年广东省政府专项债券（十二期）</t>
  </si>
  <si>
    <t>15年</t>
  </si>
  <si>
    <t>2025年广东省政府专项债券（十六期）</t>
  </si>
  <si>
    <t>2025年广东省政府专项债券（十七期）</t>
  </si>
  <si>
    <t>2025年广东省政府专项债券（五十三期）</t>
  </si>
  <si>
    <t>2025年广东省政府专项债券（四期）</t>
  </si>
  <si>
    <t>2025年广东省政府专项债券（三十三期）</t>
  </si>
  <si>
    <t>开平市翠山湖产业转移工业园及水口镇公共区域停车泊位与新能源汽车充电基础设施项目</t>
  </si>
  <si>
    <t>合计</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</si>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</sst>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Red]\(#,##0.00\)"/>
    <numFmt numFmtId="178" formatCode="#,##0.00_ "/>
  </numFmts>
  <fonts count="31">
    <font>
      <sz val="11"/>
      <color theme="1"/>
      <name val="宋体"/>
      <charset val="134"/>
      <scheme val="minor"/>
    </font>
    <font>
      <sz val="11"/>
      <name val="宋体"/>
      <charset val="134"/>
      <scheme val="minor"/>
    </font>
    <font>
      <b/>
      <sz val="20"/>
      <color theme="1"/>
      <name val="宋体"/>
      <charset val="134"/>
      <scheme val="minor"/>
    </font>
    <font>
      <b/>
      <sz val="10"/>
      <color theme="1"/>
      <name val="宋体"/>
      <charset val="134"/>
      <scheme val="minor"/>
    </font>
    <font>
      <b/>
      <sz val="11"/>
      <name val="SimSun"/>
      <charset val="134"/>
    </font>
    <font>
      <sz val="10"/>
      <color theme="1"/>
      <name val="宋体"/>
      <charset val="134"/>
      <scheme val="minor"/>
    </font>
    <font>
      <sz val="10"/>
      <name val="宋体"/>
      <charset val="134"/>
      <scheme val="minor"/>
    </font>
    <font>
      <sz val="10"/>
      <color indexed="8"/>
      <name val="宋体"/>
      <charset val="134"/>
      <scheme val="minor"/>
    </font>
    <font>
      <sz val="10"/>
      <name val="宋体"/>
      <charset val="134"/>
    </font>
    <font>
      <sz val="9"/>
      <color theme="1"/>
      <name val="宋体"/>
      <charset val="134"/>
      <scheme val="minor"/>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4" borderId="5" applyNumberFormat="0" applyAlignment="0" applyProtection="0">
      <alignment vertical="center"/>
    </xf>
    <xf numFmtId="0" fontId="20" fillId="5" borderId="6" applyNumberFormat="0" applyAlignment="0" applyProtection="0">
      <alignment vertical="center"/>
    </xf>
    <xf numFmtId="0" fontId="21" fillId="5" borderId="5" applyNumberFormat="0" applyAlignment="0" applyProtection="0">
      <alignment vertical="center"/>
    </xf>
    <xf numFmtId="0" fontId="22" fillId="6"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0" fillId="0" borderId="0">
      <alignment vertical="center"/>
    </xf>
    <xf numFmtId="0" fontId="30" fillId="0" borderId="0"/>
    <xf numFmtId="0" fontId="0" fillId="0" borderId="0">
      <alignment vertical="center"/>
    </xf>
    <xf numFmtId="43" fontId="30" fillId="0" borderId="0" applyFont="0" applyFill="0" applyBorder="0" applyAlignment="0" applyProtection="0">
      <alignment vertical="center"/>
    </xf>
  </cellStyleXfs>
  <cellXfs count="46">
    <xf numFmtId="0" fontId="0" fillId="0" borderId="0" xfId="0">
      <alignment vertical="center"/>
    </xf>
    <xf numFmtId="0" fontId="0" fillId="0" borderId="0" xfId="51" applyFill="1" applyAlignment="1">
      <alignment vertical="center"/>
    </xf>
    <xf numFmtId="0" fontId="0" fillId="2" borderId="0" xfId="51" applyFill="1">
      <alignment vertical="center"/>
    </xf>
    <xf numFmtId="0" fontId="1" fillId="2" borderId="0" xfId="51" applyFont="1" applyFill="1">
      <alignment vertical="center"/>
    </xf>
    <xf numFmtId="0" fontId="0" fillId="0" borderId="0" xfId="51" applyFill="1">
      <alignment vertical="center"/>
    </xf>
    <xf numFmtId="0" fontId="0" fillId="0" borderId="0" xfId="51" applyFill="1" applyAlignment="1">
      <alignment horizontal="center" vertical="center"/>
    </xf>
    <xf numFmtId="176" fontId="0" fillId="0" borderId="0" xfId="51" applyNumberFormat="1" applyFill="1" applyAlignment="1">
      <alignment horizontal="center" vertical="center"/>
    </xf>
    <xf numFmtId="0" fontId="2" fillId="0" borderId="0" xfId="51" applyFont="1" applyFill="1" applyAlignment="1">
      <alignment horizontal="center" vertical="center"/>
    </xf>
    <xf numFmtId="0" fontId="3" fillId="0" borderId="1" xfId="51" applyFont="1" applyFill="1" applyBorder="1" applyAlignment="1">
      <alignment horizontal="center" vertical="center" wrapText="1"/>
    </xf>
    <xf numFmtId="0" fontId="3" fillId="0" borderId="1" xfId="51" applyFont="1" applyFill="1" applyBorder="1" applyAlignment="1">
      <alignment horizontal="center" vertical="center"/>
    </xf>
    <xf numFmtId="0" fontId="4" fillId="0" borderId="1" xfId="0" applyFont="1" applyFill="1" applyBorder="1" applyAlignment="1">
      <alignment horizontal="center" vertical="center" wrapText="1"/>
    </xf>
    <xf numFmtId="176" fontId="3" fillId="0" borderId="1" xfId="51" applyNumberFormat="1" applyFont="1" applyFill="1" applyBorder="1" applyAlignment="1">
      <alignment horizontal="center" vertical="center" wrapText="1"/>
    </xf>
    <xf numFmtId="0" fontId="5" fillId="2" borderId="1" xfId="51" applyFont="1" applyFill="1" applyBorder="1" applyAlignment="1">
      <alignment horizontal="center" vertical="center"/>
    </xf>
    <xf numFmtId="0" fontId="5" fillId="2" borderId="1" xfId="49" applyFont="1" applyFill="1" applyBorder="1" applyAlignment="1">
      <alignment horizontal="center" vertical="center"/>
    </xf>
    <xf numFmtId="0" fontId="5" fillId="2" borderId="1" xfId="49" applyFont="1" applyFill="1" applyBorder="1" applyAlignment="1">
      <alignment horizontal="center" vertical="center" wrapText="1"/>
    </xf>
    <xf numFmtId="10" fontId="5" fillId="2" borderId="1" xfId="49" applyNumberFormat="1" applyFont="1" applyFill="1" applyBorder="1" applyAlignment="1">
      <alignment horizontal="center" vertical="center"/>
    </xf>
    <xf numFmtId="176" fontId="6" fillId="2" borderId="1" xfId="49" applyNumberFormat="1" applyFont="1" applyFill="1" applyBorder="1" applyAlignment="1">
      <alignment horizontal="center" vertical="center"/>
    </xf>
    <xf numFmtId="177" fontId="6" fillId="2" borderId="1" xfId="51" applyNumberFormat="1" applyFont="1" applyFill="1" applyBorder="1" applyAlignment="1">
      <alignment horizontal="center" vertical="center"/>
    </xf>
    <xf numFmtId="0" fontId="0" fillId="2" borderId="1" xfId="51" applyFill="1" applyBorder="1" applyAlignment="1">
      <alignment horizontal="center" vertical="center"/>
    </xf>
    <xf numFmtId="0" fontId="5" fillId="2" borderId="1" xfId="51" applyFont="1" applyFill="1" applyBorder="1" applyAlignment="1">
      <alignment horizontal="center" vertical="center" wrapText="1"/>
    </xf>
    <xf numFmtId="0" fontId="6" fillId="2" borderId="1" xfId="51" applyFont="1" applyFill="1" applyBorder="1" applyAlignment="1">
      <alignment horizontal="center" vertical="center" wrapText="1"/>
    </xf>
    <xf numFmtId="49" fontId="6" fillId="2" borderId="1" xfId="51" applyNumberFormat="1" applyFont="1" applyFill="1" applyBorder="1" applyAlignment="1">
      <alignment horizontal="center" vertical="center" wrapText="1"/>
    </xf>
    <xf numFmtId="10" fontId="7" fillId="2" borderId="1" xfId="51" applyNumberFormat="1" applyFont="1" applyFill="1" applyBorder="1" applyAlignment="1">
      <alignment horizontal="center" vertical="center" wrapText="1"/>
    </xf>
    <xf numFmtId="0" fontId="6" fillId="2" borderId="1" xfId="51" applyFont="1" applyFill="1" applyBorder="1" applyAlignment="1">
      <alignment horizontal="center" vertical="center"/>
    </xf>
    <xf numFmtId="10" fontId="6" fillId="2" borderId="1" xfId="51" applyNumberFormat="1" applyFont="1" applyFill="1" applyBorder="1" applyAlignment="1">
      <alignment horizontal="center" vertical="center" wrapText="1"/>
    </xf>
    <xf numFmtId="0" fontId="6" fillId="2" borderId="1" xfId="49" applyFont="1" applyFill="1" applyBorder="1" applyAlignment="1">
      <alignment horizontal="center" vertical="center" wrapText="1"/>
    </xf>
    <xf numFmtId="0" fontId="6" fillId="2" borderId="1" xfId="50" applyFont="1" applyFill="1" applyBorder="1" applyAlignment="1">
      <alignment horizontal="center" vertical="center" wrapText="1"/>
    </xf>
    <xf numFmtId="0" fontId="6" fillId="2" borderId="1" xfId="50" applyFont="1" applyFill="1" applyBorder="1" applyAlignment="1">
      <alignment horizontal="center" vertical="center"/>
    </xf>
    <xf numFmtId="10" fontId="5" fillId="2" borderId="1" xfId="51" applyNumberFormat="1" applyFont="1" applyFill="1" applyBorder="1" applyAlignment="1">
      <alignment horizontal="center" vertical="center"/>
    </xf>
    <xf numFmtId="176" fontId="6" fillId="2" borderId="1" xfId="51" applyNumberFormat="1" applyFont="1" applyFill="1" applyBorder="1" applyAlignment="1">
      <alignment horizontal="center" vertical="center"/>
    </xf>
    <xf numFmtId="0" fontId="8" fillId="2" borderId="1" xfId="0" applyFont="1" applyFill="1" applyBorder="1" applyAlignment="1">
      <alignment horizontal="center" vertical="center" wrapText="1"/>
    </xf>
    <xf numFmtId="178" fontId="8" fillId="2" borderId="1" xfId="0" applyNumberFormat="1" applyFont="1" applyFill="1" applyBorder="1" applyAlignment="1">
      <alignment horizontal="center" vertical="center"/>
    </xf>
    <xf numFmtId="10" fontId="8" fillId="2" borderId="1" xfId="0" applyNumberFormat="1" applyFont="1" applyFill="1" applyBorder="1" applyAlignment="1">
      <alignment horizontal="center" vertical="center"/>
    </xf>
    <xf numFmtId="176" fontId="8" fillId="2" borderId="1" xfId="0" applyNumberFormat="1" applyFont="1" applyFill="1" applyBorder="1" applyAlignment="1">
      <alignment horizontal="center" vertical="center"/>
    </xf>
    <xf numFmtId="10" fontId="5" fillId="0" borderId="1" xfId="51" applyNumberFormat="1" applyFont="1" applyFill="1" applyBorder="1" applyAlignment="1">
      <alignment horizontal="center" vertical="center"/>
    </xf>
    <xf numFmtId="176" fontId="5" fillId="0" borderId="1" xfId="51" applyNumberFormat="1" applyFont="1" applyFill="1" applyBorder="1" applyAlignment="1">
      <alignment horizontal="center" vertical="center"/>
    </xf>
    <xf numFmtId="0" fontId="9" fillId="0" borderId="1" xfId="50" applyFont="1" applyFill="1" applyBorder="1" applyAlignment="1">
      <alignment horizontal="center" vertical="center" wrapText="1"/>
    </xf>
    <xf numFmtId="0" fontId="9" fillId="0" borderId="1" xfId="50" applyFont="1" applyFill="1" applyBorder="1" applyAlignment="1">
      <alignment horizontal="left" vertical="center" wrapText="1"/>
    </xf>
    <xf numFmtId="10" fontId="8" fillId="0" borderId="1" xfId="0" applyNumberFormat="1" applyFont="1" applyFill="1" applyBorder="1" applyAlignment="1">
      <alignment horizontal="center" vertical="center"/>
    </xf>
    <xf numFmtId="10" fontId="10" fillId="0" borderId="1" xfId="0" applyNumberFormat="1" applyFont="1" applyFill="1" applyBorder="1" applyAlignment="1">
      <alignment horizontal="center" vertical="center"/>
    </xf>
    <xf numFmtId="0" fontId="6" fillId="0" borderId="1" xfId="51" applyFont="1" applyFill="1" applyBorder="1" applyAlignment="1">
      <alignment horizontal="center" vertical="center"/>
    </xf>
    <xf numFmtId="0" fontId="5" fillId="0" borderId="1" xfId="49" applyFont="1" applyFill="1" applyBorder="1" applyAlignment="1">
      <alignment horizontal="center" vertical="center" wrapText="1"/>
    </xf>
    <xf numFmtId="178" fontId="8" fillId="0" borderId="1" xfId="0" applyNumberFormat="1" applyFont="1" applyFill="1" applyBorder="1" applyAlignment="1">
      <alignment horizontal="center" vertical="center"/>
    </xf>
    <xf numFmtId="176" fontId="8" fillId="0" borderId="1" xfId="0" applyNumberFormat="1" applyFont="1" applyFill="1" applyBorder="1" applyAlignment="1">
      <alignment horizontal="center" vertical="center"/>
    </xf>
    <xf numFmtId="0" fontId="5" fillId="0" borderId="1" xfId="51" applyFont="1" applyFill="1" applyBorder="1" applyAlignment="1">
      <alignment horizontal="center" vertical="center"/>
    </xf>
    <xf numFmtId="0" fontId="5" fillId="0" borderId="1" xfId="51" applyFont="1" applyFill="1" applyBorder="1">
      <alignment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xfId="50"/>
    <cellStyle name="常规 3" xfId="51"/>
    <cellStyle name="千位分隔 2" xf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40614;&#33433;&#33993;&#24037;&#20316;&#25991;&#26723;\&#24037;&#20316;&#25991;&#20214;&#22841;\&#36824;&#26412;&#20184;&#24687;&#21644;&#21457;&#34892;&#36153;\2021&#24180;&#20538;&#21153;&#20313;&#39069;&#26126;&#32454;&#34920;\2022&#24180;&#39044;&#31639;&#22871;&#34920;&#65288;1.10&#26089;&#19978;zrz&#20462;&#25913;&#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8472;&#20255;&#26631;\&#39033;&#30446;&#24211;\&#38468;&#20214;1&#65306;&#24320;&#24179;&#24066;&#22522;&#26412;&#25903;&#20986;&#27979;&#31639;-&#23548;&#20837;&#27169;&#26495;&#65288;2020.12.15&#25253;&#25968;&#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收入（公共）"/>
      <sheetName val="支出（公共）"/>
      <sheetName val="任务 (公共)"/>
      <sheetName val="预算税收分成（公共）"/>
      <sheetName val="市镇（公共）"/>
      <sheetName val="实绩税收分成（公共）"/>
      <sheetName val="公共财政预算支出实绩"/>
      <sheetName val="公共财政预算支出实绩 (上级)"/>
      <sheetName val="基本服务均等化"/>
      <sheetName val="财力安排表又改"/>
      <sheetName val="功能科目分类"/>
      <sheetName val="经济科目分类"/>
      <sheetName val="支出领域"/>
      <sheetName val="部门单位 (2)"/>
      <sheetName val="预算收支版本"/>
      <sheetName val="一般预算支出"/>
      <sheetName val="收入(3)"/>
      <sheetName val="收入(2)"/>
      <sheetName val="总财力(3)"/>
      <sheetName val="支出结构(4)"/>
      <sheetName val="非税(8)"/>
      <sheetName val="债务(5)"/>
      <sheetName val="国资收支"/>
      <sheetName val="项目明细（9）"/>
      <sheetName val="上级提前下达"/>
      <sheetName val="本级结转"/>
      <sheetName val="上级结转"/>
      <sheetName val="基本支出结转 "/>
      <sheetName val="镇级汇总"/>
      <sheetName val="2021非税项目"/>
      <sheetName val="基金收支表"/>
      <sheetName val="政府购买服务 (3)"/>
      <sheetName val="政府采购预算表"/>
      <sheetName val="基金结转"/>
      <sheetName val="两年对比"/>
      <sheetName val="专户实绩"/>
      <sheetName val="一般结转"/>
      <sheetName val="何常收入(1)"/>
      <sheetName val="其他专户"/>
      <sheetName val="专户结转"/>
      <sheetName val="专项收入收支表"/>
      <sheetName val="专户基本支出"/>
      <sheetName val="资金性质"/>
      <sheetName val="项目性质"/>
      <sheetName val="收入科目"/>
      <sheetName val="农业考核"/>
      <sheetName val="科技考核"/>
      <sheetName val="计生考核"/>
      <sheetName val="文化考核"/>
      <sheetName val="支出（公共） (2)"/>
      <sheetName val="教育支出占比"/>
      <sheetName val="经常性收入增长(本级)"/>
      <sheetName val="三公经费预算（自动取数）"/>
      <sheetName val="政府购买服务代码"/>
      <sheetName val="政府采购目录"/>
      <sheetName val="重点项目(8)"/>
      <sheetName val="表链接"/>
      <sheetName val="Sheet1"/>
      <sheetName val="功能科目-政府经济科目"/>
      <sheetName val="市本级基本支出按功能科目分"/>
      <sheetName val="镇支出类款项"/>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汇总（万元）"/>
      <sheetName val="汇总（元）"/>
      <sheetName val="汇总2（排序）"/>
      <sheetName val="部门单位"/>
      <sheetName val="要素下拉数据"/>
      <sheetName val="人员类项目（2021）"/>
      <sheetName val="公用经费项目（2021）"/>
      <sheetName val="按科目"/>
      <sheetName val="三公"/>
      <sheetName val="三保"/>
      <sheetName val="功能科目分类"/>
      <sheetName val="项目性质"/>
      <sheetName val="专户实绩"/>
      <sheetName val="专户结转"/>
      <sheetName val="资金属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0"/>
  <sheetViews>
    <sheetView tabSelected="1" topLeftCell="A34" workbookViewId="0">
      <selection activeCell="N39" sqref="N39"/>
    </sheetView>
  </sheetViews>
  <sheetFormatPr defaultColWidth="9" defaultRowHeight="13.5"/>
  <cols>
    <col min="1" max="1" width="6.75" style="5" customWidth="1"/>
    <col min="2" max="2" width="9.875" style="4" customWidth="1"/>
    <col min="3" max="3" width="31.75" style="4" customWidth="1"/>
    <col min="4" max="5" width="21" style="4" customWidth="1"/>
    <col min="6" max="6" width="10" style="4" customWidth="1"/>
    <col min="7" max="7" width="7.625" style="5" customWidth="1"/>
    <col min="8" max="8" width="12.125" style="6" customWidth="1"/>
    <col min="9" max="9" width="12" style="4" customWidth="1"/>
    <col min="10" max="10" width="10.625" style="4" customWidth="1"/>
    <col min="11" max="11" width="12.375" style="4" customWidth="1"/>
    <col min="12" max="16384" width="9" style="4"/>
  </cols>
  <sheetData>
    <row r="1" ht="32.25" customHeight="1" spans="1:12">
      <c r="A1" s="7" t="s">
        <v>0</v>
      </c>
      <c r="B1" s="7"/>
      <c r="C1" s="7"/>
      <c r="D1" s="7"/>
      <c r="E1" s="7"/>
      <c r="F1" s="7"/>
      <c r="G1" s="7"/>
      <c r="H1" s="7"/>
      <c r="I1" s="7"/>
      <c r="J1" s="7"/>
      <c r="K1" s="7"/>
      <c r="L1" s="7"/>
    </row>
    <row r="2" s="1" customFormat="1" ht="41.1" customHeight="1" spans="1:12">
      <c r="A2" s="8" t="s">
        <v>1</v>
      </c>
      <c r="B2" s="8" t="s">
        <v>2</v>
      </c>
      <c r="C2" s="9" t="s">
        <v>3</v>
      </c>
      <c r="D2" s="9" t="s">
        <v>4</v>
      </c>
      <c r="E2" s="10" t="s">
        <v>5</v>
      </c>
      <c r="F2" s="8" t="s">
        <v>6</v>
      </c>
      <c r="G2" s="9" t="s">
        <v>7</v>
      </c>
      <c r="H2" s="11" t="s">
        <v>8</v>
      </c>
      <c r="I2" s="8" t="s">
        <v>9</v>
      </c>
      <c r="J2" s="8" t="s">
        <v>10</v>
      </c>
      <c r="K2" s="8" t="s">
        <v>11</v>
      </c>
      <c r="L2" s="8" t="s">
        <v>12</v>
      </c>
    </row>
    <row r="3" s="2" customFormat="1" ht="55" customHeight="1" spans="1:12">
      <c r="A3" s="12">
        <v>1</v>
      </c>
      <c r="B3" s="13">
        <v>2020</v>
      </c>
      <c r="C3" s="14" t="s">
        <v>13</v>
      </c>
      <c r="D3" s="14" t="s">
        <v>14</v>
      </c>
      <c r="E3" s="14" t="s">
        <v>15</v>
      </c>
      <c r="F3" s="13" t="s">
        <v>16</v>
      </c>
      <c r="G3" s="15">
        <v>0.0288</v>
      </c>
      <c r="H3" s="16">
        <v>8000</v>
      </c>
      <c r="I3" s="17">
        <f>H3*G3</f>
        <v>230.4</v>
      </c>
      <c r="J3" s="16">
        <v>8000</v>
      </c>
      <c r="K3" s="18">
        <v>0</v>
      </c>
      <c r="L3" s="16">
        <v>29058</v>
      </c>
    </row>
    <row r="4" s="2" customFormat="1" ht="45" customHeight="1" spans="1:12">
      <c r="A4" s="12">
        <v>2</v>
      </c>
      <c r="B4" s="13">
        <v>2021</v>
      </c>
      <c r="C4" s="14" t="s">
        <v>17</v>
      </c>
      <c r="D4" s="14" t="s">
        <v>18</v>
      </c>
      <c r="E4" s="14" t="s">
        <v>15</v>
      </c>
      <c r="F4" s="13" t="s">
        <v>19</v>
      </c>
      <c r="G4" s="15">
        <v>0.0358</v>
      </c>
      <c r="H4" s="16">
        <v>5000</v>
      </c>
      <c r="I4" s="17">
        <f t="shared" ref="I4:I24" si="0">H4*G4</f>
        <v>179</v>
      </c>
      <c r="J4" s="16">
        <v>5000</v>
      </c>
      <c r="K4" s="18">
        <v>0</v>
      </c>
      <c r="L4" s="16">
        <v>60556</v>
      </c>
    </row>
    <row r="5" s="2" customFormat="1" ht="45" customHeight="1" spans="1:12">
      <c r="A5" s="12">
        <v>3</v>
      </c>
      <c r="B5" s="19">
        <v>2021</v>
      </c>
      <c r="C5" s="20" t="s">
        <v>20</v>
      </c>
      <c r="D5" s="20" t="s">
        <v>14</v>
      </c>
      <c r="E5" s="14" t="s">
        <v>15</v>
      </c>
      <c r="F5" s="21" t="s">
        <v>16</v>
      </c>
      <c r="G5" s="22">
        <v>0.0341</v>
      </c>
      <c r="H5" s="16">
        <v>6000</v>
      </c>
      <c r="I5" s="17">
        <f t="shared" si="0"/>
        <v>204.6</v>
      </c>
      <c r="J5" s="16">
        <v>6000</v>
      </c>
      <c r="K5" s="18">
        <v>0</v>
      </c>
      <c r="L5" s="16">
        <v>29058</v>
      </c>
    </row>
    <row r="6" s="3" customFormat="1" ht="45" customHeight="1" spans="1:12">
      <c r="A6" s="12">
        <v>4</v>
      </c>
      <c r="B6" s="23">
        <v>2021</v>
      </c>
      <c r="C6" s="20" t="s">
        <v>21</v>
      </c>
      <c r="D6" s="20" t="s">
        <v>14</v>
      </c>
      <c r="E6" s="14" t="s">
        <v>15</v>
      </c>
      <c r="F6" s="20" t="s">
        <v>16</v>
      </c>
      <c r="G6" s="24">
        <v>0.0332</v>
      </c>
      <c r="H6" s="16">
        <v>900</v>
      </c>
      <c r="I6" s="17">
        <f t="shared" si="0"/>
        <v>29.88</v>
      </c>
      <c r="J6" s="16">
        <v>900</v>
      </c>
      <c r="K6" s="18">
        <v>0</v>
      </c>
      <c r="L6" s="16">
        <v>29058</v>
      </c>
    </row>
    <row r="7" s="3" customFormat="1" ht="45" customHeight="1" spans="1:12">
      <c r="A7" s="12">
        <v>5</v>
      </c>
      <c r="B7" s="23">
        <v>2021</v>
      </c>
      <c r="C7" s="20" t="s">
        <v>21</v>
      </c>
      <c r="D7" s="25" t="s">
        <v>18</v>
      </c>
      <c r="E7" s="14" t="s">
        <v>15</v>
      </c>
      <c r="F7" s="20" t="s">
        <v>16</v>
      </c>
      <c r="G7" s="24">
        <v>0.0332</v>
      </c>
      <c r="H7" s="16">
        <v>3100</v>
      </c>
      <c r="I7" s="17">
        <f t="shared" si="0"/>
        <v>102.92</v>
      </c>
      <c r="J7" s="16">
        <v>3100</v>
      </c>
      <c r="K7" s="18">
        <v>0</v>
      </c>
      <c r="L7" s="16">
        <v>60556</v>
      </c>
    </row>
    <row r="8" s="2" customFormat="1" ht="45" customHeight="1" spans="1:12">
      <c r="A8" s="12">
        <v>6</v>
      </c>
      <c r="B8" s="12">
        <v>2022</v>
      </c>
      <c r="C8" s="26" t="s">
        <v>22</v>
      </c>
      <c r="D8" s="26" t="s">
        <v>18</v>
      </c>
      <c r="E8" s="14" t="s">
        <v>15</v>
      </c>
      <c r="F8" s="27" t="s">
        <v>19</v>
      </c>
      <c r="G8" s="28">
        <v>0.034</v>
      </c>
      <c r="H8" s="29">
        <v>8000</v>
      </c>
      <c r="I8" s="17">
        <f t="shared" si="0"/>
        <v>272</v>
      </c>
      <c r="J8" s="29">
        <v>8000</v>
      </c>
      <c r="K8" s="18">
        <v>0</v>
      </c>
      <c r="L8" s="16">
        <v>60556</v>
      </c>
    </row>
    <row r="9" s="2" customFormat="1" ht="45" customHeight="1" spans="1:12">
      <c r="A9" s="12">
        <v>7</v>
      </c>
      <c r="B9" s="12">
        <v>2022</v>
      </c>
      <c r="C9" s="26" t="s">
        <v>23</v>
      </c>
      <c r="D9" s="26" t="s">
        <v>24</v>
      </c>
      <c r="E9" s="14" t="s">
        <v>15</v>
      </c>
      <c r="F9" s="27" t="s">
        <v>19</v>
      </c>
      <c r="G9" s="28">
        <v>0.034</v>
      </c>
      <c r="H9" s="29">
        <v>10000</v>
      </c>
      <c r="I9" s="17">
        <f t="shared" si="0"/>
        <v>340</v>
      </c>
      <c r="J9" s="29">
        <v>10000</v>
      </c>
      <c r="K9" s="18">
        <v>0</v>
      </c>
      <c r="L9" s="29">
        <v>379473</v>
      </c>
    </row>
    <row r="10" s="2" customFormat="1" ht="45" customHeight="1" spans="1:12">
      <c r="A10" s="12">
        <v>8</v>
      </c>
      <c r="B10" s="12">
        <v>2022</v>
      </c>
      <c r="C10" s="26" t="s">
        <v>23</v>
      </c>
      <c r="D10" s="26" t="s">
        <v>25</v>
      </c>
      <c r="E10" s="14" t="s">
        <v>15</v>
      </c>
      <c r="F10" s="27" t="s">
        <v>19</v>
      </c>
      <c r="G10" s="28">
        <v>0.034</v>
      </c>
      <c r="H10" s="29">
        <v>9000</v>
      </c>
      <c r="I10" s="17">
        <f t="shared" si="0"/>
        <v>306</v>
      </c>
      <c r="J10" s="29">
        <v>9000</v>
      </c>
      <c r="K10" s="18">
        <v>0</v>
      </c>
      <c r="L10" s="29">
        <v>633009</v>
      </c>
    </row>
    <row r="11" s="3" customFormat="1" ht="45" customHeight="1" spans="1:12">
      <c r="A11" s="12">
        <v>9</v>
      </c>
      <c r="B11" s="23">
        <v>2022</v>
      </c>
      <c r="C11" s="30" t="s">
        <v>26</v>
      </c>
      <c r="D11" s="30" t="s">
        <v>25</v>
      </c>
      <c r="E11" s="14" t="s">
        <v>15</v>
      </c>
      <c r="F11" s="31" t="s">
        <v>19</v>
      </c>
      <c r="G11" s="32">
        <v>0.0326</v>
      </c>
      <c r="H11" s="33">
        <v>2000</v>
      </c>
      <c r="I11" s="17">
        <f t="shared" si="0"/>
        <v>65.2</v>
      </c>
      <c r="J11" s="33">
        <v>2000</v>
      </c>
      <c r="K11" s="18">
        <v>0</v>
      </c>
      <c r="L11" s="29">
        <v>633009</v>
      </c>
    </row>
    <row r="12" s="3" customFormat="1" ht="45" customHeight="1" spans="1:12">
      <c r="A12" s="12">
        <v>10</v>
      </c>
      <c r="B12" s="23">
        <v>2023</v>
      </c>
      <c r="C12" s="30" t="s">
        <v>27</v>
      </c>
      <c r="D12" s="30" t="s">
        <v>24</v>
      </c>
      <c r="E12" s="14" t="s">
        <v>15</v>
      </c>
      <c r="F12" s="31" t="s">
        <v>19</v>
      </c>
      <c r="G12" s="32">
        <v>0.0334</v>
      </c>
      <c r="H12" s="33">
        <v>5000</v>
      </c>
      <c r="I12" s="17">
        <f t="shared" si="0"/>
        <v>167</v>
      </c>
      <c r="J12" s="33">
        <v>5000</v>
      </c>
      <c r="K12" s="18">
        <v>0</v>
      </c>
      <c r="L12" s="29">
        <v>379473</v>
      </c>
    </row>
    <row r="13" s="3" customFormat="1" ht="45" customHeight="1" spans="1:12">
      <c r="A13" s="12">
        <v>11</v>
      </c>
      <c r="B13" s="23">
        <v>2023</v>
      </c>
      <c r="C13" s="30" t="s">
        <v>28</v>
      </c>
      <c r="D13" s="30" t="s">
        <v>24</v>
      </c>
      <c r="E13" s="14" t="s">
        <v>15</v>
      </c>
      <c r="F13" s="31" t="s">
        <v>19</v>
      </c>
      <c r="G13" s="32">
        <v>0.0333</v>
      </c>
      <c r="H13" s="33">
        <v>3000</v>
      </c>
      <c r="I13" s="17">
        <f t="shared" si="0"/>
        <v>99.9</v>
      </c>
      <c r="J13" s="33">
        <v>3000</v>
      </c>
      <c r="K13" s="18">
        <v>0</v>
      </c>
      <c r="L13" s="29">
        <v>379473</v>
      </c>
    </row>
    <row r="14" ht="45" customHeight="1" spans="1:12">
      <c r="A14" s="12">
        <v>12</v>
      </c>
      <c r="B14" s="23">
        <v>2023</v>
      </c>
      <c r="C14" s="30" t="s">
        <v>29</v>
      </c>
      <c r="D14" s="30" t="s">
        <v>24</v>
      </c>
      <c r="E14" s="14" t="s">
        <v>15</v>
      </c>
      <c r="F14" s="31" t="s">
        <v>19</v>
      </c>
      <c r="G14" s="34">
        <v>0.0312</v>
      </c>
      <c r="H14" s="35">
        <v>5000</v>
      </c>
      <c r="I14" s="17">
        <f t="shared" si="0"/>
        <v>156</v>
      </c>
      <c r="J14" s="35">
        <v>5000</v>
      </c>
      <c r="K14" s="18">
        <v>0</v>
      </c>
      <c r="L14" s="29">
        <v>379473</v>
      </c>
    </row>
    <row r="15" ht="45" customHeight="1" spans="1:12">
      <c r="A15" s="12">
        <v>13</v>
      </c>
      <c r="B15" s="23">
        <v>2023</v>
      </c>
      <c r="C15" s="30" t="s">
        <v>29</v>
      </c>
      <c r="D15" s="30" t="s">
        <v>25</v>
      </c>
      <c r="E15" s="14" t="s">
        <v>15</v>
      </c>
      <c r="F15" s="31" t="s">
        <v>19</v>
      </c>
      <c r="G15" s="34">
        <v>0.0312</v>
      </c>
      <c r="H15" s="35">
        <v>6000</v>
      </c>
      <c r="I15" s="17">
        <f t="shared" si="0"/>
        <v>187.2</v>
      </c>
      <c r="J15" s="35">
        <v>6000</v>
      </c>
      <c r="K15" s="18">
        <v>0</v>
      </c>
      <c r="L15" s="29">
        <v>633009</v>
      </c>
    </row>
    <row r="16" ht="45" customHeight="1" spans="1:12">
      <c r="A16" s="12">
        <v>14</v>
      </c>
      <c r="B16" s="23">
        <v>2023</v>
      </c>
      <c r="C16" s="30" t="s">
        <v>30</v>
      </c>
      <c r="D16" s="30" t="s">
        <v>24</v>
      </c>
      <c r="E16" s="14" t="s">
        <v>15</v>
      </c>
      <c r="F16" s="31" t="s">
        <v>19</v>
      </c>
      <c r="G16" s="34">
        <v>0.031</v>
      </c>
      <c r="H16" s="35">
        <v>2000</v>
      </c>
      <c r="I16" s="17">
        <f t="shared" si="0"/>
        <v>62</v>
      </c>
      <c r="J16" s="35">
        <v>2000</v>
      </c>
      <c r="K16" s="18">
        <v>0</v>
      </c>
      <c r="L16" s="29">
        <v>379473</v>
      </c>
    </row>
    <row r="17" ht="45" customHeight="1" spans="1:12">
      <c r="A17" s="12">
        <v>15</v>
      </c>
      <c r="B17" s="23">
        <v>2023</v>
      </c>
      <c r="C17" s="30" t="s">
        <v>31</v>
      </c>
      <c r="D17" s="30" t="s">
        <v>24</v>
      </c>
      <c r="E17" s="14" t="s">
        <v>15</v>
      </c>
      <c r="F17" s="31" t="s">
        <v>19</v>
      </c>
      <c r="G17" s="34">
        <v>0.0299</v>
      </c>
      <c r="H17" s="35">
        <v>3000</v>
      </c>
      <c r="I17" s="17">
        <f t="shared" si="0"/>
        <v>89.7</v>
      </c>
      <c r="J17" s="35">
        <v>3000</v>
      </c>
      <c r="K17" s="18">
        <v>0</v>
      </c>
      <c r="L17" s="29">
        <v>379473</v>
      </c>
    </row>
    <row r="18" ht="45" customHeight="1" spans="1:12">
      <c r="A18" s="12">
        <v>16</v>
      </c>
      <c r="B18" s="23">
        <v>2023</v>
      </c>
      <c r="C18" s="30" t="s">
        <v>31</v>
      </c>
      <c r="D18" s="30" t="s">
        <v>25</v>
      </c>
      <c r="E18" s="14" t="s">
        <v>15</v>
      </c>
      <c r="F18" s="31" t="s">
        <v>19</v>
      </c>
      <c r="G18" s="34">
        <v>0.0299</v>
      </c>
      <c r="H18" s="35">
        <v>1000</v>
      </c>
      <c r="I18" s="17">
        <f t="shared" si="0"/>
        <v>29.9</v>
      </c>
      <c r="J18" s="35">
        <v>1000</v>
      </c>
      <c r="K18" s="18">
        <v>0</v>
      </c>
      <c r="L18" s="29">
        <v>633009</v>
      </c>
    </row>
    <row r="19" ht="45" customHeight="1" spans="1:12">
      <c r="A19" s="12">
        <v>23</v>
      </c>
      <c r="B19" s="23">
        <v>2024</v>
      </c>
      <c r="C19" s="30" t="s">
        <v>32</v>
      </c>
      <c r="D19" s="30" t="s">
        <v>24</v>
      </c>
      <c r="E19" s="14" t="s">
        <v>15</v>
      </c>
      <c r="F19" s="31" t="s">
        <v>19</v>
      </c>
      <c r="G19" s="34">
        <v>0.0278</v>
      </c>
      <c r="H19" s="35">
        <v>8000</v>
      </c>
      <c r="I19" s="17">
        <f t="shared" ref="I19:I29" si="1">H19*G19</f>
        <v>222.4</v>
      </c>
      <c r="J19" s="35">
        <v>8000</v>
      </c>
      <c r="K19" s="18">
        <v>0</v>
      </c>
      <c r="L19" s="29">
        <v>379473</v>
      </c>
    </row>
    <row r="20" ht="45" customHeight="1" spans="1:12">
      <c r="A20" s="12">
        <v>24</v>
      </c>
      <c r="B20" s="23">
        <v>2024</v>
      </c>
      <c r="C20" s="30" t="s">
        <v>32</v>
      </c>
      <c r="D20" s="30" t="s">
        <v>25</v>
      </c>
      <c r="E20" s="14" t="s">
        <v>15</v>
      </c>
      <c r="F20" s="31" t="s">
        <v>19</v>
      </c>
      <c r="G20" s="34">
        <v>0.0278</v>
      </c>
      <c r="H20" s="35">
        <v>9000</v>
      </c>
      <c r="I20" s="17">
        <f t="shared" si="1"/>
        <v>250.2</v>
      </c>
      <c r="J20" s="35">
        <v>9000</v>
      </c>
      <c r="K20" s="18">
        <v>0</v>
      </c>
      <c r="L20" s="29">
        <v>633009</v>
      </c>
    </row>
    <row r="21" ht="45" customHeight="1" spans="1:12">
      <c r="A21" s="12">
        <v>18</v>
      </c>
      <c r="B21" s="23">
        <v>2024</v>
      </c>
      <c r="C21" s="30" t="s">
        <v>33</v>
      </c>
      <c r="D21" s="30" t="s">
        <v>24</v>
      </c>
      <c r="E21" s="14" t="s">
        <v>15</v>
      </c>
      <c r="F21" s="31" t="s">
        <v>19</v>
      </c>
      <c r="G21" s="34">
        <v>0.0265</v>
      </c>
      <c r="H21" s="35">
        <v>2000</v>
      </c>
      <c r="I21" s="17">
        <f t="shared" si="1"/>
        <v>53</v>
      </c>
      <c r="J21" s="35">
        <v>2000</v>
      </c>
      <c r="K21" s="18">
        <v>0</v>
      </c>
      <c r="L21" s="29">
        <v>379473</v>
      </c>
    </row>
    <row r="22" ht="45" customHeight="1" spans="1:12">
      <c r="A22" s="12">
        <v>19</v>
      </c>
      <c r="B22" s="23">
        <v>2024</v>
      </c>
      <c r="C22" s="30" t="s">
        <v>34</v>
      </c>
      <c r="D22" s="30" t="s">
        <v>24</v>
      </c>
      <c r="E22" s="14" t="s">
        <v>15</v>
      </c>
      <c r="F22" s="31" t="s">
        <v>19</v>
      </c>
      <c r="G22" s="34">
        <v>0.0262</v>
      </c>
      <c r="H22" s="35">
        <v>6000</v>
      </c>
      <c r="I22" s="17">
        <f t="shared" si="1"/>
        <v>157.2</v>
      </c>
      <c r="J22" s="35">
        <v>6000</v>
      </c>
      <c r="K22" s="18">
        <v>0</v>
      </c>
      <c r="L22" s="29">
        <v>379473</v>
      </c>
    </row>
    <row r="23" ht="45" customHeight="1" spans="1:12">
      <c r="A23" s="12">
        <v>21</v>
      </c>
      <c r="B23" s="23">
        <v>2024</v>
      </c>
      <c r="C23" s="30" t="s">
        <v>35</v>
      </c>
      <c r="D23" s="30" t="s">
        <v>18</v>
      </c>
      <c r="E23" s="14" t="s">
        <v>15</v>
      </c>
      <c r="F23" s="31" t="s">
        <v>19</v>
      </c>
      <c r="G23" s="34">
        <v>0.0259</v>
      </c>
      <c r="H23" s="35">
        <v>2000</v>
      </c>
      <c r="I23" s="17">
        <f t="shared" si="1"/>
        <v>51.8</v>
      </c>
      <c r="J23" s="35">
        <v>2000</v>
      </c>
      <c r="K23" s="18">
        <v>0</v>
      </c>
      <c r="L23" s="16">
        <v>60556</v>
      </c>
    </row>
    <row r="24" ht="45" customHeight="1" spans="1:12">
      <c r="A24" s="12">
        <v>22</v>
      </c>
      <c r="B24" s="23">
        <v>2024</v>
      </c>
      <c r="C24" s="30" t="s">
        <v>35</v>
      </c>
      <c r="D24" s="30" t="s">
        <v>25</v>
      </c>
      <c r="E24" s="14" t="s">
        <v>15</v>
      </c>
      <c r="F24" s="31" t="s">
        <v>19</v>
      </c>
      <c r="G24" s="34">
        <v>0.0259</v>
      </c>
      <c r="H24" s="35">
        <v>2000</v>
      </c>
      <c r="I24" s="17">
        <f t="shared" si="1"/>
        <v>51.8</v>
      </c>
      <c r="J24" s="35">
        <v>2000</v>
      </c>
      <c r="K24" s="18">
        <v>0</v>
      </c>
      <c r="L24" s="29">
        <v>633009</v>
      </c>
    </row>
    <row r="25" ht="45" customHeight="1" spans="1:12">
      <c r="A25" s="12">
        <v>17</v>
      </c>
      <c r="B25" s="23">
        <v>2024</v>
      </c>
      <c r="C25" s="30" t="s">
        <v>36</v>
      </c>
      <c r="D25" s="30" t="s">
        <v>25</v>
      </c>
      <c r="E25" s="14" t="s">
        <v>15</v>
      </c>
      <c r="F25" s="31" t="s">
        <v>37</v>
      </c>
      <c r="G25" s="34">
        <v>0.0239</v>
      </c>
      <c r="H25" s="35">
        <v>2000</v>
      </c>
      <c r="I25" s="17">
        <f t="shared" si="1"/>
        <v>47.8</v>
      </c>
      <c r="J25" s="35">
        <v>2000</v>
      </c>
      <c r="K25" s="18">
        <v>0</v>
      </c>
      <c r="L25" s="29">
        <v>633009</v>
      </c>
    </row>
    <row r="26" ht="45" customHeight="1" spans="1:12">
      <c r="A26" s="12">
        <v>25</v>
      </c>
      <c r="B26" s="23">
        <v>2024</v>
      </c>
      <c r="C26" s="30" t="s">
        <v>38</v>
      </c>
      <c r="D26" s="30" t="s">
        <v>24</v>
      </c>
      <c r="E26" s="14" t="s">
        <v>15</v>
      </c>
      <c r="F26" s="31" t="s">
        <v>19</v>
      </c>
      <c r="G26" s="34">
        <v>0.0241</v>
      </c>
      <c r="H26" s="35">
        <v>6000</v>
      </c>
      <c r="I26" s="17">
        <f t="shared" si="1"/>
        <v>144.6</v>
      </c>
      <c r="J26" s="35">
        <v>6000</v>
      </c>
      <c r="K26" s="18">
        <v>0</v>
      </c>
      <c r="L26" s="29">
        <v>379473</v>
      </c>
    </row>
    <row r="27" ht="45" customHeight="1" spans="1:12">
      <c r="A27" s="12">
        <v>20</v>
      </c>
      <c r="B27" s="23">
        <v>2024</v>
      </c>
      <c r="C27" s="30" t="s">
        <v>39</v>
      </c>
      <c r="D27" s="30" t="s">
        <v>18</v>
      </c>
      <c r="E27" s="14" t="s">
        <v>15</v>
      </c>
      <c r="F27" s="31" t="s">
        <v>37</v>
      </c>
      <c r="G27" s="34">
        <v>0.0221</v>
      </c>
      <c r="H27" s="35">
        <v>900</v>
      </c>
      <c r="I27" s="17">
        <f t="shared" si="1"/>
        <v>19.89</v>
      </c>
      <c r="J27" s="35">
        <v>900</v>
      </c>
      <c r="K27" s="18">
        <v>0</v>
      </c>
      <c r="L27" s="16">
        <v>60556</v>
      </c>
    </row>
    <row r="28" ht="45" customHeight="1" spans="1:12">
      <c r="A28" s="12">
        <v>26</v>
      </c>
      <c r="B28" s="23">
        <v>2024</v>
      </c>
      <c r="C28" s="30" t="s">
        <v>40</v>
      </c>
      <c r="D28" s="30" t="s">
        <v>25</v>
      </c>
      <c r="E28" s="14" t="s">
        <v>15</v>
      </c>
      <c r="F28" s="31" t="s">
        <v>19</v>
      </c>
      <c r="G28" s="34">
        <v>0.0221</v>
      </c>
      <c r="H28" s="35">
        <v>10100</v>
      </c>
      <c r="I28" s="17">
        <f t="shared" si="1"/>
        <v>223.21</v>
      </c>
      <c r="J28" s="35">
        <v>10100</v>
      </c>
      <c r="K28" s="18">
        <v>0</v>
      </c>
      <c r="L28" s="29">
        <v>633009</v>
      </c>
    </row>
    <row r="29" ht="45" customHeight="1" spans="1:12">
      <c r="A29" s="12">
        <v>27</v>
      </c>
      <c r="B29" s="23">
        <v>2024</v>
      </c>
      <c r="C29" s="30" t="s">
        <v>40</v>
      </c>
      <c r="D29" s="30" t="s">
        <v>24</v>
      </c>
      <c r="E29" s="14" t="s">
        <v>15</v>
      </c>
      <c r="F29" s="31" t="s">
        <v>19</v>
      </c>
      <c r="G29" s="34">
        <v>0.0221</v>
      </c>
      <c r="H29" s="35">
        <v>7550</v>
      </c>
      <c r="I29" s="17">
        <f t="shared" si="1"/>
        <v>166.855</v>
      </c>
      <c r="J29" s="35">
        <v>7550</v>
      </c>
      <c r="K29" s="18">
        <v>0</v>
      </c>
      <c r="L29" s="29">
        <v>379473</v>
      </c>
    </row>
    <row r="30" ht="45" customHeight="1" spans="1:12">
      <c r="A30" s="12">
        <v>28</v>
      </c>
      <c r="B30" s="23">
        <v>2025</v>
      </c>
      <c r="C30" s="36" t="s">
        <v>41</v>
      </c>
      <c r="D30" s="37" t="s">
        <v>24</v>
      </c>
      <c r="E30" s="14" t="s">
        <v>15</v>
      </c>
      <c r="F30" s="31" t="s">
        <v>19</v>
      </c>
      <c r="G30" s="38">
        <v>0.0206</v>
      </c>
      <c r="H30" s="33">
        <v>450</v>
      </c>
      <c r="I30" s="17">
        <f t="shared" ref="I30:I38" si="2">H30*G30</f>
        <v>9.27</v>
      </c>
      <c r="J30" s="33">
        <v>450</v>
      </c>
      <c r="K30" s="18">
        <v>0</v>
      </c>
      <c r="L30" s="29">
        <v>379473</v>
      </c>
    </row>
    <row r="31" ht="45" customHeight="1" spans="1:12">
      <c r="A31" s="12">
        <v>29</v>
      </c>
      <c r="B31" s="23">
        <v>2025</v>
      </c>
      <c r="C31" s="36" t="s">
        <v>41</v>
      </c>
      <c r="D31" s="36" t="s">
        <v>25</v>
      </c>
      <c r="E31" s="14" t="s">
        <v>15</v>
      </c>
      <c r="F31" s="31" t="s">
        <v>19</v>
      </c>
      <c r="G31" s="38">
        <v>0.0206</v>
      </c>
      <c r="H31" s="33">
        <v>2000</v>
      </c>
      <c r="I31" s="17">
        <f t="shared" si="2"/>
        <v>41.2</v>
      </c>
      <c r="J31" s="33">
        <v>2000</v>
      </c>
      <c r="K31" s="18">
        <v>0</v>
      </c>
      <c r="L31" s="29">
        <v>633009</v>
      </c>
    </row>
    <row r="32" ht="45" customHeight="1" spans="1:12">
      <c r="A32" s="12">
        <v>30</v>
      </c>
      <c r="B32" s="23">
        <v>2025</v>
      </c>
      <c r="C32" s="36" t="s">
        <v>42</v>
      </c>
      <c r="D32" s="37" t="s">
        <v>24</v>
      </c>
      <c r="E32" s="14" t="s">
        <v>15</v>
      </c>
      <c r="F32" s="31" t="s">
        <v>43</v>
      </c>
      <c r="G32" s="39">
        <v>0.0224</v>
      </c>
      <c r="H32" s="33">
        <v>11000</v>
      </c>
      <c r="I32" s="17">
        <f t="shared" si="2"/>
        <v>246.4</v>
      </c>
      <c r="J32" s="33">
        <v>11000</v>
      </c>
      <c r="K32" s="18">
        <v>0</v>
      </c>
      <c r="L32" s="29">
        <v>379473</v>
      </c>
    </row>
    <row r="33" ht="45" customHeight="1" spans="1:12">
      <c r="A33" s="12">
        <v>31</v>
      </c>
      <c r="B33" s="23">
        <v>2025</v>
      </c>
      <c r="C33" s="36" t="s">
        <v>44</v>
      </c>
      <c r="D33" s="37" t="s">
        <v>24</v>
      </c>
      <c r="E33" s="14" t="s">
        <v>15</v>
      </c>
      <c r="F33" s="31" t="s">
        <v>43</v>
      </c>
      <c r="G33" s="39">
        <v>0.0202</v>
      </c>
      <c r="H33" s="33">
        <v>1000</v>
      </c>
      <c r="I33" s="17">
        <f t="shared" si="2"/>
        <v>20.2</v>
      </c>
      <c r="J33" s="33">
        <v>1000</v>
      </c>
      <c r="K33" s="18">
        <v>0</v>
      </c>
      <c r="L33" s="29">
        <v>379473</v>
      </c>
    </row>
    <row r="34" ht="45" customHeight="1" spans="1:12">
      <c r="A34" s="12">
        <v>32</v>
      </c>
      <c r="B34" s="23">
        <v>2025</v>
      </c>
      <c r="C34" s="36" t="s">
        <v>45</v>
      </c>
      <c r="D34" s="36" t="s">
        <v>25</v>
      </c>
      <c r="E34" s="14" t="s">
        <v>15</v>
      </c>
      <c r="F34" s="31" t="s">
        <v>19</v>
      </c>
      <c r="G34" s="39">
        <v>0.0224</v>
      </c>
      <c r="H34" s="33">
        <v>1500</v>
      </c>
      <c r="I34" s="17">
        <f t="shared" si="2"/>
        <v>33.6</v>
      </c>
      <c r="J34" s="33">
        <v>1500</v>
      </c>
      <c r="K34" s="18">
        <v>0</v>
      </c>
      <c r="L34" s="29">
        <v>633009</v>
      </c>
    </row>
    <row r="35" ht="45" customHeight="1" spans="1:12">
      <c r="A35" s="12">
        <v>33</v>
      </c>
      <c r="B35" s="23">
        <v>2025</v>
      </c>
      <c r="C35" s="36" t="s">
        <v>46</v>
      </c>
      <c r="D35" s="37" t="s">
        <v>24</v>
      </c>
      <c r="E35" s="14" t="s">
        <v>15</v>
      </c>
      <c r="F35" s="31" t="s">
        <v>43</v>
      </c>
      <c r="G35" s="39">
        <v>0.023</v>
      </c>
      <c r="H35" s="33">
        <v>800</v>
      </c>
      <c r="I35" s="17">
        <f t="shared" si="2"/>
        <v>18.4</v>
      </c>
      <c r="J35" s="33">
        <v>800</v>
      </c>
      <c r="K35" s="18">
        <v>0</v>
      </c>
      <c r="L35" s="29">
        <v>379473</v>
      </c>
    </row>
    <row r="36" ht="45" customHeight="1" spans="1:12">
      <c r="A36" s="12">
        <v>34</v>
      </c>
      <c r="B36" s="23">
        <v>2025</v>
      </c>
      <c r="C36" s="36" t="s">
        <v>46</v>
      </c>
      <c r="D36" s="36" t="s">
        <v>25</v>
      </c>
      <c r="E36" s="14" t="s">
        <v>15</v>
      </c>
      <c r="F36" s="31" t="s">
        <v>43</v>
      </c>
      <c r="G36" s="39">
        <v>0.023</v>
      </c>
      <c r="H36" s="33">
        <v>200</v>
      </c>
      <c r="I36" s="17">
        <f t="shared" si="2"/>
        <v>4.6</v>
      </c>
      <c r="J36" s="33">
        <v>200</v>
      </c>
      <c r="K36" s="18">
        <v>0</v>
      </c>
      <c r="L36" s="29">
        <v>633009</v>
      </c>
    </row>
    <row r="37" s="4" customFormat="1" ht="45" customHeight="1" spans="1:12">
      <c r="A37" s="12">
        <v>35</v>
      </c>
      <c r="B37" s="40">
        <v>2025</v>
      </c>
      <c r="C37" s="36" t="s">
        <v>47</v>
      </c>
      <c r="D37" s="37" t="s">
        <v>24</v>
      </c>
      <c r="E37" s="41" t="s">
        <v>15</v>
      </c>
      <c r="F37" s="42" t="s">
        <v>43</v>
      </c>
      <c r="G37" s="39">
        <v>0.0199</v>
      </c>
      <c r="H37" s="43">
        <v>200</v>
      </c>
      <c r="I37" s="17">
        <f t="shared" si="2"/>
        <v>3.98</v>
      </c>
      <c r="J37" s="43">
        <v>200</v>
      </c>
      <c r="K37" s="18">
        <v>0</v>
      </c>
      <c r="L37" s="29">
        <v>379473</v>
      </c>
    </row>
    <row r="38" s="4" customFormat="1" ht="45" customHeight="1" spans="1:12">
      <c r="A38" s="12">
        <v>36</v>
      </c>
      <c r="B38" s="40">
        <v>2025</v>
      </c>
      <c r="C38" s="36" t="s">
        <v>47</v>
      </c>
      <c r="D38" s="36" t="s">
        <v>25</v>
      </c>
      <c r="E38" s="41" t="s">
        <v>15</v>
      </c>
      <c r="F38" s="42" t="s">
        <v>43</v>
      </c>
      <c r="G38" s="39">
        <v>0.0199</v>
      </c>
      <c r="H38" s="43">
        <v>1100</v>
      </c>
      <c r="I38" s="17">
        <f t="shared" si="2"/>
        <v>21.89</v>
      </c>
      <c r="J38" s="43">
        <v>1100</v>
      </c>
      <c r="K38" s="18">
        <v>0</v>
      </c>
      <c r="L38" s="29">
        <v>633009</v>
      </c>
    </row>
    <row r="39" s="4" customFormat="1" ht="45" customHeight="1" spans="1:12">
      <c r="A39" s="12">
        <v>37</v>
      </c>
      <c r="B39" s="40">
        <v>2025</v>
      </c>
      <c r="C39" s="36" t="s">
        <v>48</v>
      </c>
      <c r="D39" s="36" t="s">
        <v>49</v>
      </c>
      <c r="E39" s="41" t="s">
        <v>15</v>
      </c>
      <c r="F39" s="42"/>
      <c r="G39" s="39">
        <v>0.0232</v>
      </c>
      <c r="H39" s="43">
        <v>2000</v>
      </c>
      <c r="I39" s="17">
        <f>H39*G39</f>
        <v>46.4</v>
      </c>
      <c r="J39" s="43">
        <v>956</v>
      </c>
      <c r="K39" s="18">
        <v>0</v>
      </c>
      <c r="L39" s="29">
        <v>252113</v>
      </c>
    </row>
    <row r="40" ht="38" customHeight="1" spans="1:12">
      <c r="A40" s="44" t="s">
        <v>50</v>
      </c>
      <c r="B40" s="44"/>
      <c r="C40" s="44"/>
      <c r="D40" s="44"/>
      <c r="E40" s="44"/>
      <c r="F40" s="45"/>
      <c r="G40" s="44"/>
      <c r="H40" s="35">
        <f>SUM(H3:H39)</f>
        <v>152800</v>
      </c>
      <c r="I40" s="35">
        <f>SUM(I3:I39)</f>
        <v>4356.395</v>
      </c>
      <c r="J40" s="35">
        <f>SUM(J3:J39)</f>
        <v>151756</v>
      </c>
      <c r="K40" s="35" t="s">
        <v>51</v>
      </c>
      <c r="L40" s="35" t="s">
        <v>51</v>
      </c>
    </row>
  </sheetData>
  <autoFilter xmlns:etc="http://www.wps.cn/officeDocument/2017/etCustomData" ref="A2:L40" etc:filterBottomFollowUsedRange="0">
    <extLst/>
  </autoFilter>
  <mergeCells count="2">
    <mergeCell ref="A1:L1"/>
    <mergeCell ref="A40:D40"/>
  </mergeCells>
  <printOptions horizontalCentered="1"/>
  <pageMargins left="0.196527777777778" right="0.156944444444444" top="0.236111111111111" bottom="0.550694444444444" header="0.118055555555556" footer="0.196527777777778"/>
  <pageSetup paperSize="9" scale="85"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23年底余额项目表（翠山湖）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麦芙蓉</dc:creator>
  <cp:lastModifiedBy>李永雄</cp:lastModifiedBy>
  <dcterms:created xsi:type="dcterms:W3CDTF">2023-05-12T12:53:00Z</dcterms:created>
  <dcterms:modified xsi:type="dcterms:W3CDTF">2026-05-08T01:00:58Z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371222AA795E41FFB9EF46B4270B8181_12</vt:lpwstr>
  </property>
  <property fmtid="{D5CDD505-2E9C-101B-9397-08002B2CF9AE}" pid="3" name="KSOProductBuildVer">
    <vt:lpwstr>2052-12.1.0.25865</vt:lpwstr>
  </property>
  <property fmtid="{D5CDD505-2E9C-101B-9397-08002B2CF9AE}" pid="4" name="CalculationRule">
    <vt:i4>0</vt:i4>
  </property>
</Properties>
</file>