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6"/>
  </bookViews>
  <sheets>
    <sheet name="全年预计汇总" sheetId="1" r:id="rId1"/>
    <sheet name="全年预计录入" sheetId="2" r:id="rId2"/>
    <sheet name="汇总 (3)" sheetId="3" r:id="rId3"/>
    <sheet name="录入 (3)" sheetId="4" r:id="rId4"/>
    <sheet name="汇总 (2)" sheetId="5" r:id="rId5"/>
    <sheet name="录入 (2)" sheetId="6" r:id="rId6"/>
    <sheet name="录入(1)" sheetId="7" r:id="rId7"/>
    <sheet name="汇总(1)" sheetId="8" r:id="rId8"/>
  </sheets>
  <definedNames/>
  <calcPr fullCalcOnLoad="1"/>
</workbook>
</file>

<file path=xl/sharedStrings.xml><?xml version="1.0" encoding="utf-8"?>
<sst xmlns="http://schemas.openxmlformats.org/spreadsheetml/2006/main" count="680" uniqueCount="70">
  <si>
    <t>水果生产季节报</t>
  </si>
  <si>
    <t>综合机关名称:开平市                  2016年全年预计</t>
  </si>
  <si>
    <t>指标名称</t>
  </si>
  <si>
    <t>代码</t>
  </si>
  <si>
    <t>本年</t>
  </si>
  <si>
    <t>上年</t>
  </si>
  <si>
    <t>面积(亩)</t>
  </si>
  <si>
    <t>产量(吨)</t>
  </si>
  <si>
    <t>水果</t>
  </si>
  <si>
    <t>01</t>
  </si>
  <si>
    <t>1、柑</t>
  </si>
  <si>
    <t>02</t>
  </si>
  <si>
    <t>2、桔</t>
  </si>
  <si>
    <t>03</t>
  </si>
  <si>
    <t>3、橙</t>
  </si>
  <si>
    <t>04</t>
  </si>
  <si>
    <t>4、香（大）蕉</t>
  </si>
  <si>
    <t>05</t>
  </si>
  <si>
    <t>5、菠萝</t>
  </si>
  <si>
    <t>06</t>
  </si>
  <si>
    <t>6、荔枝</t>
  </si>
  <si>
    <t>07</t>
  </si>
  <si>
    <t>7、龙眼</t>
  </si>
  <si>
    <t>08</t>
  </si>
  <si>
    <t>8、梨</t>
  </si>
  <si>
    <t>09</t>
  </si>
  <si>
    <t>9、柿子</t>
  </si>
  <si>
    <t>10、李子</t>
  </si>
  <si>
    <t>11、番石榴</t>
  </si>
  <si>
    <t>12、芒果</t>
  </si>
  <si>
    <t>13、柚子</t>
  </si>
  <si>
    <t>14、杨桃</t>
  </si>
  <si>
    <t>15、其他杂果</t>
  </si>
  <si>
    <r>
      <t>补充资料：全年预计附报：茶叶（17）实有面积</t>
    </r>
    <r>
      <rPr>
        <u val="single"/>
        <sz val="14"/>
        <rFont val="宋体"/>
        <family val="0"/>
      </rPr>
      <t xml:space="preserve">    25   </t>
    </r>
    <r>
      <rPr>
        <sz val="14"/>
        <rFont val="宋体"/>
        <family val="0"/>
      </rPr>
      <t xml:space="preserve">（亩），         产量 </t>
    </r>
    <r>
      <rPr>
        <u val="single"/>
        <sz val="14"/>
        <rFont val="宋体"/>
        <family val="0"/>
      </rPr>
      <t xml:space="preserve">  0  </t>
    </r>
    <r>
      <rPr>
        <sz val="14"/>
        <rFont val="宋体"/>
        <family val="0"/>
      </rPr>
      <t>（吨）。</t>
    </r>
  </si>
  <si>
    <t>单位负责人：               填表人：               报出时间：2016年 10月12日</t>
  </si>
  <si>
    <t>开平市水果生产季节报</t>
  </si>
  <si>
    <t>2017年</t>
  </si>
  <si>
    <t>综合机关名称:                  2017年全年预计</t>
  </si>
  <si>
    <t>村（居）别</t>
  </si>
  <si>
    <t>合计</t>
  </si>
  <si>
    <t>丽新</t>
  </si>
  <si>
    <t>泰山</t>
  </si>
  <si>
    <t>丽群</t>
  </si>
  <si>
    <t>下丽</t>
  </si>
  <si>
    <t>塘浪</t>
  </si>
  <si>
    <t>西村</t>
  </si>
  <si>
    <t>健丰</t>
  </si>
  <si>
    <t>东方</t>
  </si>
  <si>
    <t>联光</t>
  </si>
  <si>
    <t>红岭</t>
  </si>
  <si>
    <t>台洞</t>
  </si>
  <si>
    <t>锦星</t>
  </si>
  <si>
    <t>芙冈</t>
  </si>
  <si>
    <t>清湖塘</t>
  </si>
  <si>
    <t>蓢畔</t>
  </si>
  <si>
    <t xml:space="preserve"> </t>
  </si>
  <si>
    <t>综合机关名称:开平市                  2017年第三季</t>
  </si>
  <si>
    <r>
      <t>补充资料：全年预计附报：茶叶（17）实有面积</t>
    </r>
    <r>
      <rPr>
        <u val="single"/>
        <sz val="14"/>
        <rFont val="宋体"/>
        <family val="0"/>
      </rPr>
      <t xml:space="preserve">       </t>
    </r>
    <r>
      <rPr>
        <sz val="14"/>
        <rFont val="宋体"/>
        <family val="0"/>
      </rPr>
      <t xml:space="preserve">（亩），         产量 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（吨）。</t>
    </r>
  </si>
  <si>
    <t>单位负责人：               填表人：               报出时间：2017年9月13日</t>
  </si>
  <si>
    <t>2017年第三季</t>
  </si>
  <si>
    <t>综合机关名称: 开平市                 2017年第三季</t>
  </si>
  <si>
    <t>农林场</t>
  </si>
  <si>
    <t>综合机关名称:开平市 沙塘镇                 2017年第二季</t>
  </si>
  <si>
    <t>单位负责人：吴以佢         填表人：曹锦来              报出时间：2017年6月18日</t>
  </si>
  <si>
    <t>综合机关名称: 开平市 沙塘镇                2017年第二季</t>
  </si>
  <si>
    <t>开平市水果生产季节报汇总表</t>
  </si>
  <si>
    <t>2018年第一季</t>
  </si>
  <si>
    <t>综合机关名称:开平市                 2017年第一季</t>
  </si>
  <si>
    <t>2018第一季度</t>
  </si>
  <si>
    <t>单位负责人： 吴以佢              填表人：曹锦来      报出时间：2017年3月28日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</si>
</sst>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5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10" xfId="63" applyNumberFormat="1" applyFont="1" applyBorder="1" applyAlignment="1">
      <alignment horizontal="center"/>
      <protection/>
    </xf>
    <xf numFmtId="0" fontId="4" fillId="0" borderId="10" xfId="0" applyFont="1" applyBorder="1" applyAlignment="1">
      <alignment vertical="center"/>
    </xf>
    <xf numFmtId="0" fontId="3" fillId="0" borderId="10" xfId="63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预算单位银行账户清理统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K13" sqref="K13"/>
    </sheetView>
  </sheetViews>
  <sheetFormatPr defaultColWidth="9.00390625" defaultRowHeight="14.25"/>
  <cols>
    <col min="1" max="1" width="16.75390625" style="0" customWidth="1"/>
    <col min="2" max="2" width="9.125" style="0" customWidth="1"/>
    <col min="3" max="3" width="13.00390625" style="0" customWidth="1"/>
    <col min="4" max="4" width="14.25390625" style="0" customWidth="1"/>
    <col min="5" max="5" width="14.00390625" style="0" customWidth="1"/>
    <col min="6" max="6" width="13.1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4.25">
      <c r="A3" s="2" t="s">
        <v>1</v>
      </c>
      <c r="B3" s="3"/>
      <c r="C3" s="3"/>
      <c r="D3" s="3"/>
      <c r="E3" s="3"/>
      <c r="F3" s="3"/>
    </row>
    <row r="4" spans="1:6" ht="18.75">
      <c r="A4" s="4" t="s">
        <v>2</v>
      </c>
      <c r="B4" s="5" t="s">
        <v>3</v>
      </c>
      <c r="C4" s="5" t="s">
        <v>4</v>
      </c>
      <c r="D4" s="5"/>
      <c r="E4" s="5" t="s">
        <v>5</v>
      </c>
      <c r="F4" s="6"/>
    </row>
    <row r="5" spans="1:6" ht="18.75">
      <c r="A5" s="4"/>
      <c r="B5" s="5"/>
      <c r="C5" s="7" t="s">
        <v>6</v>
      </c>
      <c r="D5" s="7" t="s">
        <v>7</v>
      </c>
      <c r="E5" s="7" t="s">
        <v>6</v>
      </c>
      <c r="F5" s="8" t="s">
        <v>7</v>
      </c>
    </row>
    <row r="6" spans="1:6" ht="24" customHeight="1">
      <c r="A6" s="9" t="s">
        <v>8</v>
      </c>
      <c r="B6" s="10" t="s">
        <v>9</v>
      </c>
      <c r="C6" s="7">
        <f>'全年预计录入'!B7</f>
        <v>1500.8</v>
      </c>
      <c r="D6" s="7">
        <f>'全年预计录入'!C7</f>
        <v>3321</v>
      </c>
      <c r="E6" s="7">
        <f>'全年预计录入'!D7</f>
        <v>1581.8</v>
      </c>
      <c r="F6" s="8">
        <f>'全年预计录入'!E7</f>
        <v>3237</v>
      </c>
    </row>
    <row r="7" spans="1:6" ht="24" customHeight="1">
      <c r="A7" s="9" t="s">
        <v>10</v>
      </c>
      <c r="B7" s="10" t="s">
        <v>11</v>
      </c>
      <c r="C7" s="7">
        <f>'全年预计录入'!F7</f>
        <v>25</v>
      </c>
      <c r="D7" s="7">
        <f>'全年预计录入'!G7</f>
        <v>49</v>
      </c>
      <c r="E7" s="7">
        <f>'全年预计录入'!H7</f>
        <v>25</v>
      </c>
      <c r="F7" s="8">
        <f>'全年预计录入'!I7</f>
        <v>50</v>
      </c>
    </row>
    <row r="8" spans="1:6" ht="24" customHeight="1">
      <c r="A8" s="9" t="s">
        <v>12</v>
      </c>
      <c r="B8" s="10" t="s">
        <v>13</v>
      </c>
      <c r="C8" s="7">
        <f>'全年预计录入'!J7</f>
        <v>0</v>
      </c>
      <c r="D8" s="7">
        <f>'全年预计录入'!K7</f>
        <v>0</v>
      </c>
      <c r="E8" s="7">
        <f>'全年预计录入'!L7</f>
        <v>0</v>
      </c>
      <c r="F8" s="8">
        <f>'全年预计录入'!M7</f>
        <v>0</v>
      </c>
    </row>
    <row r="9" spans="1:6" ht="24" customHeight="1">
      <c r="A9" s="9" t="s">
        <v>14</v>
      </c>
      <c r="B9" s="10" t="s">
        <v>15</v>
      </c>
      <c r="C9" s="7">
        <f>'全年预计录入'!N7</f>
        <v>0</v>
      </c>
      <c r="D9" s="7">
        <f>'全年预计录入'!O7</f>
        <v>0</v>
      </c>
      <c r="E9" s="7">
        <f>'全年预计录入'!P7</f>
        <v>0</v>
      </c>
      <c r="F9" s="8">
        <f>'全年预计录入'!Q7</f>
        <v>0</v>
      </c>
    </row>
    <row r="10" spans="1:6" ht="24" customHeight="1">
      <c r="A10" s="9" t="s">
        <v>16</v>
      </c>
      <c r="B10" s="10" t="s">
        <v>17</v>
      </c>
      <c r="C10" s="7">
        <f>'全年预计录入'!R7</f>
        <v>425</v>
      </c>
      <c r="D10" s="7">
        <f>'全年预计录入'!S7</f>
        <v>1715</v>
      </c>
      <c r="E10" s="7">
        <f>'全年预计录入'!T7</f>
        <v>425</v>
      </c>
      <c r="F10" s="8">
        <f>'全年预计录入'!U7</f>
        <v>1761</v>
      </c>
    </row>
    <row r="11" spans="1:6" ht="24" customHeight="1">
      <c r="A11" s="9" t="s">
        <v>18</v>
      </c>
      <c r="B11" s="10" t="s">
        <v>19</v>
      </c>
      <c r="C11" s="7">
        <f>'全年预计录入'!V7</f>
        <v>0</v>
      </c>
      <c r="D11" s="7">
        <f>'全年预计录入'!W7</f>
        <v>0</v>
      </c>
      <c r="E11" s="7">
        <f>'全年预计录入'!X7</f>
        <v>0</v>
      </c>
      <c r="F11" s="8">
        <f>'全年预计录入'!Y7</f>
        <v>0</v>
      </c>
    </row>
    <row r="12" spans="1:6" ht="24" customHeight="1">
      <c r="A12" s="9" t="s">
        <v>20</v>
      </c>
      <c r="B12" s="10" t="s">
        <v>21</v>
      </c>
      <c r="C12" s="7">
        <f>'全年预计录入'!Z7</f>
        <v>647</v>
      </c>
      <c r="D12" s="7">
        <f>'全年预计录入'!AA7</f>
        <v>280</v>
      </c>
      <c r="E12" s="7">
        <f>'全年预计录入'!AB7</f>
        <v>717</v>
      </c>
      <c r="F12" s="8">
        <f>'全年预计录入'!AC7</f>
        <v>290</v>
      </c>
    </row>
    <row r="13" spans="1:6" ht="24" customHeight="1">
      <c r="A13" s="9" t="s">
        <v>22</v>
      </c>
      <c r="B13" s="10" t="s">
        <v>23</v>
      </c>
      <c r="C13" s="7">
        <f>'全年预计录入'!AD7</f>
        <v>0</v>
      </c>
      <c r="D13" s="7">
        <f>'全年预计录入'!AE7</f>
        <v>0</v>
      </c>
      <c r="E13" s="7">
        <f>'全年预计录入'!AF7</f>
        <v>0</v>
      </c>
      <c r="F13" s="8">
        <f>'全年预计录入'!AG7</f>
        <v>0</v>
      </c>
    </row>
    <row r="14" spans="1:6" ht="24" customHeight="1">
      <c r="A14" s="9" t="s">
        <v>24</v>
      </c>
      <c r="B14" s="10" t="s">
        <v>25</v>
      </c>
      <c r="C14" s="7">
        <f>'全年预计录入'!AH7</f>
        <v>0</v>
      </c>
      <c r="D14" s="7">
        <f>'全年预计录入'!AI7</f>
        <v>0</v>
      </c>
      <c r="E14" s="7">
        <f>'全年预计录入'!AJ7</f>
        <v>0</v>
      </c>
      <c r="F14" s="8">
        <f>'全年预计录入'!AK7</f>
        <v>0</v>
      </c>
    </row>
    <row r="15" spans="1:6" ht="24" customHeight="1">
      <c r="A15" s="9" t="s">
        <v>26</v>
      </c>
      <c r="B15" s="10">
        <v>10</v>
      </c>
      <c r="C15" s="7">
        <f>'全年预计录入'!AL7</f>
        <v>0</v>
      </c>
      <c r="D15" s="7">
        <f>'全年预计录入'!AM7</f>
        <v>0</v>
      </c>
      <c r="E15" s="7">
        <f>'全年预计录入'!AN7</f>
        <v>0</v>
      </c>
      <c r="F15" s="8">
        <f>'全年预计录入'!AO7</f>
        <v>0</v>
      </c>
    </row>
    <row r="16" spans="1:6" ht="24" customHeight="1">
      <c r="A16" s="9" t="s">
        <v>27</v>
      </c>
      <c r="B16" s="10">
        <v>11</v>
      </c>
      <c r="C16" s="7">
        <f>'全年预计录入'!AP7</f>
        <v>0</v>
      </c>
      <c r="D16" s="7">
        <f>'全年预计录入'!AQ7</f>
        <v>0</v>
      </c>
      <c r="E16" s="7">
        <f>'全年预计录入'!AR7</f>
        <v>0</v>
      </c>
      <c r="F16" s="8">
        <f>'全年预计录入'!AS7</f>
        <v>0</v>
      </c>
    </row>
    <row r="17" spans="1:6" ht="24" customHeight="1">
      <c r="A17" s="9" t="s">
        <v>28</v>
      </c>
      <c r="B17" s="10">
        <v>12</v>
      </c>
      <c r="C17" s="7">
        <f>'全年预计录入'!AT7</f>
        <v>149</v>
      </c>
      <c r="D17" s="7">
        <f>'全年预计录入'!AU7</f>
        <v>304</v>
      </c>
      <c r="E17" s="7">
        <f>'全年预计录入'!AV7</f>
        <v>149</v>
      </c>
      <c r="F17" s="8">
        <f>'全年预计录入'!AW7</f>
        <v>306</v>
      </c>
    </row>
    <row r="18" spans="1:6" ht="24" customHeight="1">
      <c r="A18" s="9" t="s">
        <v>29</v>
      </c>
      <c r="B18" s="10">
        <v>13</v>
      </c>
      <c r="C18" s="7">
        <f>'全年预计录入'!AX7</f>
        <v>91</v>
      </c>
      <c r="D18" s="7">
        <f>'全年预计录入'!AY7</f>
        <v>108</v>
      </c>
      <c r="E18" s="7">
        <f>'全年预计录入'!AZ7</f>
        <v>102</v>
      </c>
      <c r="F18" s="8">
        <f>'全年预计录入'!BA7</f>
        <v>108</v>
      </c>
    </row>
    <row r="19" spans="1:6" ht="24" customHeight="1">
      <c r="A19" s="9" t="s">
        <v>30</v>
      </c>
      <c r="B19" s="10">
        <v>14</v>
      </c>
      <c r="C19" s="7">
        <f>'全年预计录入'!BB7</f>
        <v>0</v>
      </c>
      <c r="D19" s="7">
        <f>'全年预计录入'!BC7</f>
        <v>0</v>
      </c>
      <c r="E19" s="7">
        <f>'全年预计录入'!BD7</f>
        <v>0</v>
      </c>
      <c r="F19" s="8">
        <f>'全年预计录入'!BE7</f>
        <v>0</v>
      </c>
    </row>
    <row r="20" spans="1:6" ht="24" customHeight="1">
      <c r="A20" s="9" t="s">
        <v>31</v>
      </c>
      <c r="B20" s="10">
        <v>15</v>
      </c>
      <c r="C20" s="7">
        <f>'全年预计录入'!BF7</f>
        <v>0</v>
      </c>
      <c r="D20" s="7">
        <f>'全年预计录入'!BG7</f>
        <v>0</v>
      </c>
      <c r="E20" s="7">
        <f>'全年预计录入'!BH7</f>
        <v>0</v>
      </c>
      <c r="F20" s="8">
        <f>'全年预计录入'!BI7</f>
        <v>0</v>
      </c>
    </row>
    <row r="21" spans="1:6" ht="24" customHeight="1">
      <c r="A21" s="11" t="s">
        <v>32</v>
      </c>
      <c r="B21" s="12">
        <v>16</v>
      </c>
      <c r="C21" s="13">
        <f>'全年预计录入'!BJ7</f>
        <v>163.8</v>
      </c>
      <c r="D21" s="13">
        <f>'全年预计录入'!BK7</f>
        <v>865</v>
      </c>
      <c r="E21" s="13">
        <f>'全年预计录入'!BL7</f>
        <v>163.8</v>
      </c>
      <c r="F21" s="14">
        <f>'全年预计录入'!BM7</f>
        <v>722</v>
      </c>
    </row>
    <row r="22" spans="1:6" ht="57" customHeight="1">
      <c r="A22" s="15" t="s">
        <v>33</v>
      </c>
      <c r="B22" s="15"/>
      <c r="C22" s="15"/>
      <c r="D22" s="15"/>
      <c r="E22" s="15"/>
      <c r="F22" s="15"/>
    </row>
    <row r="23" spans="1:6" ht="40.5" customHeight="1">
      <c r="A23" s="2" t="s">
        <v>34</v>
      </c>
      <c r="B23" s="3"/>
      <c r="C23" s="3"/>
      <c r="D23" s="3"/>
      <c r="E23" s="3"/>
      <c r="F23" s="3"/>
    </row>
    <row r="24" spans="1:6" ht="50.25" customHeight="1">
      <c r="A24" s="16"/>
      <c r="B24" s="16"/>
      <c r="C24" s="16"/>
      <c r="D24" s="16"/>
      <c r="E24" s="16"/>
      <c r="F24" s="16"/>
    </row>
  </sheetData>
  <sheetProtection/>
  <mergeCells count="9">
    <mergeCell ref="A1:F1"/>
    <mergeCell ref="A3:F3"/>
    <mergeCell ref="C4:D4"/>
    <mergeCell ref="E4:F4"/>
    <mergeCell ref="A22:F22"/>
    <mergeCell ref="A23:F23"/>
    <mergeCell ref="A24:F2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3"/>
  <sheetViews>
    <sheetView workbookViewId="0" topLeftCell="A1">
      <pane xSplit="5" ySplit="7" topLeftCell="F8" activePane="bottomRight" state="frozen"/>
      <selection pane="bottomRight" activeCell="E3" sqref="E3"/>
    </sheetView>
  </sheetViews>
  <sheetFormatPr defaultColWidth="9.00390625" defaultRowHeight="14.25"/>
  <cols>
    <col min="1" max="1" width="6.50390625" style="0" customWidth="1"/>
    <col min="2" max="3" width="8.25390625" style="18" customWidth="1"/>
    <col min="4" max="4" width="8.125" style="18" customWidth="1"/>
    <col min="5" max="5" width="7.75390625" style="18" customWidth="1"/>
    <col min="23" max="23" width="7.125" style="0" customWidth="1"/>
    <col min="24" max="24" width="6.75390625" style="0" customWidth="1"/>
    <col min="25" max="25" width="6.625" style="0" customWidth="1"/>
    <col min="26" max="26" width="6.875" style="0" customWidth="1"/>
    <col min="27" max="27" width="7.25390625" style="0" customWidth="1"/>
    <col min="28" max="28" width="6.75390625" style="0" customWidth="1"/>
    <col min="29" max="29" width="7.125" style="0" customWidth="1"/>
    <col min="30" max="30" width="6.875" style="0" customWidth="1"/>
    <col min="31" max="31" width="6.75390625" style="0" customWidth="1"/>
    <col min="32" max="32" width="7.00390625" style="0" customWidth="1"/>
    <col min="33" max="33" width="6.625" style="0" customWidth="1"/>
    <col min="34" max="34" width="7.00390625" style="0" customWidth="1"/>
    <col min="35" max="35" width="6.75390625" style="0" customWidth="1"/>
    <col min="36" max="39" width="7.00390625" style="0" customWidth="1"/>
    <col min="40" max="40" width="7.125" style="0" customWidth="1"/>
    <col min="41" max="41" width="7.25390625" style="0" customWidth="1"/>
    <col min="42" max="43" width="7.00390625" style="0" customWidth="1"/>
    <col min="44" max="44" width="7.125" style="0" customWidth="1"/>
    <col min="45" max="48" width="7.00390625" style="0" customWidth="1"/>
    <col min="49" max="49" width="7.125" style="0" customWidth="1"/>
    <col min="50" max="50" width="7.00390625" style="0" customWidth="1"/>
    <col min="51" max="51" width="7.125" style="0" customWidth="1"/>
    <col min="52" max="52" width="7.00390625" style="0" customWidth="1"/>
    <col min="53" max="53" width="7.25390625" style="0" customWidth="1"/>
    <col min="54" max="54" width="5.50390625" style="0" customWidth="1"/>
    <col min="55" max="55" width="5.375" style="0" customWidth="1"/>
    <col min="56" max="56" width="5.00390625" style="0" customWidth="1"/>
    <col min="57" max="57" width="5.50390625" style="0" customWidth="1"/>
    <col min="58" max="58" width="6.875" style="0" customWidth="1"/>
    <col min="59" max="59" width="7.00390625" style="0" customWidth="1"/>
    <col min="60" max="60" width="6.875" style="0" customWidth="1"/>
    <col min="61" max="61" width="7.00390625" style="0" customWidth="1"/>
    <col min="62" max="62" width="7.25390625" style="0" customWidth="1"/>
    <col min="63" max="63" width="7.00390625" style="0" customWidth="1"/>
    <col min="64" max="64" width="7.375" style="0" customWidth="1"/>
    <col min="65" max="65" width="6.875" style="0" customWidth="1"/>
    <col min="66" max="68" width="9.00390625" style="36" customWidth="1"/>
  </cols>
  <sheetData>
    <row r="1" spans="1:65" ht="21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ht="14.25">
      <c r="AC2" t="s">
        <v>36</v>
      </c>
    </row>
    <row r="3" spans="1:52" ht="18.75">
      <c r="A3" s="19" t="s">
        <v>37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65" ht="18.75">
      <c r="A4" s="22" t="s">
        <v>38</v>
      </c>
      <c r="B4" s="23" t="s">
        <v>39</v>
      </c>
      <c r="C4" s="23"/>
      <c r="D4" s="23"/>
      <c r="E4" s="23"/>
      <c r="F4" s="5" t="s">
        <v>10</v>
      </c>
      <c r="G4" s="5"/>
      <c r="H4" s="5"/>
      <c r="I4" s="5"/>
      <c r="J4" s="5" t="s">
        <v>12</v>
      </c>
      <c r="K4" s="5"/>
      <c r="L4" s="5"/>
      <c r="M4" s="5"/>
      <c r="N4" s="5" t="s">
        <v>14</v>
      </c>
      <c r="O4" s="5"/>
      <c r="P4" s="5"/>
      <c r="Q4" s="5"/>
      <c r="R4" s="5" t="s">
        <v>16</v>
      </c>
      <c r="S4" s="5"/>
      <c r="T4" s="5"/>
      <c r="U4" s="5"/>
      <c r="V4" s="5" t="s">
        <v>18</v>
      </c>
      <c r="W4" s="5"/>
      <c r="X4" s="5"/>
      <c r="Y4" s="5"/>
      <c r="Z4" s="5" t="s">
        <v>20</v>
      </c>
      <c r="AA4" s="5"/>
      <c r="AB4" s="5"/>
      <c r="AC4" s="5"/>
      <c r="AD4" s="5" t="s">
        <v>22</v>
      </c>
      <c r="AE4" s="5"/>
      <c r="AF4" s="5"/>
      <c r="AG4" s="5"/>
      <c r="AH4" s="5" t="s">
        <v>24</v>
      </c>
      <c r="AI4" s="5"/>
      <c r="AJ4" s="5"/>
      <c r="AK4" s="5"/>
      <c r="AL4" s="5" t="s">
        <v>26</v>
      </c>
      <c r="AM4" s="5"/>
      <c r="AN4" s="5"/>
      <c r="AO4" s="5"/>
      <c r="AP4" s="5" t="s">
        <v>27</v>
      </c>
      <c r="AQ4" s="5"/>
      <c r="AR4" s="5"/>
      <c r="AS4" s="5"/>
      <c r="AT4" s="5" t="s">
        <v>28</v>
      </c>
      <c r="AU4" s="5"/>
      <c r="AV4" s="5"/>
      <c r="AW4" s="5"/>
      <c r="AX4" s="5" t="s">
        <v>29</v>
      </c>
      <c r="AY4" s="5"/>
      <c r="AZ4" s="5"/>
      <c r="BA4" s="5"/>
      <c r="BB4" s="5" t="s">
        <v>30</v>
      </c>
      <c r="BC4" s="5"/>
      <c r="BD4" s="5"/>
      <c r="BE4" s="5"/>
      <c r="BF4" s="5" t="s">
        <v>31</v>
      </c>
      <c r="BG4" s="5"/>
      <c r="BH4" s="5"/>
      <c r="BI4" s="5"/>
      <c r="BJ4" s="5" t="s">
        <v>32</v>
      </c>
      <c r="BK4" s="5"/>
      <c r="BL4" s="5"/>
      <c r="BM4" s="5"/>
    </row>
    <row r="5" spans="1:65" ht="18.75">
      <c r="A5" s="24"/>
      <c r="B5" s="25" t="s">
        <v>4</v>
      </c>
      <c r="C5" s="25"/>
      <c r="D5" s="25" t="s">
        <v>5</v>
      </c>
      <c r="E5" s="25"/>
      <c r="F5" s="5" t="s">
        <v>4</v>
      </c>
      <c r="G5" s="5"/>
      <c r="H5" s="5" t="s">
        <v>5</v>
      </c>
      <c r="I5" s="5"/>
      <c r="J5" s="5" t="s">
        <v>4</v>
      </c>
      <c r="K5" s="5"/>
      <c r="L5" s="5" t="s">
        <v>5</v>
      </c>
      <c r="M5" s="5"/>
      <c r="N5" s="5" t="s">
        <v>4</v>
      </c>
      <c r="O5" s="5"/>
      <c r="P5" s="5" t="s">
        <v>5</v>
      </c>
      <c r="Q5" s="5"/>
      <c r="R5" s="5" t="s">
        <v>4</v>
      </c>
      <c r="S5" s="5"/>
      <c r="T5" s="5" t="s">
        <v>5</v>
      </c>
      <c r="U5" s="5"/>
      <c r="V5" s="5" t="s">
        <v>4</v>
      </c>
      <c r="W5" s="5"/>
      <c r="X5" s="5" t="s">
        <v>5</v>
      </c>
      <c r="Y5" s="5"/>
      <c r="Z5" s="5" t="s">
        <v>4</v>
      </c>
      <c r="AA5" s="5"/>
      <c r="AB5" s="5" t="s">
        <v>5</v>
      </c>
      <c r="AC5" s="5"/>
      <c r="AD5" s="5" t="s">
        <v>4</v>
      </c>
      <c r="AE5" s="5"/>
      <c r="AF5" s="5" t="s">
        <v>5</v>
      </c>
      <c r="AG5" s="5"/>
      <c r="AH5" s="5" t="s">
        <v>4</v>
      </c>
      <c r="AI5" s="5"/>
      <c r="AJ5" s="5" t="s">
        <v>5</v>
      </c>
      <c r="AK5" s="5"/>
      <c r="AL5" s="5" t="s">
        <v>4</v>
      </c>
      <c r="AM5" s="5"/>
      <c r="AN5" s="5" t="s">
        <v>5</v>
      </c>
      <c r="AO5" s="5"/>
      <c r="AP5" s="5" t="s">
        <v>4</v>
      </c>
      <c r="AQ5" s="5"/>
      <c r="AR5" s="5" t="s">
        <v>5</v>
      </c>
      <c r="AS5" s="5"/>
      <c r="AT5" s="5" t="s">
        <v>4</v>
      </c>
      <c r="AU5" s="5"/>
      <c r="AV5" s="5" t="s">
        <v>5</v>
      </c>
      <c r="AW5" s="5"/>
      <c r="AX5" s="5" t="s">
        <v>4</v>
      </c>
      <c r="AY5" s="5"/>
      <c r="AZ5" s="5" t="s">
        <v>5</v>
      </c>
      <c r="BA5" s="5"/>
      <c r="BB5" s="5" t="s">
        <v>4</v>
      </c>
      <c r="BC5" s="5"/>
      <c r="BD5" s="5" t="s">
        <v>5</v>
      </c>
      <c r="BE5" s="5"/>
      <c r="BF5" s="5" t="s">
        <v>4</v>
      </c>
      <c r="BG5" s="5"/>
      <c r="BH5" s="5" t="s">
        <v>5</v>
      </c>
      <c r="BI5" s="5"/>
      <c r="BJ5" s="5" t="s">
        <v>4</v>
      </c>
      <c r="BK5" s="5"/>
      <c r="BL5" s="5" t="s">
        <v>5</v>
      </c>
      <c r="BM5" s="5"/>
    </row>
    <row r="6" spans="1:68" s="17" customFormat="1" ht="17.25" customHeight="1">
      <c r="A6" s="26"/>
      <c r="B6" s="27" t="s">
        <v>6</v>
      </c>
      <c r="C6" s="27" t="s">
        <v>7</v>
      </c>
      <c r="D6" s="27" t="s">
        <v>6</v>
      </c>
      <c r="E6" s="27" t="s">
        <v>7</v>
      </c>
      <c r="F6" s="28" t="s">
        <v>6</v>
      </c>
      <c r="G6" s="28" t="s">
        <v>7</v>
      </c>
      <c r="H6" s="28" t="s">
        <v>6</v>
      </c>
      <c r="I6" s="28" t="s">
        <v>7</v>
      </c>
      <c r="J6" s="28" t="s">
        <v>6</v>
      </c>
      <c r="K6" s="28" t="s">
        <v>7</v>
      </c>
      <c r="L6" s="28" t="s">
        <v>6</v>
      </c>
      <c r="M6" s="28" t="s">
        <v>7</v>
      </c>
      <c r="N6" s="28" t="s">
        <v>6</v>
      </c>
      <c r="O6" s="28" t="s">
        <v>7</v>
      </c>
      <c r="P6" s="28" t="s">
        <v>6</v>
      </c>
      <c r="Q6" s="28" t="s">
        <v>7</v>
      </c>
      <c r="R6" s="28" t="s">
        <v>6</v>
      </c>
      <c r="S6" s="28" t="s">
        <v>7</v>
      </c>
      <c r="T6" s="28" t="s">
        <v>6</v>
      </c>
      <c r="U6" s="28" t="s">
        <v>7</v>
      </c>
      <c r="V6" s="28" t="s">
        <v>6</v>
      </c>
      <c r="W6" s="28" t="s">
        <v>7</v>
      </c>
      <c r="X6" s="28" t="s">
        <v>6</v>
      </c>
      <c r="Y6" s="28" t="s">
        <v>7</v>
      </c>
      <c r="Z6" s="28" t="s">
        <v>6</v>
      </c>
      <c r="AA6" s="28" t="s">
        <v>7</v>
      </c>
      <c r="AB6" s="28" t="s">
        <v>6</v>
      </c>
      <c r="AC6" s="28" t="s">
        <v>7</v>
      </c>
      <c r="AD6" s="28" t="s">
        <v>6</v>
      </c>
      <c r="AE6" s="28" t="s">
        <v>7</v>
      </c>
      <c r="AF6" s="28" t="s">
        <v>6</v>
      </c>
      <c r="AG6" s="28" t="s">
        <v>7</v>
      </c>
      <c r="AH6" s="28" t="s">
        <v>6</v>
      </c>
      <c r="AI6" s="28" t="s">
        <v>7</v>
      </c>
      <c r="AJ6" s="28" t="s">
        <v>6</v>
      </c>
      <c r="AK6" s="28" t="s">
        <v>7</v>
      </c>
      <c r="AL6" s="28" t="s">
        <v>6</v>
      </c>
      <c r="AM6" s="28" t="s">
        <v>7</v>
      </c>
      <c r="AN6" s="28" t="s">
        <v>6</v>
      </c>
      <c r="AO6" s="28" t="s">
        <v>7</v>
      </c>
      <c r="AP6" s="28" t="s">
        <v>6</v>
      </c>
      <c r="AQ6" s="28" t="s">
        <v>7</v>
      </c>
      <c r="AR6" s="28" t="s">
        <v>6</v>
      </c>
      <c r="AS6" s="28" t="s">
        <v>7</v>
      </c>
      <c r="AT6" s="28" t="s">
        <v>6</v>
      </c>
      <c r="AU6" s="28" t="s">
        <v>7</v>
      </c>
      <c r="AV6" s="28" t="s">
        <v>6</v>
      </c>
      <c r="AW6" s="28" t="s">
        <v>7</v>
      </c>
      <c r="AX6" s="28" t="s">
        <v>6</v>
      </c>
      <c r="AY6" s="28" t="s">
        <v>7</v>
      </c>
      <c r="AZ6" s="28" t="s">
        <v>6</v>
      </c>
      <c r="BA6" s="28" t="s">
        <v>7</v>
      </c>
      <c r="BB6" s="28" t="s">
        <v>6</v>
      </c>
      <c r="BC6" s="28" t="s">
        <v>7</v>
      </c>
      <c r="BD6" s="28" t="s">
        <v>6</v>
      </c>
      <c r="BE6" s="28" t="s">
        <v>7</v>
      </c>
      <c r="BF6" s="28" t="s">
        <v>6</v>
      </c>
      <c r="BG6" s="28" t="s">
        <v>7</v>
      </c>
      <c r="BH6" s="28" t="s">
        <v>6</v>
      </c>
      <c r="BI6" s="28" t="s">
        <v>7</v>
      </c>
      <c r="BJ6" s="28" t="s">
        <v>6</v>
      </c>
      <c r="BK6" s="28" t="s">
        <v>7</v>
      </c>
      <c r="BL6" s="28" t="s">
        <v>6</v>
      </c>
      <c r="BM6" s="28" t="s">
        <v>7</v>
      </c>
      <c r="BN6" s="39"/>
      <c r="BO6" s="39"/>
      <c r="BP6" s="39"/>
    </row>
    <row r="7" spans="1:65" ht="21" customHeight="1">
      <c r="A7" s="31" t="s">
        <v>39</v>
      </c>
      <c r="B7" s="30">
        <f aca="true" t="shared" si="0" ref="B7:AG7">SUM(B8:B23)</f>
        <v>1500.8</v>
      </c>
      <c r="C7" s="30">
        <f t="shared" si="0"/>
        <v>3321</v>
      </c>
      <c r="D7" s="30">
        <f t="shared" si="0"/>
        <v>1581.8</v>
      </c>
      <c r="E7" s="30">
        <f t="shared" si="0"/>
        <v>3237</v>
      </c>
      <c r="F7" s="30">
        <f t="shared" si="0"/>
        <v>25</v>
      </c>
      <c r="G7" s="30">
        <f t="shared" si="0"/>
        <v>49</v>
      </c>
      <c r="H7" s="30">
        <f t="shared" si="0"/>
        <v>25</v>
      </c>
      <c r="I7" s="30">
        <f t="shared" si="0"/>
        <v>50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425</v>
      </c>
      <c r="S7" s="30">
        <f t="shared" si="0"/>
        <v>1715</v>
      </c>
      <c r="T7" s="30">
        <f t="shared" si="0"/>
        <v>425</v>
      </c>
      <c r="U7" s="30">
        <f t="shared" si="0"/>
        <v>1761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647</v>
      </c>
      <c r="AA7" s="30">
        <f t="shared" si="0"/>
        <v>280</v>
      </c>
      <c r="AB7" s="30">
        <f t="shared" si="0"/>
        <v>717</v>
      </c>
      <c r="AC7" s="30">
        <f t="shared" si="0"/>
        <v>290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aca="true" t="shared" si="1" ref="AH7:BM7">SUM(AH8:AH23)</f>
        <v>0</v>
      </c>
      <c r="AI7" s="30">
        <f t="shared" si="1"/>
        <v>0</v>
      </c>
      <c r="AJ7" s="30">
        <f t="shared" si="1"/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149</v>
      </c>
      <c r="AU7" s="30">
        <f t="shared" si="1"/>
        <v>304</v>
      </c>
      <c r="AV7" s="30">
        <f>SUM(AV8:AV22)</f>
        <v>149</v>
      </c>
      <c r="AW7" s="30">
        <f>SUM(AW8:AW22)</f>
        <v>306</v>
      </c>
      <c r="AX7" s="30">
        <f t="shared" si="1"/>
        <v>91</v>
      </c>
      <c r="AY7" s="30">
        <f t="shared" si="1"/>
        <v>108</v>
      </c>
      <c r="AZ7" s="30">
        <f>SUM(AZ8:AZ22)</f>
        <v>102</v>
      </c>
      <c r="BA7" s="30">
        <f>SUM(BA8:BA22)</f>
        <v>108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163.8</v>
      </c>
      <c r="BK7" s="30">
        <f t="shared" si="1"/>
        <v>865</v>
      </c>
      <c r="BL7" s="30">
        <f>SUM(BL8:BL22)</f>
        <v>163.8</v>
      </c>
      <c r="BM7" s="30">
        <f>SUM(BM8:BM22)</f>
        <v>722</v>
      </c>
    </row>
    <row r="8" spans="1:65" ht="21" customHeight="1">
      <c r="A8" s="31" t="s">
        <v>40</v>
      </c>
      <c r="B8" s="30">
        <f aca="true" t="shared" si="2" ref="B8:B24">F8+J8+N8+R8+V8+Z8+AD8+AH8+AL8+AP8+AT8+AX8+BB8+BF8+BJ8</f>
        <v>135</v>
      </c>
      <c r="C8" s="30">
        <f aca="true" t="shared" si="3" ref="C8:C24">G8+K8+O8+S8+W8+AA8+AE8+AI8+AM8+AQ8+AU8+AY8+BC8+BG8+BK8</f>
        <v>219</v>
      </c>
      <c r="D8" s="30">
        <f aca="true" t="shared" si="4" ref="D8:D24">H8+L8+P8+T8+X8+AB8+AF8+AJ8+AN8+AR8+AV8+AZ8+BD8+BH8+BL8</f>
        <v>141</v>
      </c>
      <c r="E8" s="30">
        <f aca="true" t="shared" si="5" ref="E8:E24">I8+M8+Q8+U8+Y8+AC8+AG8+AK8+AO8+AS8+AW8+BA8+BE8+BI8+BM8</f>
        <v>223</v>
      </c>
      <c r="F8" s="37">
        <v>11</v>
      </c>
      <c r="G8" s="33">
        <v>24</v>
      </c>
      <c r="H8" s="32">
        <v>11</v>
      </c>
      <c r="I8" s="33">
        <v>24</v>
      </c>
      <c r="J8" s="33"/>
      <c r="K8" s="33"/>
      <c r="L8" s="33"/>
      <c r="M8" s="33"/>
      <c r="N8" s="33"/>
      <c r="O8" s="33"/>
      <c r="P8" s="33"/>
      <c r="Q8" s="33"/>
      <c r="R8" s="32">
        <v>28</v>
      </c>
      <c r="S8" s="33">
        <v>107</v>
      </c>
      <c r="T8" s="33">
        <v>28</v>
      </c>
      <c r="U8" s="33">
        <v>111</v>
      </c>
      <c r="V8" s="33"/>
      <c r="W8" s="33"/>
      <c r="X8" s="33"/>
      <c r="Y8" s="33"/>
      <c r="Z8" s="33">
        <v>75</v>
      </c>
      <c r="AA8" s="33">
        <v>28</v>
      </c>
      <c r="AB8" s="33">
        <v>81</v>
      </c>
      <c r="AC8" s="33">
        <v>28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8">
        <v>15</v>
      </c>
      <c r="AU8" s="33">
        <v>38</v>
      </c>
      <c r="AV8" s="33">
        <v>15</v>
      </c>
      <c r="AW8" s="33">
        <v>38</v>
      </c>
      <c r="AX8" s="32">
        <v>1</v>
      </c>
      <c r="AY8" s="33">
        <v>2</v>
      </c>
      <c r="AZ8" s="32">
        <v>1</v>
      </c>
      <c r="BA8" s="33">
        <v>2</v>
      </c>
      <c r="BB8" s="33"/>
      <c r="BC8" s="33"/>
      <c r="BD8" s="33"/>
      <c r="BE8" s="33"/>
      <c r="BF8" s="33"/>
      <c r="BG8" s="33"/>
      <c r="BH8" s="33"/>
      <c r="BI8" s="33"/>
      <c r="BJ8" s="32">
        <v>5</v>
      </c>
      <c r="BK8" s="33">
        <v>20</v>
      </c>
      <c r="BL8" s="32">
        <v>5</v>
      </c>
      <c r="BM8" s="32">
        <v>20</v>
      </c>
    </row>
    <row r="9" spans="1:65" ht="21" customHeight="1">
      <c r="A9" s="31" t="s">
        <v>41</v>
      </c>
      <c r="B9" s="30">
        <f t="shared" si="2"/>
        <v>85</v>
      </c>
      <c r="C9" s="30">
        <f t="shared" si="3"/>
        <v>155</v>
      </c>
      <c r="D9" s="30">
        <f t="shared" si="4"/>
        <v>91</v>
      </c>
      <c r="E9" s="30">
        <f t="shared" si="5"/>
        <v>158</v>
      </c>
      <c r="F9" s="37"/>
      <c r="G9" s="33"/>
      <c r="H9" s="32"/>
      <c r="I9" s="33"/>
      <c r="J9" s="33"/>
      <c r="K9" s="33"/>
      <c r="L9" s="33"/>
      <c r="M9" s="33"/>
      <c r="N9" s="33"/>
      <c r="O9" s="33"/>
      <c r="P9" s="33"/>
      <c r="Q9" s="33"/>
      <c r="R9" s="32">
        <v>18</v>
      </c>
      <c r="S9" s="33">
        <v>72</v>
      </c>
      <c r="T9" s="33">
        <v>18</v>
      </c>
      <c r="U9" s="33">
        <v>74</v>
      </c>
      <c r="V9" s="33"/>
      <c r="W9" s="33"/>
      <c r="X9" s="33"/>
      <c r="Y9" s="33"/>
      <c r="Z9" s="33">
        <v>45</v>
      </c>
      <c r="AA9" s="33">
        <v>18</v>
      </c>
      <c r="AB9" s="33">
        <v>51</v>
      </c>
      <c r="AC9" s="33">
        <v>18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8">
        <v>16</v>
      </c>
      <c r="AU9" s="33">
        <v>47</v>
      </c>
      <c r="AV9" s="33">
        <v>16</v>
      </c>
      <c r="AW9" s="33">
        <v>48</v>
      </c>
      <c r="AX9" s="32">
        <v>2</v>
      </c>
      <c r="AY9" s="33">
        <v>2</v>
      </c>
      <c r="AZ9" s="32">
        <v>2</v>
      </c>
      <c r="BA9" s="33">
        <v>2</v>
      </c>
      <c r="BB9" s="33"/>
      <c r="BC9" s="33"/>
      <c r="BD9" s="33"/>
      <c r="BE9" s="33"/>
      <c r="BF9" s="33"/>
      <c r="BG9" s="33"/>
      <c r="BH9" s="33"/>
      <c r="BI9" s="33"/>
      <c r="BJ9" s="32">
        <v>4</v>
      </c>
      <c r="BK9" s="32">
        <v>16</v>
      </c>
      <c r="BL9" s="32">
        <v>4</v>
      </c>
      <c r="BM9" s="32">
        <v>16</v>
      </c>
    </row>
    <row r="10" spans="1:65" ht="21" customHeight="1">
      <c r="A10" s="31" t="s">
        <v>42</v>
      </c>
      <c r="B10" s="30">
        <f t="shared" si="2"/>
        <v>87</v>
      </c>
      <c r="C10" s="30">
        <f t="shared" si="3"/>
        <v>120</v>
      </c>
      <c r="D10" s="30">
        <f t="shared" si="4"/>
        <v>94</v>
      </c>
      <c r="E10" s="30">
        <f t="shared" si="5"/>
        <v>125</v>
      </c>
      <c r="F10" s="37"/>
      <c r="G10" s="33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2">
        <v>26</v>
      </c>
      <c r="S10" s="33">
        <v>77</v>
      </c>
      <c r="T10" s="33">
        <v>26</v>
      </c>
      <c r="U10" s="33">
        <v>82</v>
      </c>
      <c r="V10" s="33"/>
      <c r="W10" s="33"/>
      <c r="X10" s="33"/>
      <c r="Y10" s="33"/>
      <c r="Z10" s="33">
        <v>56</v>
      </c>
      <c r="AA10" s="33">
        <v>29</v>
      </c>
      <c r="AB10" s="33">
        <v>63</v>
      </c>
      <c r="AC10" s="33">
        <v>29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8">
        <v>0</v>
      </c>
      <c r="AU10" s="33">
        <v>0</v>
      </c>
      <c r="AV10" s="33">
        <v>0</v>
      </c>
      <c r="AW10" s="33">
        <v>0</v>
      </c>
      <c r="AX10" s="33">
        <v>2</v>
      </c>
      <c r="AY10" s="33">
        <v>2</v>
      </c>
      <c r="AZ10" s="33">
        <v>2</v>
      </c>
      <c r="BA10" s="33">
        <v>2</v>
      </c>
      <c r="BB10" s="33"/>
      <c r="BC10" s="33"/>
      <c r="BD10" s="33"/>
      <c r="BE10" s="33"/>
      <c r="BF10" s="33"/>
      <c r="BG10" s="33"/>
      <c r="BH10" s="33"/>
      <c r="BI10" s="33"/>
      <c r="BJ10" s="32">
        <v>3</v>
      </c>
      <c r="BK10" s="32">
        <v>12</v>
      </c>
      <c r="BL10" s="32">
        <v>3</v>
      </c>
      <c r="BM10" s="32">
        <v>12</v>
      </c>
    </row>
    <row r="11" spans="1:65" ht="21" customHeight="1">
      <c r="A11" s="31" t="s">
        <v>43</v>
      </c>
      <c r="B11" s="30">
        <f t="shared" si="2"/>
        <v>41</v>
      </c>
      <c r="C11" s="30">
        <f t="shared" si="3"/>
        <v>49</v>
      </c>
      <c r="D11" s="30">
        <f t="shared" si="4"/>
        <v>46</v>
      </c>
      <c r="E11" s="30">
        <f t="shared" si="5"/>
        <v>49</v>
      </c>
      <c r="F11" s="37"/>
      <c r="G11" s="33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2">
        <v>0</v>
      </c>
      <c r="S11" s="33">
        <v>0</v>
      </c>
      <c r="T11" s="33">
        <v>0</v>
      </c>
      <c r="U11" s="33">
        <v>0</v>
      </c>
      <c r="V11" s="33"/>
      <c r="W11" s="33"/>
      <c r="X11" s="33"/>
      <c r="Y11" s="33"/>
      <c r="Z11" s="33">
        <v>8</v>
      </c>
      <c r="AA11" s="33">
        <v>3</v>
      </c>
      <c r="AB11" s="33">
        <v>9</v>
      </c>
      <c r="AC11" s="33">
        <v>3</v>
      </c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8">
        <v>0</v>
      </c>
      <c r="AU11" s="33">
        <v>0</v>
      </c>
      <c r="AV11" s="33">
        <v>0</v>
      </c>
      <c r="AW11" s="33">
        <v>0</v>
      </c>
      <c r="AX11" s="33">
        <v>30</v>
      </c>
      <c r="AY11" s="33">
        <v>34</v>
      </c>
      <c r="AZ11" s="33">
        <v>34</v>
      </c>
      <c r="BA11" s="33">
        <v>34</v>
      </c>
      <c r="BB11" s="33"/>
      <c r="BC11" s="33"/>
      <c r="BD11" s="33"/>
      <c r="BE11" s="33"/>
      <c r="BF11" s="33"/>
      <c r="BG11" s="33"/>
      <c r="BH11" s="33"/>
      <c r="BI11" s="33"/>
      <c r="BJ11" s="32">
        <v>3</v>
      </c>
      <c r="BK11" s="32">
        <v>12</v>
      </c>
      <c r="BL11" s="32">
        <v>3</v>
      </c>
      <c r="BM11" s="32">
        <v>12</v>
      </c>
    </row>
    <row r="12" spans="1:65" ht="21" customHeight="1">
      <c r="A12" s="31" t="s">
        <v>44</v>
      </c>
      <c r="B12" s="30">
        <f t="shared" si="2"/>
        <v>137</v>
      </c>
      <c r="C12" s="30">
        <f t="shared" si="3"/>
        <v>302</v>
      </c>
      <c r="D12" s="30">
        <f t="shared" si="4"/>
        <v>147</v>
      </c>
      <c r="E12" s="30">
        <f t="shared" si="5"/>
        <v>318</v>
      </c>
      <c r="F12" s="37"/>
      <c r="G12" s="3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2">
        <v>40</v>
      </c>
      <c r="S12" s="33">
        <v>193</v>
      </c>
      <c r="T12" s="33">
        <v>40</v>
      </c>
      <c r="U12" s="33">
        <v>209</v>
      </c>
      <c r="V12" s="33"/>
      <c r="W12" s="33"/>
      <c r="X12" s="33"/>
      <c r="Y12" s="33"/>
      <c r="Z12" s="33">
        <v>59</v>
      </c>
      <c r="AA12" s="33">
        <v>31</v>
      </c>
      <c r="AB12" s="33">
        <v>65</v>
      </c>
      <c r="AC12" s="33">
        <v>31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8">
        <v>12</v>
      </c>
      <c r="AU12" s="33">
        <v>30</v>
      </c>
      <c r="AV12" s="33">
        <v>12</v>
      </c>
      <c r="AW12" s="33">
        <v>30</v>
      </c>
      <c r="AX12" s="33">
        <v>21</v>
      </c>
      <c r="AY12" s="33">
        <v>28</v>
      </c>
      <c r="AZ12" s="33">
        <v>25</v>
      </c>
      <c r="BA12" s="33">
        <v>28</v>
      </c>
      <c r="BB12" s="33"/>
      <c r="BC12" s="33"/>
      <c r="BD12" s="33"/>
      <c r="BE12" s="33"/>
      <c r="BF12" s="33"/>
      <c r="BG12" s="33"/>
      <c r="BH12" s="33"/>
      <c r="BI12" s="33"/>
      <c r="BJ12" s="32">
        <v>5</v>
      </c>
      <c r="BK12" s="32">
        <v>20</v>
      </c>
      <c r="BL12" s="32">
        <v>5</v>
      </c>
      <c r="BM12" s="32">
        <v>20</v>
      </c>
    </row>
    <row r="13" spans="1:65" ht="21" customHeight="1">
      <c r="A13" s="31" t="s">
        <v>45</v>
      </c>
      <c r="B13" s="30">
        <f t="shared" si="2"/>
        <v>76</v>
      </c>
      <c r="C13" s="30">
        <f t="shared" si="3"/>
        <v>169.5</v>
      </c>
      <c r="D13" s="30">
        <f t="shared" si="4"/>
        <v>79</v>
      </c>
      <c r="E13" s="30">
        <f t="shared" si="5"/>
        <v>171</v>
      </c>
      <c r="F13" s="37">
        <v>7</v>
      </c>
      <c r="G13" s="33">
        <v>12.5</v>
      </c>
      <c r="H13" s="32">
        <v>7</v>
      </c>
      <c r="I13" s="33">
        <v>13</v>
      </c>
      <c r="J13" s="33"/>
      <c r="K13" s="33"/>
      <c r="L13" s="33"/>
      <c r="M13" s="33"/>
      <c r="N13" s="33"/>
      <c r="O13" s="33"/>
      <c r="P13" s="33"/>
      <c r="Q13" s="33"/>
      <c r="R13" s="32">
        <v>32</v>
      </c>
      <c r="S13" s="33">
        <v>107</v>
      </c>
      <c r="T13" s="33">
        <v>32</v>
      </c>
      <c r="U13" s="33">
        <v>108</v>
      </c>
      <c r="V13" s="33"/>
      <c r="W13" s="33"/>
      <c r="X13" s="33"/>
      <c r="Y13" s="33"/>
      <c r="Z13" s="33">
        <v>23</v>
      </c>
      <c r="AA13" s="33">
        <v>8</v>
      </c>
      <c r="AB13" s="33">
        <v>26</v>
      </c>
      <c r="AC13" s="33">
        <v>8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8">
        <v>10</v>
      </c>
      <c r="AU13" s="33">
        <v>20</v>
      </c>
      <c r="AV13" s="33">
        <v>10</v>
      </c>
      <c r="AW13" s="33">
        <v>20</v>
      </c>
      <c r="AX13" s="33">
        <v>1</v>
      </c>
      <c r="AY13" s="33">
        <v>2</v>
      </c>
      <c r="AZ13" s="33">
        <v>1</v>
      </c>
      <c r="BA13" s="33">
        <v>2</v>
      </c>
      <c r="BB13" s="33"/>
      <c r="BC13" s="33"/>
      <c r="BD13" s="33"/>
      <c r="BE13" s="33"/>
      <c r="BF13" s="33"/>
      <c r="BG13" s="33"/>
      <c r="BH13" s="33"/>
      <c r="BI13" s="33"/>
      <c r="BJ13" s="32">
        <v>3</v>
      </c>
      <c r="BK13" s="32">
        <v>20</v>
      </c>
      <c r="BL13" s="32">
        <v>3</v>
      </c>
      <c r="BM13" s="32">
        <v>20</v>
      </c>
    </row>
    <row r="14" spans="1:65" ht="21" customHeight="1">
      <c r="A14" s="31" t="s">
        <v>46</v>
      </c>
      <c r="B14" s="30">
        <f t="shared" si="2"/>
        <v>34</v>
      </c>
      <c r="C14" s="30">
        <f t="shared" si="3"/>
        <v>89</v>
      </c>
      <c r="D14" s="30">
        <f t="shared" si="4"/>
        <v>36</v>
      </c>
      <c r="E14" s="30">
        <f t="shared" si="5"/>
        <v>89</v>
      </c>
      <c r="F14" s="37"/>
      <c r="G14" s="33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2">
        <v>16</v>
      </c>
      <c r="S14" s="33">
        <v>64</v>
      </c>
      <c r="T14" s="33">
        <v>16</v>
      </c>
      <c r="U14" s="33">
        <v>64</v>
      </c>
      <c r="V14" s="33"/>
      <c r="W14" s="33"/>
      <c r="X14" s="33"/>
      <c r="Y14" s="33"/>
      <c r="Z14" s="33">
        <v>15</v>
      </c>
      <c r="AA14" s="33">
        <v>5</v>
      </c>
      <c r="AB14" s="33">
        <v>17</v>
      </c>
      <c r="AC14" s="33">
        <v>5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8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/>
      <c r="BC14" s="33"/>
      <c r="BD14" s="33"/>
      <c r="BE14" s="33"/>
      <c r="BF14" s="33"/>
      <c r="BG14" s="33"/>
      <c r="BH14" s="33"/>
      <c r="BI14" s="33"/>
      <c r="BJ14" s="32">
        <v>3</v>
      </c>
      <c r="BK14" s="32">
        <v>20</v>
      </c>
      <c r="BL14" s="32">
        <v>3</v>
      </c>
      <c r="BM14" s="32">
        <v>20</v>
      </c>
    </row>
    <row r="15" spans="1:67" ht="21" customHeight="1">
      <c r="A15" s="31" t="s">
        <v>47</v>
      </c>
      <c r="B15" s="30">
        <f t="shared" si="2"/>
        <v>95</v>
      </c>
      <c r="C15" s="30">
        <f t="shared" si="3"/>
        <v>130</v>
      </c>
      <c r="D15" s="30">
        <f t="shared" si="4"/>
        <v>100</v>
      </c>
      <c r="E15" s="30">
        <f t="shared" si="5"/>
        <v>131</v>
      </c>
      <c r="F15" s="37"/>
      <c r="G15" s="33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2">
        <v>22</v>
      </c>
      <c r="S15" s="33">
        <v>85</v>
      </c>
      <c r="T15" s="33">
        <v>22</v>
      </c>
      <c r="U15" s="33">
        <v>86</v>
      </c>
      <c r="V15" s="33"/>
      <c r="W15" s="33"/>
      <c r="X15" s="33"/>
      <c r="Y15" s="33"/>
      <c r="Z15" s="33">
        <v>65</v>
      </c>
      <c r="AA15" s="33">
        <v>20</v>
      </c>
      <c r="AB15" s="33">
        <v>70</v>
      </c>
      <c r="AC15" s="33">
        <v>20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8">
        <v>0</v>
      </c>
      <c r="AU15" s="33">
        <v>0</v>
      </c>
      <c r="AV15" s="33">
        <v>0</v>
      </c>
      <c r="AW15" s="33">
        <v>0</v>
      </c>
      <c r="AX15" s="33">
        <v>5</v>
      </c>
      <c r="AY15" s="33">
        <v>5</v>
      </c>
      <c r="AZ15" s="33">
        <v>5</v>
      </c>
      <c r="BA15" s="33">
        <v>5</v>
      </c>
      <c r="BB15" s="33"/>
      <c r="BC15" s="33"/>
      <c r="BD15" s="33"/>
      <c r="BE15" s="33"/>
      <c r="BF15" s="33"/>
      <c r="BG15" s="33"/>
      <c r="BH15" s="33"/>
      <c r="BI15" s="33"/>
      <c r="BJ15" s="32">
        <v>3</v>
      </c>
      <c r="BK15" s="32">
        <v>20</v>
      </c>
      <c r="BL15" s="32">
        <v>3</v>
      </c>
      <c r="BM15" s="32">
        <v>20</v>
      </c>
      <c r="BN15" s="40"/>
      <c r="BO15" s="40"/>
    </row>
    <row r="16" spans="1:65" ht="21" customHeight="1">
      <c r="A16" s="31" t="s">
        <v>48</v>
      </c>
      <c r="B16" s="30">
        <f t="shared" si="2"/>
        <v>131</v>
      </c>
      <c r="C16" s="30">
        <f t="shared" si="3"/>
        <v>292</v>
      </c>
      <c r="D16" s="30">
        <f t="shared" si="4"/>
        <v>134</v>
      </c>
      <c r="E16" s="30">
        <f t="shared" si="5"/>
        <v>292</v>
      </c>
      <c r="F16" s="37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2">
        <v>30</v>
      </c>
      <c r="S16" s="33">
        <v>174</v>
      </c>
      <c r="T16" s="33">
        <v>30</v>
      </c>
      <c r="U16" s="33">
        <v>174</v>
      </c>
      <c r="V16" s="33"/>
      <c r="W16" s="33"/>
      <c r="X16" s="33"/>
      <c r="Y16" s="33"/>
      <c r="Z16" s="33">
        <v>25</v>
      </c>
      <c r="AA16" s="33">
        <v>6</v>
      </c>
      <c r="AB16" s="33">
        <v>28</v>
      </c>
      <c r="AC16" s="33">
        <v>6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8">
        <v>70</v>
      </c>
      <c r="AU16" s="33">
        <v>88</v>
      </c>
      <c r="AV16" s="33">
        <v>70</v>
      </c>
      <c r="AW16" s="33">
        <v>88</v>
      </c>
      <c r="AX16" s="33">
        <v>3</v>
      </c>
      <c r="AY16" s="33">
        <v>4</v>
      </c>
      <c r="AZ16" s="33">
        <v>3</v>
      </c>
      <c r="BA16" s="33">
        <v>4</v>
      </c>
      <c r="BB16" s="33"/>
      <c r="BC16" s="33"/>
      <c r="BD16" s="33"/>
      <c r="BE16" s="33"/>
      <c r="BF16" s="33"/>
      <c r="BG16" s="33"/>
      <c r="BH16" s="33"/>
      <c r="BI16" s="33"/>
      <c r="BJ16" s="32">
        <v>3</v>
      </c>
      <c r="BK16" s="32">
        <v>20</v>
      </c>
      <c r="BL16" s="32">
        <v>3</v>
      </c>
      <c r="BM16" s="32">
        <v>20</v>
      </c>
    </row>
    <row r="17" spans="1:65" ht="21" customHeight="1">
      <c r="A17" s="31" t="s">
        <v>49</v>
      </c>
      <c r="B17" s="30">
        <f t="shared" si="2"/>
        <v>203</v>
      </c>
      <c r="C17" s="30">
        <f t="shared" si="3"/>
        <v>226</v>
      </c>
      <c r="D17" s="30">
        <f t="shared" si="4"/>
        <v>223</v>
      </c>
      <c r="E17" s="30">
        <f t="shared" si="5"/>
        <v>236</v>
      </c>
      <c r="F17" s="37"/>
      <c r="G17" s="33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2">
        <v>25</v>
      </c>
      <c r="S17" s="33">
        <v>94</v>
      </c>
      <c r="T17" s="33">
        <v>25</v>
      </c>
      <c r="U17" s="33">
        <v>94</v>
      </c>
      <c r="V17" s="33"/>
      <c r="W17" s="33"/>
      <c r="X17" s="33"/>
      <c r="Y17" s="33"/>
      <c r="Z17" s="33">
        <v>165</v>
      </c>
      <c r="AA17" s="33">
        <v>80</v>
      </c>
      <c r="AB17" s="33">
        <v>185</v>
      </c>
      <c r="AC17" s="33">
        <v>90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8">
        <v>9</v>
      </c>
      <c r="AU17" s="33">
        <v>28</v>
      </c>
      <c r="AV17" s="33">
        <v>9</v>
      </c>
      <c r="AW17" s="33">
        <v>28</v>
      </c>
      <c r="AX17" s="33">
        <v>0</v>
      </c>
      <c r="AY17" s="33">
        <v>0</v>
      </c>
      <c r="AZ17" s="33">
        <v>0</v>
      </c>
      <c r="BA17" s="33">
        <v>0</v>
      </c>
      <c r="BB17" s="33"/>
      <c r="BC17" s="33"/>
      <c r="BD17" s="33"/>
      <c r="BE17" s="33"/>
      <c r="BF17" s="33"/>
      <c r="BG17" s="33"/>
      <c r="BH17" s="33"/>
      <c r="BI17" s="33"/>
      <c r="BJ17" s="32">
        <v>4</v>
      </c>
      <c r="BK17" s="32">
        <v>24</v>
      </c>
      <c r="BL17" s="32">
        <v>4</v>
      </c>
      <c r="BM17" s="32">
        <v>24</v>
      </c>
    </row>
    <row r="18" spans="1:65" ht="21" customHeight="1">
      <c r="A18" s="31" t="s">
        <v>50</v>
      </c>
      <c r="B18" s="30">
        <f t="shared" si="2"/>
        <v>157.5</v>
      </c>
      <c r="C18" s="30">
        <f t="shared" si="3"/>
        <v>294.5</v>
      </c>
      <c r="D18" s="30">
        <f t="shared" si="4"/>
        <v>163.5</v>
      </c>
      <c r="E18" s="30">
        <f t="shared" si="5"/>
        <v>301</v>
      </c>
      <c r="F18" s="37">
        <v>7</v>
      </c>
      <c r="G18" s="33">
        <v>12.5</v>
      </c>
      <c r="H18" s="32">
        <v>7</v>
      </c>
      <c r="I18" s="33">
        <v>13</v>
      </c>
      <c r="J18" s="33"/>
      <c r="K18" s="33"/>
      <c r="L18" s="33"/>
      <c r="M18" s="33"/>
      <c r="N18" s="33"/>
      <c r="O18" s="33"/>
      <c r="P18" s="33"/>
      <c r="Q18" s="33"/>
      <c r="R18" s="32">
        <v>43</v>
      </c>
      <c r="S18" s="33">
        <v>162</v>
      </c>
      <c r="T18" s="33">
        <v>43</v>
      </c>
      <c r="U18" s="33">
        <v>167</v>
      </c>
      <c r="V18" s="33"/>
      <c r="W18" s="33"/>
      <c r="X18" s="33"/>
      <c r="Y18" s="33"/>
      <c r="Z18" s="33">
        <v>80</v>
      </c>
      <c r="AA18" s="33">
        <v>40</v>
      </c>
      <c r="AB18" s="33">
        <v>85</v>
      </c>
      <c r="AC18" s="33">
        <v>40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8">
        <v>17</v>
      </c>
      <c r="AU18" s="33">
        <v>53</v>
      </c>
      <c r="AV18" s="33">
        <v>17</v>
      </c>
      <c r="AW18" s="33">
        <v>54</v>
      </c>
      <c r="AX18" s="33">
        <v>8</v>
      </c>
      <c r="AY18" s="33">
        <v>9</v>
      </c>
      <c r="AZ18" s="33">
        <v>9</v>
      </c>
      <c r="BA18" s="33">
        <v>9</v>
      </c>
      <c r="BB18" s="33"/>
      <c r="BC18" s="33"/>
      <c r="BD18" s="33"/>
      <c r="BE18" s="33"/>
      <c r="BF18" s="33"/>
      <c r="BG18" s="33"/>
      <c r="BH18" s="33"/>
      <c r="BI18" s="33"/>
      <c r="BJ18" s="32">
        <v>2.5</v>
      </c>
      <c r="BK18" s="32">
        <v>18</v>
      </c>
      <c r="BL18" s="32">
        <v>2.5</v>
      </c>
      <c r="BM18" s="32">
        <v>18</v>
      </c>
    </row>
    <row r="19" spans="1:65" ht="21" customHeight="1">
      <c r="A19" s="31" t="s">
        <v>51</v>
      </c>
      <c r="B19" s="30">
        <f t="shared" si="2"/>
        <v>61.3</v>
      </c>
      <c r="C19" s="30">
        <f t="shared" si="3"/>
        <v>199</v>
      </c>
      <c r="D19" s="30">
        <f t="shared" si="4"/>
        <v>64.3</v>
      </c>
      <c r="E19" s="30">
        <f t="shared" si="5"/>
        <v>203</v>
      </c>
      <c r="F19" s="37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>
        <v>46</v>
      </c>
      <c r="S19" s="33">
        <v>173</v>
      </c>
      <c r="T19" s="33">
        <v>46</v>
      </c>
      <c r="U19" s="33">
        <v>176</v>
      </c>
      <c r="V19" s="33"/>
      <c r="W19" s="33"/>
      <c r="X19" s="33"/>
      <c r="Y19" s="33"/>
      <c r="Z19" s="33">
        <v>8</v>
      </c>
      <c r="AA19" s="33">
        <v>5</v>
      </c>
      <c r="AB19" s="33">
        <v>10</v>
      </c>
      <c r="AC19" s="33">
        <v>5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8">
        <v>0</v>
      </c>
      <c r="AU19" s="33">
        <v>0</v>
      </c>
      <c r="AV19" s="33">
        <v>0</v>
      </c>
      <c r="AW19" s="33">
        <v>0</v>
      </c>
      <c r="AX19" s="33">
        <v>6</v>
      </c>
      <c r="AY19" s="33">
        <v>7</v>
      </c>
      <c r="AZ19" s="33">
        <v>7</v>
      </c>
      <c r="BA19" s="33">
        <v>7</v>
      </c>
      <c r="BB19" s="33"/>
      <c r="BC19" s="33"/>
      <c r="BD19" s="33"/>
      <c r="BE19" s="33"/>
      <c r="BF19" s="33"/>
      <c r="BG19" s="33"/>
      <c r="BH19" s="33"/>
      <c r="BI19" s="33"/>
      <c r="BJ19" s="32">
        <v>1.3</v>
      </c>
      <c r="BK19" s="32">
        <v>14</v>
      </c>
      <c r="BL19" s="32">
        <v>1.3</v>
      </c>
      <c r="BM19" s="32">
        <v>15</v>
      </c>
    </row>
    <row r="20" spans="1:65" ht="21" customHeight="1">
      <c r="A20" s="31" t="s">
        <v>52</v>
      </c>
      <c r="B20" s="30">
        <f t="shared" si="2"/>
        <v>149</v>
      </c>
      <c r="C20" s="30">
        <f t="shared" si="3"/>
        <v>713</v>
      </c>
      <c r="D20" s="30">
        <f t="shared" si="4"/>
        <v>151</v>
      </c>
      <c r="E20" s="30">
        <f t="shared" si="5"/>
        <v>583</v>
      </c>
      <c r="F20" s="3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>
        <v>31</v>
      </c>
      <c r="S20" s="33">
        <v>135</v>
      </c>
      <c r="T20" s="33">
        <v>31</v>
      </c>
      <c r="U20" s="33">
        <v>140</v>
      </c>
      <c r="V20" s="33"/>
      <c r="W20" s="33"/>
      <c r="X20" s="33"/>
      <c r="Y20" s="33"/>
      <c r="Z20" s="33">
        <v>8</v>
      </c>
      <c r="AA20" s="33">
        <v>3</v>
      </c>
      <c r="AB20" s="33">
        <v>10</v>
      </c>
      <c r="AC20" s="33">
        <v>3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8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/>
      <c r="BC20" s="33"/>
      <c r="BD20" s="33"/>
      <c r="BE20" s="33"/>
      <c r="BF20" s="33"/>
      <c r="BG20" s="33"/>
      <c r="BH20" s="33"/>
      <c r="BI20" s="33"/>
      <c r="BJ20" s="32">
        <v>110</v>
      </c>
      <c r="BK20" s="32">
        <v>575</v>
      </c>
      <c r="BL20" s="32">
        <v>110</v>
      </c>
      <c r="BM20" s="32">
        <v>440</v>
      </c>
    </row>
    <row r="21" spans="1:65" ht="21" customHeight="1">
      <c r="A21" s="31" t="s">
        <v>53</v>
      </c>
      <c r="B21" s="30">
        <f t="shared" si="2"/>
        <v>65</v>
      </c>
      <c r="C21" s="30">
        <f t="shared" si="3"/>
        <v>225</v>
      </c>
      <c r="D21" s="30">
        <f t="shared" si="4"/>
        <v>66</v>
      </c>
      <c r="E21" s="30">
        <f t="shared" si="5"/>
        <v>220</v>
      </c>
      <c r="F21" s="38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>
        <v>41</v>
      </c>
      <c r="S21" s="33">
        <v>165</v>
      </c>
      <c r="T21" s="33">
        <v>41</v>
      </c>
      <c r="U21" s="33">
        <v>168</v>
      </c>
      <c r="V21" s="33"/>
      <c r="W21" s="33"/>
      <c r="X21" s="33"/>
      <c r="Y21" s="33"/>
      <c r="Z21" s="33">
        <v>8</v>
      </c>
      <c r="AA21" s="33">
        <v>2</v>
      </c>
      <c r="AB21" s="33">
        <v>9</v>
      </c>
      <c r="AC21" s="33">
        <v>2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8">
        <v>0</v>
      </c>
      <c r="AU21" s="33">
        <v>0</v>
      </c>
      <c r="AV21" s="33">
        <v>0</v>
      </c>
      <c r="AW21" s="33">
        <v>0</v>
      </c>
      <c r="AX21" s="33">
        <v>6</v>
      </c>
      <c r="AY21" s="33">
        <v>6</v>
      </c>
      <c r="AZ21" s="33">
        <v>6</v>
      </c>
      <c r="BA21" s="33">
        <v>6</v>
      </c>
      <c r="BB21" s="33"/>
      <c r="BC21" s="33"/>
      <c r="BD21" s="33"/>
      <c r="BE21" s="33"/>
      <c r="BF21" s="33"/>
      <c r="BG21" s="33"/>
      <c r="BH21" s="33"/>
      <c r="BI21" s="33"/>
      <c r="BJ21" s="32">
        <v>10</v>
      </c>
      <c r="BK21" s="32">
        <v>52</v>
      </c>
      <c r="BL21" s="32">
        <v>10</v>
      </c>
      <c r="BM21" s="32">
        <v>44</v>
      </c>
    </row>
    <row r="22" spans="1:65" ht="21" customHeight="1">
      <c r="A22" s="31" t="s">
        <v>54</v>
      </c>
      <c r="B22" s="30">
        <f t="shared" si="2"/>
        <v>44</v>
      </c>
      <c r="C22" s="30">
        <f t="shared" si="3"/>
        <v>138</v>
      </c>
      <c r="D22" s="30">
        <f t="shared" si="4"/>
        <v>46</v>
      </c>
      <c r="E22" s="30">
        <f t="shared" si="5"/>
        <v>138</v>
      </c>
      <c r="F22" s="38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>
        <v>27</v>
      </c>
      <c r="S22" s="33">
        <v>107</v>
      </c>
      <c r="T22" s="33">
        <v>27</v>
      </c>
      <c r="U22" s="33">
        <v>108</v>
      </c>
      <c r="V22" s="33"/>
      <c r="W22" s="33"/>
      <c r="X22" s="33"/>
      <c r="Y22" s="33"/>
      <c r="Z22" s="33">
        <v>7</v>
      </c>
      <c r="AA22" s="33">
        <v>2</v>
      </c>
      <c r="AB22" s="33">
        <v>8</v>
      </c>
      <c r="AC22" s="33">
        <v>2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>
        <v>0</v>
      </c>
      <c r="AU22" s="33">
        <v>0</v>
      </c>
      <c r="AV22" s="33">
        <v>0</v>
      </c>
      <c r="AW22" s="33">
        <v>0</v>
      </c>
      <c r="AX22" s="33">
        <v>6</v>
      </c>
      <c r="AY22" s="33">
        <v>7</v>
      </c>
      <c r="AZ22" s="33">
        <v>7</v>
      </c>
      <c r="BA22" s="33">
        <v>7</v>
      </c>
      <c r="BB22" s="33"/>
      <c r="BC22" s="33"/>
      <c r="BD22" s="33"/>
      <c r="BE22" s="33"/>
      <c r="BF22" s="33"/>
      <c r="BG22" s="33"/>
      <c r="BH22" s="33"/>
      <c r="BI22" s="33"/>
      <c r="BJ22" s="32">
        <v>4</v>
      </c>
      <c r="BK22" s="32">
        <v>22</v>
      </c>
      <c r="BL22" s="32">
        <v>4</v>
      </c>
      <c r="BM22" s="32">
        <v>21</v>
      </c>
    </row>
    <row r="23" spans="1:65" ht="21" customHeight="1">
      <c r="A23" s="31"/>
      <c r="B23" s="30">
        <v>0</v>
      </c>
      <c r="C23" s="30">
        <f t="shared" si="3"/>
        <v>0</v>
      </c>
      <c r="D23" s="30">
        <f t="shared" si="4"/>
        <v>0</v>
      </c>
      <c r="E23" s="30">
        <f t="shared" si="5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 t="s">
        <v>55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 t="s">
        <v>55</v>
      </c>
      <c r="BK23" s="33"/>
      <c r="BL23" s="33"/>
      <c r="BM23" s="33"/>
    </row>
  </sheetData>
  <sheetProtection/>
  <mergeCells count="50">
    <mergeCell ref="A1:BM1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A4:A6"/>
  </mergeCells>
  <printOptions/>
  <pageMargins left="0.55" right="0.5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I18" sqref="I18"/>
    </sheetView>
  </sheetViews>
  <sheetFormatPr defaultColWidth="9.00390625" defaultRowHeight="14.25"/>
  <cols>
    <col min="1" max="1" width="16.75390625" style="0" customWidth="1"/>
    <col min="2" max="2" width="9.125" style="0" customWidth="1"/>
    <col min="3" max="3" width="13.00390625" style="0" customWidth="1"/>
    <col min="4" max="4" width="14.25390625" style="0" customWidth="1"/>
    <col min="5" max="5" width="14.00390625" style="0" customWidth="1"/>
    <col min="6" max="6" width="13.1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4.25">
      <c r="A3" s="2" t="s">
        <v>56</v>
      </c>
      <c r="B3" s="3"/>
      <c r="C3" s="3"/>
      <c r="D3" s="3"/>
      <c r="E3" s="3"/>
      <c r="F3" s="3"/>
    </row>
    <row r="4" spans="1:6" ht="18.75">
      <c r="A4" s="4" t="s">
        <v>2</v>
      </c>
      <c r="B4" s="5" t="s">
        <v>3</v>
      </c>
      <c r="C4" s="5" t="s">
        <v>4</v>
      </c>
      <c r="D4" s="5"/>
      <c r="E4" s="5" t="s">
        <v>5</v>
      </c>
      <c r="F4" s="6"/>
    </row>
    <row r="5" spans="1:6" ht="18.75">
      <c r="A5" s="4"/>
      <c r="B5" s="5"/>
      <c r="C5" s="7" t="s">
        <v>6</v>
      </c>
      <c r="D5" s="7" t="s">
        <v>7</v>
      </c>
      <c r="E5" s="7" t="s">
        <v>6</v>
      </c>
      <c r="F5" s="8" t="s">
        <v>7</v>
      </c>
    </row>
    <row r="6" spans="1:6" ht="24" customHeight="1">
      <c r="A6" s="9" t="s">
        <v>8</v>
      </c>
      <c r="B6" s="10" t="s">
        <v>9</v>
      </c>
      <c r="C6" s="7">
        <f>'录入 (3)'!B7</f>
        <v>736.8</v>
      </c>
      <c r="D6" s="7">
        <f>'录入 (3)'!C7</f>
        <v>753</v>
      </c>
      <c r="E6" s="7">
        <f>'录入 (3)'!D7</f>
        <v>737.8</v>
      </c>
      <c r="F6" s="8">
        <f>'录入 (3)'!E7</f>
        <v>761</v>
      </c>
    </row>
    <row r="7" spans="1:6" ht="24" customHeight="1">
      <c r="A7" s="9" t="s">
        <v>10</v>
      </c>
      <c r="B7" s="10" t="s">
        <v>11</v>
      </c>
      <c r="C7" s="7">
        <f>'录入 (3)'!F7</f>
        <v>0</v>
      </c>
      <c r="D7" s="7">
        <f>'录入 (3)'!G7</f>
        <v>0</v>
      </c>
      <c r="E7" s="7">
        <f>'录入 (3)'!H7</f>
        <v>0</v>
      </c>
      <c r="F7" s="8">
        <f>'录入 (3)'!I7</f>
        <v>0</v>
      </c>
    </row>
    <row r="8" spans="1:6" ht="24" customHeight="1">
      <c r="A8" s="9" t="s">
        <v>12</v>
      </c>
      <c r="B8" s="10" t="s">
        <v>13</v>
      </c>
      <c r="C8" s="7">
        <f>'录入 (3)'!J7</f>
        <v>0</v>
      </c>
      <c r="D8" s="7">
        <f>'录入 (3)'!K7</f>
        <v>0</v>
      </c>
      <c r="E8" s="7">
        <f>'录入 (3)'!L7</f>
        <v>0</v>
      </c>
      <c r="F8" s="8">
        <f>'录入 (3)'!M7</f>
        <v>0</v>
      </c>
    </row>
    <row r="9" spans="1:6" ht="24" customHeight="1">
      <c r="A9" s="9" t="s">
        <v>14</v>
      </c>
      <c r="B9" s="10" t="s">
        <v>15</v>
      </c>
      <c r="C9" s="7">
        <f>'录入 (3)'!N7</f>
        <v>0</v>
      </c>
      <c r="D9" s="7">
        <f>'录入 (3)'!O7</f>
        <v>0</v>
      </c>
      <c r="E9" s="7">
        <f>'录入 (3)'!P7</f>
        <v>0</v>
      </c>
      <c r="F9" s="8">
        <f>'录入 (3)'!Q7</f>
        <v>0</v>
      </c>
    </row>
    <row r="10" spans="1:6" ht="24" customHeight="1">
      <c r="A10" s="9" t="s">
        <v>16</v>
      </c>
      <c r="B10" s="10" t="s">
        <v>17</v>
      </c>
      <c r="C10" s="7">
        <f>'录入 (3)'!R7</f>
        <v>425</v>
      </c>
      <c r="D10" s="7">
        <f>'录入 (3)'!S7</f>
        <v>443</v>
      </c>
      <c r="E10" s="7">
        <f>'录入 (3)'!T7</f>
        <v>425</v>
      </c>
      <c r="F10" s="8">
        <f>'录入 (3)'!U7</f>
        <v>451</v>
      </c>
    </row>
    <row r="11" spans="1:6" ht="24" customHeight="1">
      <c r="A11" s="9" t="s">
        <v>18</v>
      </c>
      <c r="B11" s="10" t="s">
        <v>19</v>
      </c>
      <c r="C11" s="7">
        <f>'录入 (3)'!V7</f>
        <v>0</v>
      </c>
      <c r="D11" s="7">
        <f>'录入 (3)'!W7</f>
        <v>0</v>
      </c>
      <c r="E11" s="7">
        <f>'录入 (3)'!X7</f>
        <v>0</v>
      </c>
      <c r="F11" s="8">
        <f>'录入 (3)'!Y7</f>
        <v>0</v>
      </c>
    </row>
    <row r="12" spans="1:6" ht="24" customHeight="1">
      <c r="A12" s="9" t="s">
        <v>20</v>
      </c>
      <c r="B12" s="10" t="s">
        <v>21</v>
      </c>
      <c r="C12" s="7">
        <f>'录入 (3)'!Z7</f>
        <v>0</v>
      </c>
      <c r="D12" s="7">
        <f>'录入 (3)'!AA7</f>
        <v>0</v>
      </c>
      <c r="E12" s="7">
        <f>'录入 (3)'!AB7</f>
        <v>0</v>
      </c>
      <c r="F12" s="8">
        <f>'录入 (3)'!AC7</f>
        <v>0</v>
      </c>
    </row>
    <row r="13" spans="1:6" ht="24" customHeight="1">
      <c r="A13" s="9" t="s">
        <v>22</v>
      </c>
      <c r="B13" s="10" t="s">
        <v>23</v>
      </c>
      <c r="C13" s="7">
        <f>'录入 (3)'!AD7</f>
        <v>0</v>
      </c>
      <c r="D13" s="7">
        <f>'录入 (3)'!AE7</f>
        <v>0</v>
      </c>
      <c r="E13" s="7">
        <f>'录入 (3)'!AF7</f>
        <v>0</v>
      </c>
      <c r="F13" s="8">
        <f>'录入 (3)'!AG7</f>
        <v>0</v>
      </c>
    </row>
    <row r="14" spans="1:6" ht="24" customHeight="1">
      <c r="A14" s="9" t="s">
        <v>24</v>
      </c>
      <c r="B14" s="10" t="s">
        <v>25</v>
      </c>
      <c r="C14" s="7">
        <f>'录入 (3)'!AH7</f>
        <v>0</v>
      </c>
      <c r="D14" s="7">
        <f>'录入 (3)'!AI7</f>
        <v>0</v>
      </c>
      <c r="E14" s="7">
        <f>'录入 (3)'!AJ7</f>
        <v>0</v>
      </c>
      <c r="F14" s="8">
        <f>'录入 (3)'!AK7</f>
        <v>0</v>
      </c>
    </row>
    <row r="15" spans="1:6" ht="24" customHeight="1">
      <c r="A15" s="9" t="s">
        <v>26</v>
      </c>
      <c r="B15" s="10">
        <v>10</v>
      </c>
      <c r="C15" s="7">
        <f>'录入 (3)'!AL7</f>
        <v>0</v>
      </c>
      <c r="D15" s="7">
        <f>'录入 (3)'!AM7</f>
        <v>0</v>
      </c>
      <c r="E15" s="7">
        <f>'录入 (3)'!AN7</f>
        <v>0</v>
      </c>
      <c r="F15" s="8">
        <f>'录入 (3)'!AO7</f>
        <v>0</v>
      </c>
    </row>
    <row r="16" spans="1:6" ht="24" customHeight="1">
      <c r="A16" s="9" t="s">
        <v>27</v>
      </c>
      <c r="B16" s="10">
        <v>11</v>
      </c>
      <c r="C16" s="7">
        <f>'录入 (3)'!AP7</f>
        <v>0</v>
      </c>
      <c r="D16" s="7">
        <f>'录入 (3)'!AQ7</f>
        <v>0</v>
      </c>
      <c r="E16" s="7">
        <f>'录入 (3)'!AR7</f>
        <v>0</v>
      </c>
      <c r="F16" s="8">
        <f>'录入 (3)'!AS7</f>
        <v>0</v>
      </c>
    </row>
    <row r="17" spans="1:6" ht="24" customHeight="1">
      <c r="A17" s="9" t="s">
        <v>28</v>
      </c>
      <c r="B17" s="10">
        <v>12</v>
      </c>
      <c r="C17" s="7">
        <f>'录入 (3)'!AT7</f>
        <v>148</v>
      </c>
      <c r="D17" s="7">
        <f>'录入 (3)'!AU7</f>
        <v>83</v>
      </c>
      <c r="E17" s="7">
        <f>'录入 (3)'!AV7</f>
        <v>149</v>
      </c>
      <c r="F17" s="8">
        <f>'录入 (3)'!AW7</f>
        <v>84</v>
      </c>
    </row>
    <row r="18" spans="1:6" ht="24" customHeight="1">
      <c r="A18" s="9" t="s">
        <v>29</v>
      </c>
      <c r="B18" s="10">
        <v>13</v>
      </c>
      <c r="C18" s="7">
        <f>'录入 (3)'!AX7</f>
        <v>0</v>
      </c>
      <c r="D18" s="7">
        <f>'录入 (3)'!AY7</f>
        <v>0</v>
      </c>
      <c r="E18" s="7">
        <f>'录入 (3)'!AZ7</f>
        <v>0</v>
      </c>
      <c r="F18" s="8">
        <f>'录入 (3)'!BA7</f>
        <v>0</v>
      </c>
    </row>
    <row r="19" spans="1:6" ht="24" customHeight="1">
      <c r="A19" s="9" t="s">
        <v>30</v>
      </c>
      <c r="B19" s="10">
        <v>14</v>
      </c>
      <c r="C19" s="7">
        <f>'录入 (3)'!BB7</f>
        <v>0</v>
      </c>
      <c r="D19" s="7">
        <f>'录入 (3)'!BC7</f>
        <v>0</v>
      </c>
      <c r="E19" s="7">
        <f>'录入 (3)'!BD7</f>
        <v>0</v>
      </c>
      <c r="F19" s="8">
        <f>'录入 (3)'!BE7</f>
        <v>0</v>
      </c>
    </row>
    <row r="20" spans="1:6" ht="24" customHeight="1">
      <c r="A20" s="9" t="s">
        <v>31</v>
      </c>
      <c r="B20" s="10">
        <v>15</v>
      </c>
      <c r="C20" s="7">
        <f>'录入 (3)'!BF7</f>
        <v>0</v>
      </c>
      <c r="D20" s="7">
        <f>'录入 (3)'!BG7</f>
        <v>0</v>
      </c>
      <c r="E20" s="7">
        <f>'录入 (3)'!BH7</f>
        <v>0</v>
      </c>
      <c r="F20" s="8">
        <f>'录入 (3)'!BI7</f>
        <v>0</v>
      </c>
    </row>
    <row r="21" spans="1:6" ht="24" customHeight="1">
      <c r="A21" s="11" t="s">
        <v>32</v>
      </c>
      <c r="B21" s="12">
        <v>16</v>
      </c>
      <c r="C21" s="13">
        <f>'录入 (3)'!BJ7</f>
        <v>163.8</v>
      </c>
      <c r="D21" s="13">
        <f>'录入 (3)'!BK7</f>
        <v>227</v>
      </c>
      <c r="E21" s="13">
        <f>'录入 (3)'!BL7</f>
        <v>163.8</v>
      </c>
      <c r="F21" s="14">
        <f>'录入 (3)'!BM7</f>
        <v>226</v>
      </c>
    </row>
    <row r="22" spans="1:6" ht="57" customHeight="1">
      <c r="A22" s="15" t="s">
        <v>57</v>
      </c>
      <c r="B22" s="15"/>
      <c r="C22" s="15"/>
      <c r="D22" s="15"/>
      <c r="E22" s="15"/>
      <c r="F22" s="15"/>
    </row>
    <row r="23" spans="1:6" ht="40.5" customHeight="1">
      <c r="A23" s="2" t="s">
        <v>58</v>
      </c>
      <c r="B23" s="3"/>
      <c r="C23" s="3"/>
      <c r="D23" s="3"/>
      <c r="E23" s="3"/>
      <c r="F23" s="3"/>
    </row>
    <row r="24" spans="1:6" ht="50.25" customHeight="1">
      <c r="A24" s="16"/>
      <c r="B24" s="16"/>
      <c r="C24" s="16"/>
      <c r="D24" s="16"/>
      <c r="E24" s="16"/>
      <c r="F24" s="16"/>
    </row>
  </sheetData>
  <sheetProtection/>
  <mergeCells count="9">
    <mergeCell ref="A1:F1"/>
    <mergeCell ref="A3:F3"/>
    <mergeCell ref="C4:D4"/>
    <mergeCell ref="E4:F4"/>
    <mergeCell ref="A22:F22"/>
    <mergeCell ref="A23:F23"/>
    <mergeCell ref="A24:F2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24"/>
  <sheetViews>
    <sheetView workbookViewId="0" topLeftCell="A1">
      <pane xSplit="5" ySplit="7" topLeftCell="F8" activePane="bottomRight" state="frozen"/>
      <selection pane="bottomRight" activeCell="BL8" sqref="BL8:BL22"/>
    </sheetView>
  </sheetViews>
  <sheetFormatPr defaultColWidth="9.00390625" defaultRowHeight="14.25"/>
  <cols>
    <col min="1" max="1" width="6.50390625" style="0" customWidth="1"/>
    <col min="2" max="3" width="8.25390625" style="18" customWidth="1"/>
    <col min="4" max="4" width="8.125" style="18" customWidth="1"/>
    <col min="5" max="5" width="7.75390625" style="18" customWidth="1"/>
    <col min="23" max="23" width="7.125" style="0" customWidth="1"/>
    <col min="24" max="24" width="6.75390625" style="0" customWidth="1"/>
    <col min="25" max="25" width="6.625" style="0" customWidth="1"/>
    <col min="26" max="26" width="6.875" style="0" customWidth="1"/>
    <col min="27" max="27" width="7.25390625" style="0" customWidth="1"/>
    <col min="28" max="28" width="6.75390625" style="0" customWidth="1"/>
    <col min="29" max="29" width="7.125" style="0" customWidth="1"/>
    <col min="30" max="30" width="6.875" style="0" customWidth="1"/>
    <col min="31" max="31" width="6.75390625" style="0" customWidth="1"/>
    <col min="32" max="32" width="7.00390625" style="0" customWidth="1"/>
    <col min="33" max="33" width="6.625" style="0" customWidth="1"/>
    <col min="34" max="34" width="7.00390625" style="0" customWidth="1"/>
    <col min="35" max="35" width="6.75390625" style="0" customWidth="1"/>
    <col min="36" max="39" width="7.00390625" style="0" customWidth="1"/>
    <col min="40" max="40" width="7.125" style="0" customWidth="1"/>
    <col min="41" max="41" width="7.25390625" style="0" customWidth="1"/>
    <col min="42" max="43" width="7.00390625" style="0" customWidth="1"/>
    <col min="44" max="44" width="7.125" style="0" customWidth="1"/>
    <col min="45" max="48" width="7.00390625" style="0" customWidth="1"/>
    <col min="49" max="49" width="7.125" style="0" customWidth="1"/>
    <col min="50" max="50" width="7.00390625" style="0" customWidth="1"/>
    <col min="51" max="51" width="7.125" style="0" customWidth="1"/>
    <col min="52" max="52" width="7.00390625" style="0" customWidth="1"/>
    <col min="53" max="53" width="7.25390625" style="0" customWidth="1"/>
    <col min="54" max="54" width="5.50390625" style="0" customWidth="1"/>
    <col min="55" max="55" width="5.375" style="0" customWidth="1"/>
    <col min="56" max="56" width="5.00390625" style="0" customWidth="1"/>
    <col min="57" max="57" width="5.50390625" style="0" customWidth="1"/>
    <col min="58" max="58" width="6.875" style="0" customWidth="1"/>
    <col min="59" max="59" width="7.00390625" style="0" customWidth="1"/>
    <col min="60" max="60" width="6.875" style="0" customWidth="1"/>
    <col min="61" max="61" width="7.00390625" style="0" customWidth="1"/>
    <col min="62" max="62" width="7.25390625" style="0" customWidth="1"/>
    <col min="63" max="63" width="7.00390625" style="0" customWidth="1"/>
    <col min="64" max="64" width="7.375" style="0" customWidth="1"/>
    <col min="65" max="65" width="6.875" style="0" customWidth="1"/>
  </cols>
  <sheetData>
    <row r="1" spans="1:65" ht="22.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ht="14.25">
      <c r="AC2" t="s">
        <v>59</v>
      </c>
    </row>
    <row r="3" spans="1:52" ht="18.75">
      <c r="A3" s="19" t="s">
        <v>60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65" ht="18.75">
      <c r="A4" s="22" t="s">
        <v>38</v>
      </c>
      <c r="B4" s="23" t="s">
        <v>39</v>
      </c>
      <c r="C4" s="23"/>
      <c r="D4" s="23"/>
      <c r="E4" s="23"/>
      <c r="F4" s="5" t="s">
        <v>10</v>
      </c>
      <c r="G4" s="5"/>
      <c r="H4" s="5"/>
      <c r="I4" s="5"/>
      <c r="J4" s="5" t="s">
        <v>12</v>
      </c>
      <c r="K4" s="5"/>
      <c r="L4" s="5"/>
      <c r="M4" s="5"/>
      <c r="N4" s="5" t="s">
        <v>14</v>
      </c>
      <c r="O4" s="5"/>
      <c r="P4" s="5"/>
      <c r="Q4" s="5"/>
      <c r="R4" s="5" t="s">
        <v>16</v>
      </c>
      <c r="S4" s="5"/>
      <c r="T4" s="5"/>
      <c r="U4" s="5"/>
      <c r="V4" s="5" t="s">
        <v>18</v>
      </c>
      <c r="W4" s="5"/>
      <c r="X4" s="5"/>
      <c r="Y4" s="5"/>
      <c r="Z4" s="5" t="s">
        <v>20</v>
      </c>
      <c r="AA4" s="5"/>
      <c r="AB4" s="5"/>
      <c r="AC4" s="5"/>
      <c r="AD4" s="5" t="s">
        <v>22</v>
      </c>
      <c r="AE4" s="5"/>
      <c r="AF4" s="5"/>
      <c r="AG4" s="5"/>
      <c r="AH4" s="5" t="s">
        <v>24</v>
      </c>
      <c r="AI4" s="5"/>
      <c r="AJ4" s="5"/>
      <c r="AK4" s="5"/>
      <c r="AL4" s="5" t="s">
        <v>26</v>
      </c>
      <c r="AM4" s="5"/>
      <c r="AN4" s="5"/>
      <c r="AO4" s="5"/>
      <c r="AP4" s="5" t="s">
        <v>27</v>
      </c>
      <c r="AQ4" s="5"/>
      <c r="AR4" s="5"/>
      <c r="AS4" s="5"/>
      <c r="AT4" s="5" t="s">
        <v>28</v>
      </c>
      <c r="AU4" s="5"/>
      <c r="AV4" s="5"/>
      <c r="AW4" s="5"/>
      <c r="AX4" s="5" t="s">
        <v>29</v>
      </c>
      <c r="AY4" s="5"/>
      <c r="AZ4" s="5"/>
      <c r="BA4" s="5"/>
      <c r="BB4" s="5" t="s">
        <v>30</v>
      </c>
      <c r="BC4" s="5"/>
      <c r="BD4" s="5"/>
      <c r="BE4" s="5"/>
      <c r="BF4" s="5" t="s">
        <v>31</v>
      </c>
      <c r="BG4" s="5"/>
      <c r="BH4" s="5"/>
      <c r="BI4" s="5"/>
      <c r="BJ4" s="5" t="s">
        <v>32</v>
      </c>
      <c r="BK4" s="5"/>
      <c r="BL4" s="5"/>
      <c r="BM4" s="5"/>
    </row>
    <row r="5" spans="1:65" ht="18.75">
      <c r="A5" s="24"/>
      <c r="B5" s="25" t="s">
        <v>4</v>
      </c>
      <c r="C5" s="25"/>
      <c r="D5" s="25" t="s">
        <v>5</v>
      </c>
      <c r="E5" s="25"/>
      <c r="F5" s="5" t="s">
        <v>4</v>
      </c>
      <c r="G5" s="5"/>
      <c r="H5" s="5" t="s">
        <v>5</v>
      </c>
      <c r="I5" s="5"/>
      <c r="J5" s="5" t="s">
        <v>4</v>
      </c>
      <c r="K5" s="5"/>
      <c r="L5" s="5" t="s">
        <v>5</v>
      </c>
      <c r="M5" s="5"/>
      <c r="N5" s="5" t="s">
        <v>4</v>
      </c>
      <c r="O5" s="5"/>
      <c r="P5" s="5" t="s">
        <v>5</v>
      </c>
      <c r="Q5" s="5"/>
      <c r="R5" s="5" t="s">
        <v>4</v>
      </c>
      <c r="S5" s="5"/>
      <c r="T5" s="5" t="s">
        <v>5</v>
      </c>
      <c r="U5" s="5"/>
      <c r="V5" s="5" t="s">
        <v>4</v>
      </c>
      <c r="W5" s="5"/>
      <c r="X5" s="5" t="s">
        <v>5</v>
      </c>
      <c r="Y5" s="5"/>
      <c r="Z5" s="5" t="s">
        <v>4</v>
      </c>
      <c r="AA5" s="5"/>
      <c r="AB5" s="5" t="s">
        <v>5</v>
      </c>
      <c r="AC5" s="5"/>
      <c r="AD5" s="5" t="s">
        <v>4</v>
      </c>
      <c r="AE5" s="5"/>
      <c r="AF5" s="5" t="s">
        <v>5</v>
      </c>
      <c r="AG5" s="5"/>
      <c r="AH5" s="5" t="s">
        <v>4</v>
      </c>
      <c r="AI5" s="5"/>
      <c r="AJ5" s="5" t="s">
        <v>5</v>
      </c>
      <c r="AK5" s="5"/>
      <c r="AL5" s="5" t="s">
        <v>4</v>
      </c>
      <c r="AM5" s="5"/>
      <c r="AN5" s="5" t="s">
        <v>5</v>
      </c>
      <c r="AO5" s="5"/>
      <c r="AP5" s="5" t="s">
        <v>4</v>
      </c>
      <c r="AQ5" s="5"/>
      <c r="AR5" s="5" t="s">
        <v>5</v>
      </c>
      <c r="AS5" s="5"/>
      <c r="AT5" s="5" t="s">
        <v>4</v>
      </c>
      <c r="AU5" s="5"/>
      <c r="AV5" s="5" t="s">
        <v>5</v>
      </c>
      <c r="AW5" s="5"/>
      <c r="AX5" s="5" t="s">
        <v>4</v>
      </c>
      <c r="AY5" s="5"/>
      <c r="AZ5" s="5" t="s">
        <v>5</v>
      </c>
      <c r="BA5" s="5"/>
      <c r="BB5" s="5" t="s">
        <v>4</v>
      </c>
      <c r="BC5" s="5"/>
      <c r="BD5" s="5" t="s">
        <v>5</v>
      </c>
      <c r="BE5" s="5"/>
      <c r="BF5" s="5" t="s">
        <v>4</v>
      </c>
      <c r="BG5" s="5"/>
      <c r="BH5" s="5" t="s">
        <v>5</v>
      </c>
      <c r="BI5" s="5"/>
      <c r="BJ5" s="5" t="s">
        <v>4</v>
      </c>
      <c r="BK5" s="5"/>
      <c r="BL5" s="5" t="s">
        <v>5</v>
      </c>
      <c r="BM5" s="5"/>
    </row>
    <row r="6" spans="1:65" s="17" customFormat="1" ht="17.25" customHeight="1">
      <c r="A6" s="26"/>
      <c r="B6" s="27" t="s">
        <v>6</v>
      </c>
      <c r="C6" s="27" t="s">
        <v>7</v>
      </c>
      <c r="D6" s="27" t="s">
        <v>6</v>
      </c>
      <c r="E6" s="27" t="s">
        <v>7</v>
      </c>
      <c r="F6" s="28" t="s">
        <v>6</v>
      </c>
      <c r="G6" s="28" t="s">
        <v>7</v>
      </c>
      <c r="H6" s="28" t="s">
        <v>6</v>
      </c>
      <c r="I6" s="28" t="s">
        <v>7</v>
      </c>
      <c r="J6" s="28" t="s">
        <v>6</v>
      </c>
      <c r="K6" s="28" t="s">
        <v>7</v>
      </c>
      <c r="L6" s="28" t="s">
        <v>6</v>
      </c>
      <c r="M6" s="28" t="s">
        <v>7</v>
      </c>
      <c r="N6" s="28" t="s">
        <v>6</v>
      </c>
      <c r="O6" s="28" t="s">
        <v>7</v>
      </c>
      <c r="P6" s="28" t="s">
        <v>6</v>
      </c>
      <c r="Q6" s="28" t="s">
        <v>7</v>
      </c>
      <c r="R6" s="28" t="s">
        <v>6</v>
      </c>
      <c r="S6" s="28" t="s">
        <v>7</v>
      </c>
      <c r="T6" s="28" t="s">
        <v>6</v>
      </c>
      <c r="U6" s="28" t="s">
        <v>7</v>
      </c>
      <c r="V6" s="28" t="s">
        <v>6</v>
      </c>
      <c r="W6" s="28" t="s">
        <v>7</v>
      </c>
      <c r="X6" s="28" t="s">
        <v>6</v>
      </c>
      <c r="Y6" s="28" t="s">
        <v>7</v>
      </c>
      <c r="Z6" s="28" t="s">
        <v>6</v>
      </c>
      <c r="AA6" s="28" t="s">
        <v>7</v>
      </c>
      <c r="AB6" s="28" t="s">
        <v>6</v>
      </c>
      <c r="AC6" s="28" t="s">
        <v>7</v>
      </c>
      <c r="AD6" s="28" t="s">
        <v>6</v>
      </c>
      <c r="AE6" s="28" t="s">
        <v>7</v>
      </c>
      <c r="AF6" s="28" t="s">
        <v>6</v>
      </c>
      <c r="AG6" s="28" t="s">
        <v>7</v>
      </c>
      <c r="AH6" s="28" t="s">
        <v>6</v>
      </c>
      <c r="AI6" s="28" t="s">
        <v>7</v>
      </c>
      <c r="AJ6" s="28" t="s">
        <v>6</v>
      </c>
      <c r="AK6" s="28" t="s">
        <v>7</v>
      </c>
      <c r="AL6" s="28" t="s">
        <v>6</v>
      </c>
      <c r="AM6" s="28" t="s">
        <v>7</v>
      </c>
      <c r="AN6" s="28" t="s">
        <v>6</v>
      </c>
      <c r="AO6" s="28" t="s">
        <v>7</v>
      </c>
      <c r="AP6" s="28" t="s">
        <v>6</v>
      </c>
      <c r="AQ6" s="28" t="s">
        <v>7</v>
      </c>
      <c r="AR6" s="28" t="s">
        <v>6</v>
      </c>
      <c r="AS6" s="28" t="s">
        <v>7</v>
      </c>
      <c r="AT6" s="28" t="s">
        <v>6</v>
      </c>
      <c r="AU6" s="28" t="s">
        <v>7</v>
      </c>
      <c r="AV6" s="28" t="s">
        <v>6</v>
      </c>
      <c r="AW6" s="28" t="s">
        <v>7</v>
      </c>
      <c r="AX6" s="28" t="s">
        <v>6</v>
      </c>
      <c r="AY6" s="28" t="s">
        <v>7</v>
      </c>
      <c r="AZ6" s="28" t="s">
        <v>6</v>
      </c>
      <c r="BA6" s="28" t="s">
        <v>7</v>
      </c>
      <c r="BB6" s="28" t="s">
        <v>6</v>
      </c>
      <c r="BC6" s="28" t="s">
        <v>7</v>
      </c>
      <c r="BD6" s="28" t="s">
        <v>6</v>
      </c>
      <c r="BE6" s="28" t="s">
        <v>7</v>
      </c>
      <c r="BF6" s="28" t="s">
        <v>6</v>
      </c>
      <c r="BG6" s="28" t="s">
        <v>7</v>
      </c>
      <c r="BH6" s="28" t="s">
        <v>6</v>
      </c>
      <c r="BI6" s="28" t="s">
        <v>7</v>
      </c>
      <c r="BJ6" s="28" t="s">
        <v>6</v>
      </c>
      <c r="BK6" s="28" t="s">
        <v>7</v>
      </c>
      <c r="BL6" s="28" t="s">
        <v>6</v>
      </c>
      <c r="BM6" s="28" t="s">
        <v>7</v>
      </c>
    </row>
    <row r="7" spans="1:65" ht="21" customHeight="1">
      <c r="A7" s="29" t="s">
        <v>39</v>
      </c>
      <c r="B7" s="30">
        <f aca="true" t="shared" si="0" ref="B7:AG7">SUM(B8:B24)</f>
        <v>736.8</v>
      </c>
      <c r="C7" s="30">
        <f t="shared" si="0"/>
        <v>753</v>
      </c>
      <c r="D7" s="30">
        <f t="shared" si="0"/>
        <v>737.8</v>
      </c>
      <c r="E7" s="30">
        <f t="shared" si="0"/>
        <v>761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425</v>
      </c>
      <c r="S7" s="30">
        <f t="shared" si="0"/>
        <v>443</v>
      </c>
      <c r="T7" s="30">
        <f>SUM(T8:T23)</f>
        <v>425</v>
      </c>
      <c r="U7" s="30">
        <f>SUM(U8:U23)</f>
        <v>451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aca="true" t="shared" si="1" ref="AH7:BM7">SUM(AH8:AH24)</f>
        <v>0</v>
      </c>
      <c r="AI7" s="30">
        <f t="shared" si="1"/>
        <v>0</v>
      </c>
      <c r="AJ7" s="30">
        <f t="shared" si="1"/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148</v>
      </c>
      <c r="AU7" s="30">
        <f t="shared" si="1"/>
        <v>83</v>
      </c>
      <c r="AV7" s="30">
        <f>SUM(AV8:AV23)</f>
        <v>149</v>
      </c>
      <c r="AW7" s="30">
        <f>SUM(AW8:AW23)</f>
        <v>84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163.8</v>
      </c>
      <c r="BK7" s="30">
        <f t="shared" si="1"/>
        <v>227</v>
      </c>
      <c r="BL7" s="30">
        <f t="shared" si="1"/>
        <v>163.8</v>
      </c>
      <c r="BM7" s="30">
        <f t="shared" si="1"/>
        <v>226</v>
      </c>
    </row>
    <row r="8" spans="1:65" ht="21" customHeight="1">
      <c r="A8" s="31" t="s">
        <v>40</v>
      </c>
      <c r="B8" s="30">
        <f aca="true" t="shared" si="2" ref="B8:B24">F8+J8+N8+R8+V8+Z8+AD8+AH8+AL8+AP8+AT8+AX8+BB8+BF8+BJ8</f>
        <v>48</v>
      </c>
      <c r="C8" s="30">
        <f aca="true" t="shared" si="3" ref="C8:C24">G8+K8+O8+S8+W8+AA8+AE8+AI8+AM8+AQ8+AU8+AY8+BC8+BG8+BK8</f>
        <v>43</v>
      </c>
      <c r="D8" s="30">
        <f aca="true" t="shared" si="4" ref="D8:D24">H8+L8+P8+T8+X8+AB8+AF8+AJ8+AN8+AR8+AV8+AZ8+BD8+BH8+BL8</f>
        <v>48</v>
      </c>
      <c r="E8" s="30">
        <f aca="true" t="shared" si="5" ref="E8:E24">I8+M8+Q8+U8+Y8+AC8+AG8+AK8+AO8+AS8+AW8+BA8+BE8+BI8+BM8</f>
        <v>44</v>
      </c>
      <c r="F8" s="35"/>
      <c r="G8" s="33"/>
      <c r="H8" s="32"/>
      <c r="I8" s="33"/>
      <c r="J8" s="33"/>
      <c r="K8" s="33"/>
      <c r="L8" s="33"/>
      <c r="M8" s="33"/>
      <c r="N8" s="33"/>
      <c r="O8" s="33"/>
      <c r="P8" s="33"/>
      <c r="Q8" s="33"/>
      <c r="R8" s="32">
        <v>28</v>
      </c>
      <c r="S8" s="33">
        <v>27</v>
      </c>
      <c r="T8" s="32">
        <v>28</v>
      </c>
      <c r="U8" s="33">
        <v>28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>
        <v>15</v>
      </c>
      <c r="AU8" s="33">
        <v>11</v>
      </c>
      <c r="AV8" s="33">
        <v>15</v>
      </c>
      <c r="AW8" s="33">
        <v>11</v>
      </c>
      <c r="AX8" s="32"/>
      <c r="AY8" s="33"/>
      <c r="AZ8" s="32"/>
      <c r="BA8" s="33"/>
      <c r="BB8" s="33"/>
      <c r="BC8" s="33"/>
      <c r="BD8" s="33"/>
      <c r="BE8" s="33"/>
      <c r="BF8" s="33"/>
      <c r="BG8" s="33"/>
      <c r="BH8" s="33"/>
      <c r="BI8" s="33"/>
      <c r="BJ8" s="32">
        <v>5</v>
      </c>
      <c r="BK8" s="33">
        <v>5</v>
      </c>
      <c r="BL8" s="32">
        <v>5</v>
      </c>
      <c r="BM8" s="33">
        <v>5</v>
      </c>
    </row>
    <row r="9" spans="1:65" ht="21" customHeight="1">
      <c r="A9" s="31" t="s">
        <v>41</v>
      </c>
      <c r="B9" s="30">
        <f t="shared" si="2"/>
        <v>38</v>
      </c>
      <c r="C9" s="30">
        <f t="shared" si="3"/>
        <v>38</v>
      </c>
      <c r="D9" s="30">
        <f t="shared" si="4"/>
        <v>38</v>
      </c>
      <c r="E9" s="30">
        <f t="shared" si="5"/>
        <v>39</v>
      </c>
      <c r="F9" s="35"/>
      <c r="G9" s="33"/>
      <c r="H9" s="32"/>
      <c r="I9" s="33"/>
      <c r="J9" s="33"/>
      <c r="K9" s="33"/>
      <c r="L9" s="33"/>
      <c r="M9" s="33"/>
      <c r="N9" s="33"/>
      <c r="O9" s="33"/>
      <c r="P9" s="33"/>
      <c r="Q9" s="33"/>
      <c r="R9" s="32">
        <v>18</v>
      </c>
      <c r="S9" s="33">
        <v>20</v>
      </c>
      <c r="T9" s="32">
        <v>18</v>
      </c>
      <c r="U9" s="33">
        <v>20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>
        <v>16</v>
      </c>
      <c r="AU9" s="33">
        <v>14</v>
      </c>
      <c r="AV9" s="33">
        <v>16</v>
      </c>
      <c r="AW9" s="33">
        <v>15</v>
      </c>
      <c r="AX9" s="32"/>
      <c r="AY9" s="33"/>
      <c r="AZ9" s="32"/>
      <c r="BA9" s="33"/>
      <c r="BB9" s="33"/>
      <c r="BC9" s="33"/>
      <c r="BD9" s="33"/>
      <c r="BE9" s="33"/>
      <c r="BF9" s="33"/>
      <c r="BG9" s="33"/>
      <c r="BH9" s="33"/>
      <c r="BI9" s="33"/>
      <c r="BJ9" s="32">
        <v>4</v>
      </c>
      <c r="BK9" s="32">
        <v>4</v>
      </c>
      <c r="BL9" s="32">
        <v>4</v>
      </c>
      <c r="BM9" s="32">
        <v>4</v>
      </c>
    </row>
    <row r="10" spans="1:65" ht="21" customHeight="1">
      <c r="A10" s="31" t="s">
        <v>42</v>
      </c>
      <c r="B10" s="30">
        <f t="shared" si="2"/>
        <v>29</v>
      </c>
      <c r="C10" s="30">
        <f t="shared" si="3"/>
        <v>23</v>
      </c>
      <c r="D10" s="30">
        <f t="shared" si="4"/>
        <v>29</v>
      </c>
      <c r="E10" s="30">
        <f t="shared" si="5"/>
        <v>23</v>
      </c>
      <c r="F10" s="35"/>
      <c r="G10" s="33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2">
        <v>26</v>
      </c>
      <c r="S10" s="33">
        <v>20</v>
      </c>
      <c r="T10" s="32">
        <v>26</v>
      </c>
      <c r="U10" s="33">
        <v>20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2">
        <v>3</v>
      </c>
      <c r="BK10" s="32">
        <v>3</v>
      </c>
      <c r="BL10" s="32">
        <v>3</v>
      </c>
      <c r="BM10" s="32">
        <v>3</v>
      </c>
    </row>
    <row r="11" spans="1:65" ht="21" customHeight="1">
      <c r="A11" s="31" t="s">
        <v>43</v>
      </c>
      <c r="B11" s="30">
        <f t="shared" si="2"/>
        <v>3</v>
      </c>
      <c r="C11" s="30">
        <f t="shared" si="3"/>
        <v>3</v>
      </c>
      <c r="D11" s="30">
        <f t="shared" si="4"/>
        <v>3</v>
      </c>
      <c r="E11" s="30">
        <f t="shared" si="5"/>
        <v>3</v>
      </c>
      <c r="F11" s="35"/>
      <c r="G11" s="33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2">
        <v>0</v>
      </c>
      <c r="S11" s="33">
        <v>0</v>
      </c>
      <c r="T11" s="32">
        <v>0</v>
      </c>
      <c r="U11" s="33">
        <v>0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2">
        <v>3</v>
      </c>
      <c r="BK11" s="32">
        <v>3</v>
      </c>
      <c r="BL11" s="32">
        <v>3</v>
      </c>
      <c r="BM11" s="32">
        <v>3</v>
      </c>
    </row>
    <row r="12" spans="1:65" ht="21" customHeight="1">
      <c r="A12" s="31" t="s">
        <v>44</v>
      </c>
      <c r="B12" s="30">
        <f t="shared" si="2"/>
        <v>57</v>
      </c>
      <c r="C12" s="30">
        <f t="shared" si="3"/>
        <v>50</v>
      </c>
      <c r="D12" s="30">
        <f t="shared" si="4"/>
        <v>57</v>
      </c>
      <c r="E12" s="30">
        <f t="shared" si="5"/>
        <v>51</v>
      </c>
      <c r="F12" s="35"/>
      <c r="G12" s="3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2">
        <v>40</v>
      </c>
      <c r="S12" s="33">
        <v>37</v>
      </c>
      <c r="T12" s="32">
        <v>40</v>
      </c>
      <c r="U12" s="33">
        <v>38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>
        <v>12</v>
      </c>
      <c r="AU12" s="33">
        <v>8</v>
      </c>
      <c r="AV12" s="33">
        <v>12</v>
      </c>
      <c r="AW12" s="33">
        <v>8</v>
      </c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2">
        <v>5</v>
      </c>
      <c r="BK12" s="32">
        <v>5</v>
      </c>
      <c r="BL12" s="32">
        <v>5</v>
      </c>
      <c r="BM12" s="32">
        <v>5</v>
      </c>
    </row>
    <row r="13" spans="1:65" ht="21" customHeight="1">
      <c r="A13" s="31" t="s">
        <v>45</v>
      </c>
      <c r="B13" s="30">
        <f t="shared" si="2"/>
        <v>45</v>
      </c>
      <c r="C13" s="30">
        <f t="shared" si="3"/>
        <v>35</v>
      </c>
      <c r="D13" s="30">
        <f t="shared" si="4"/>
        <v>45</v>
      </c>
      <c r="E13" s="30">
        <f t="shared" si="5"/>
        <v>36</v>
      </c>
      <c r="F13" s="35"/>
      <c r="G13" s="33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2">
        <v>32</v>
      </c>
      <c r="S13" s="33">
        <v>25</v>
      </c>
      <c r="T13" s="32">
        <v>32</v>
      </c>
      <c r="U13" s="33">
        <v>26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>
        <v>10</v>
      </c>
      <c r="AU13" s="33">
        <v>5</v>
      </c>
      <c r="AV13" s="33">
        <v>10</v>
      </c>
      <c r="AW13" s="33">
        <v>5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2">
        <v>3</v>
      </c>
      <c r="BK13" s="32">
        <v>5</v>
      </c>
      <c r="BL13" s="32">
        <v>3</v>
      </c>
      <c r="BM13" s="32">
        <v>5</v>
      </c>
    </row>
    <row r="14" spans="1:65" ht="21" customHeight="1">
      <c r="A14" s="31" t="s">
        <v>46</v>
      </c>
      <c r="B14" s="30">
        <f t="shared" si="2"/>
        <v>19</v>
      </c>
      <c r="C14" s="30">
        <f t="shared" si="3"/>
        <v>23</v>
      </c>
      <c r="D14" s="30">
        <f t="shared" si="4"/>
        <v>19</v>
      </c>
      <c r="E14" s="30">
        <f t="shared" si="5"/>
        <v>23</v>
      </c>
      <c r="F14" s="35"/>
      <c r="G14" s="33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2">
        <v>16</v>
      </c>
      <c r="S14" s="33">
        <v>18</v>
      </c>
      <c r="T14" s="32">
        <v>16</v>
      </c>
      <c r="U14" s="33">
        <v>18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2">
        <v>3</v>
      </c>
      <c r="BK14" s="32">
        <v>5</v>
      </c>
      <c r="BL14" s="32">
        <v>3</v>
      </c>
      <c r="BM14" s="32">
        <v>5</v>
      </c>
    </row>
    <row r="15" spans="1:65" ht="21" customHeight="1">
      <c r="A15" s="31" t="s">
        <v>47</v>
      </c>
      <c r="B15" s="30">
        <f t="shared" si="2"/>
        <v>25</v>
      </c>
      <c r="C15" s="30">
        <f t="shared" si="3"/>
        <v>29</v>
      </c>
      <c r="D15" s="30">
        <f t="shared" si="4"/>
        <v>25</v>
      </c>
      <c r="E15" s="30">
        <f t="shared" si="5"/>
        <v>30</v>
      </c>
      <c r="F15" s="35"/>
      <c r="G15" s="33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2">
        <v>22</v>
      </c>
      <c r="S15" s="33">
        <v>24</v>
      </c>
      <c r="T15" s="32">
        <v>22</v>
      </c>
      <c r="U15" s="33">
        <v>25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2">
        <v>3</v>
      </c>
      <c r="BK15" s="32">
        <v>5</v>
      </c>
      <c r="BL15" s="32">
        <v>3</v>
      </c>
      <c r="BM15" s="32">
        <v>5</v>
      </c>
    </row>
    <row r="16" spans="1:65" ht="21" customHeight="1">
      <c r="A16" s="31" t="s">
        <v>48</v>
      </c>
      <c r="B16" s="30">
        <f t="shared" si="2"/>
        <v>104</v>
      </c>
      <c r="C16" s="30">
        <f t="shared" si="3"/>
        <v>79</v>
      </c>
      <c r="D16" s="30">
        <f t="shared" si="4"/>
        <v>103</v>
      </c>
      <c r="E16" s="30">
        <f t="shared" si="5"/>
        <v>79</v>
      </c>
      <c r="F16" s="35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2">
        <v>31</v>
      </c>
      <c r="S16" s="33">
        <v>52</v>
      </c>
      <c r="T16" s="32">
        <v>30</v>
      </c>
      <c r="U16" s="33">
        <v>52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>
        <v>70</v>
      </c>
      <c r="AU16" s="33">
        <v>22</v>
      </c>
      <c r="AV16" s="33">
        <v>70</v>
      </c>
      <c r="AW16" s="33">
        <v>22</v>
      </c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2">
        <v>3</v>
      </c>
      <c r="BK16" s="32">
        <v>5</v>
      </c>
      <c r="BL16" s="32">
        <v>3</v>
      </c>
      <c r="BM16" s="32">
        <v>5</v>
      </c>
    </row>
    <row r="17" spans="1:65" ht="21" customHeight="1">
      <c r="A17" s="31" t="s">
        <v>49</v>
      </c>
      <c r="B17" s="30">
        <f t="shared" si="2"/>
        <v>38</v>
      </c>
      <c r="C17" s="30">
        <f t="shared" si="3"/>
        <v>39</v>
      </c>
      <c r="D17" s="30">
        <f t="shared" si="4"/>
        <v>38</v>
      </c>
      <c r="E17" s="30">
        <f t="shared" si="5"/>
        <v>39</v>
      </c>
      <c r="F17" s="35"/>
      <c r="G17" s="33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2">
        <v>25</v>
      </c>
      <c r="S17" s="33">
        <v>26</v>
      </c>
      <c r="T17" s="32">
        <v>25</v>
      </c>
      <c r="U17" s="33">
        <v>26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>
        <v>9</v>
      </c>
      <c r="AU17" s="33">
        <v>7</v>
      </c>
      <c r="AV17" s="33">
        <v>9</v>
      </c>
      <c r="AW17" s="33">
        <v>7</v>
      </c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2">
        <v>4</v>
      </c>
      <c r="BK17" s="32">
        <v>6</v>
      </c>
      <c r="BL17" s="32">
        <v>4</v>
      </c>
      <c r="BM17" s="32">
        <v>6</v>
      </c>
    </row>
    <row r="18" spans="1:65" ht="21" customHeight="1">
      <c r="A18" s="31" t="s">
        <v>50</v>
      </c>
      <c r="B18" s="30">
        <f t="shared" si="2"/>
        <v>61.5</v>
      </c>
      <c r="C18" s="30">
        <f t="shared" si="3"/>
        <v>66</v>
      </c>
      <c r="D18" s="30">
        <f t="shared" si="4"/>
        <v>62.5</v>
      </c>
      <c r="E18" s="30">
        <f t="shared" si="5"/>
        <v>67</v>
      </c>
      <c r="F18" s="35"/>
      <c r="G18" s="33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2">
        <v>43</v>
      </c>
      <c r="S18" s="33">
        <v>44</v>
      </c>
      <c r="T18" s="32">
        <v>43</v>
      </c>
      <c r="U18" s="33">
        <v>45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>
        <v>16</v>
      </c>
      <c r="AU18" s="33">
        <v>16</v>
      </c>
      <c r="AV18" s="33">
        <v>17</v>
      </c>
      <c r="AW18" s="33">
        <v>16</v>
      </c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2">
        <v>2.5</v>
      </c>
      <c r="BK18" s="32">
        <v>6</v>
      </c>
      <c r="BL18" s="32">
        <v>2.5</v>
      </c>
      <c r="BM18" s="32">
        <v>6</v>
      </c>
    </row>
    <row r="19" spans="1:65" ht="21" customHeight="1">
      <c r="A19" s="31" t="s">
        <v>51</v>
      </c>
      <c r="B19" s="30">
        <f t="shared" si="2"/>
        <v>47.3</v>
      </c>
      <c r="C19" s="30">
        <f t="shared" si="3"/>
        <v>46</v>
      </c>
      <c r="D19" s="30">
        <f t="shared" si="4"/>
        <v>47.3</v>
      </c>
      <c r="E19" s="30">
        <f t="shared" si="5"/>
        <v>48</v>
      </c>
      <c r="F19" s="35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>
        <v>46</v>
      </c>
      <c r="S19" s="33">
        <v>42</v>
      </c>
      <c r="T19" s="32">
        <v>46</v>
      </c>
      <c r="U19" s="33">
        <v>43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2">
        <v>1.3</v>
      </c>
      <c r="BK19" s="32">
        <v>4</v>
      </c>
      <c r="BL19" s="32">
        <v>1.3</v>
      </c>
      <c r="BM19" s="32">
        <v>5</v>
      </c>
    </row>
    <row r="20" spans="1:65" ht="21" customHeight="1">
      <c r="A20" s="31" t="s">
        <v>52</v>
      </c>
      <c r="B20" s="30">
        <f t="shared" si="2"/>
        <v>141</v>
      </c>
      <c r="C20" s="30">
        <f t="shared" si="3"/>
        <v>185</v>
      </c>
      <c r="D20" s="30">
        <f t="shared" si="4"/>
        <v>141</v>
      </c>
      <c r="E20" s="30">
        <f t="shared" si="5"/>
        <v>185</v>
      </c>
      <c r="F20" s="3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>
        <v>31</v>
      </c>
      <c r="S20" s="33">
        <v>35</v>
      </c>
      <c r="T20" s="32">
        <v>31</v>
      </c>
      <c r="U20" s="33">
        <v>35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2">
        <v>110</v>
      </c>
      <c r="BK20" s="32">
        <v>150</v>
      </c>
      <c r="BL20" s="32">
        <v>110</v>
      </c>
      <c r="BM20" s="32">
        <v>150</v>
      </c>
    </row>
    <row r="21" spans="1:65" ht="21" customHeight="1">
      <c r="A21" s="31" t="s">
        <v>53</v>
      </c>
      <c r="B21" s="30">
        <f t="shared" si="2"/>
        <v>50</v>
      </c>
      <c r="C21" s="30">
        <f t="shared" si="3"/>
        <v>56</v>
      </c>
      <c r="D21" s="30">
        <f t="shared" si="4"/>
        <v>51</v>
      </c>
      <c r="E21" s="30">
        <f t="shared" si="5"/>
        <v>56</v>
      </c>
      <c r="F21" s="35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>
        <v>40</v>
      </c>
      <c r="S21" s="33">
        <v>42</v>
      </c>
      <c r="T21" s="32">
        <v>41</v>
      </c>
      <c r="U21" s="33">
        <v>43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2">
        <v>10</v>
      </c>
      <c r="BK21" s="32">
        <v>14</v>
      </c>
      <c r="BL21" s="32">
        <v>10</v>
      </c>
      <c r="BM21" s="32">
        <v>13</v>
      </c>
    </row>
    <row r="22" spans="1:65" ht="21" customHeight="1">
      <c r="A22" s="31" t="s">
        <v>54</v>
      </c>
      <c r="B22" s="30">
        <f t="shared" si="2"/>
        <v>31</v>
      </c>
      <c r="C22" s="30">
        <f t="shared" si="3"/>
        <v>38</v>
      </c>
      <c r="D22" s="30">
        <f t="shared" si="4"/>
        <v>31</v>
      </c>
      <c r="E22" s="30">
        <f t="shared" si="5"/>
        <v>38</v>
      </c>
      <c r="F22" s="3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>
        <v>27</v>
      </c>
      <c r="S22" s="33">
        <v>31</v>
      </c>
      <c r="T22" s="32">
        <v>27</v>
      </c>
      <c r="U22" s="33">
        <v>32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2">
        <v>4</v>
      </c>
      <c r="BK22" s="32">
        <v>7</v>
      </c>
      <c r="BL22" s="32">
        <v>4</v>
      </c>
      <c r="BM22" s="32">
        <v>6</v>
      </c>
    </row>
    <row r="23" spans="1:65" ht="21" customHeight="1">
      <c r="A23" s="31" t="s">
        <v>61</v>
      </c>
      <c r="B23" s="30">
        <f t="shared" si="2"/>
        <v>0</v>
      </c>
      <c r="C23" s="30">
        <f t="shared" si="3"/>
        <v>0</v>
      </c>
      <c r="D23" s="30">
        <f t="shared" si="4"/>
        <v>0</v>
      </c>
      <c r="E23" s="30">
        <f t="shared" si="5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2"/>
      <c r="BK23" s="33"/>
      <c r="BL23" s="32"/>
      <c r="BM23" s="33"/>
    </row>
    <row r="24" spans="1:65" ht="21" customHeight="1">
      <c r="A24" s="31"/>
      <c r="B24" s="30">
        <f t="shared" si="2"/>
        <v>0</v>
      </c>
      <c r="C24" s="30">
        <f t="shared" si="3"/>
        <v>0</v>
      </c>
      <c r="D24" s="30">
        <f t="shared" si="4"/>
        <v>0</v>
      </c>
      <c r="E24" s="30">
        <f t="shared" si="5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</sheetData>
  <sheetProtection/>
  <mergeCells count="50">
    <mergeCell ref="A1:BM1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A4:A6"/>
  </mergeCells>
  <printOptions/>
  <pageMargins left="0.55" right="0.55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K8" sqref="K8"/>
    </sheetView>
  </sheetViews>
  <sheetFormatPr defaultColWidth="9.00390625" defaultRowHeight="14.25"/>
  <cols>
    <col min="1" max="1" width="16.75390625" style="0" customWidth="1"/>
    <col min="2" max="2" width="9.125" style="0" customWidth="1"/>
    <col min="3" max="3" width="13.00390625" style="0" customWidth="1"/>
    <col min="4" max="4" width="14.25390625" style="0" customWidth="1"/>
    <col min="5" max="5" width="14.00390625" style="0" customWidth="1"/>
    <col min="6" max="6" width="13.1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4.25">
      <c r="A3" s="2" t="s">
        <v>62</v>
      </c>
      <c r="B3" s="3"/>
      <c r="C3" s="3"/>
      <c r="D3" s="3"/>
      <c r="E3" s="3"/>
      <c r="F3" s="3"/>
    </row>
    <row r="4" spans="1:6" ht="18.75">
      <c r="A4" s="4" t="s">
        <v>2</v>
      </c>
      <c r="B4" s="5" t="s">
        <v>3</v>
      </c>
      <c r="C4" s="5" t="s">
        <v>4</v>
      </c>
      <c r="D4" s="5"/>
      <c r="E4" s="5" t="s">
        <v>5</v>
      </c>
      <c r="F4" s="6"/>
    </row>
    <row r="5" spans="1:6" ht="18.75">
      <c r="A5" s="4"/>
      <c r="B5" s="5"/>
      <c r="C5" s="7" t="s">
        <v>6</v>
      </c>
      <c r="D5" s="7" t="s">
        <v>7</v>
      </c>
      <c r="E5" s="7" t="s">
        <v>6</v>
      </c>
      <c r="F5" s="8" t="s">
        <v>7</v>
      </c>
    </row>
    <row r="6" spans="1:6" ht="24" customHeight="1">
      <c r="A6" s="9" t="s">
        <v>8</v>
      </c>
      <c r="B6" s="10" t="s">
        <v>9</v>
      </c>
      <c r="C6" s="7">
        <f>'录入 (2)'!B7</f>
        <v>1463.8</v>
      </c>
      <c r="D6" s="7">
        <f>'录入 (2)'!C7</f>
        <v>1113</v>
      </c>
      <c r="E6" s="7">
        <f>'录入 (2)'!D7</f>
        <v>1581.8</v>
      </c>
      <c r="F6" s="8">
        <f>'录入 (2)'!E7</f>
        <v>1124</v>
      </c>
    </row>
    <row r="7" spans="1:6" ht="24" customHeight="1">
      <c r="A7" s="9" t="s">
        <v>10</v>
      </c>
      <c r="B7" s="10" t="s">
        <v>11</v>
      </c>
      <c r="C7" s="7">
        <f>'录入 (2)'!F7</f>
        <v>22</v>
      </c>
      <c r="D7" s="7">
        <f>'录入 (2)'!G7</f>
        <v>16</v>
      </c>
      <c r="E7" s="7">
        <f>'录入 (2)'!H7</f>
        <v>25</v>
      </c>
      <c r="F7" s="8">
        <f>'录入 (2)'!I7</f>
        <v>17</v>
      </c>
    </row>
    <row r="8" spans="1:6" ht="24" customHeight="1">
      <c r="A8" s="9" t="s">
        <v>12</v>
      </c>
      <c r="B8" s="10" t="s">
        <v>13</v>
      </c>
      <c r="C8" s="7">
        <f>'录入 (2)'!J7</f>
        <v>0</v>
      </c>
      <c r="D8" s="7">
        <f>'录入 (2)'!K7</f>
        <v>0</v>
      </c>
      <c r="E8" s="7">
        <f>'录入 (2)'!L7</f>
        <v>0</v>
      </c>
      <c r="F8" s="8">
        <f>'录入 (2)'!M7</f>
        <v>0</v>
      </c>
    </row>
    <row r="9" spans="1:6" ht="24" customHeight="1">
      <c r="A9" s="9" t="s">
        <v>14</v>
      </c>
      <c r="B9" s="10" t="s">
        <v>15</v>
      </c>
      <c r="C9" s="7">
        <f>'录入 (2)'!N7</f>
        <v>0</v>
      </c>
      <c r="D9" s="7">
        <f>'录入 (2)'!O7</f>
        <v>0</v>
      </c>
      <c r="E9" s="7">
        <f>'录入 (2)'!P7</f>
        <v>0</v>
      </c>
      <c r="F9" s="8">
        <f>'录入 (2)'!Q7</f>
        <v>0</v>
      </c>
    </row>
    <row r="10" spans="1:6" ht="24" customHeight="1">
      <c r="A10" s="9" t="s">
        <v>16</v>
      </c>
      <c r="B10" s="10" t="s">
        <v>17</v>
      </c>
      <c r="C10" s="7">
        <f>'录入 (2)'!R7</f>
        <v>402</v>
      </c>
      <c r="D10" s="7">
        <f>'录入 (2)'!S7</f>
        <v>476</v>
      </c>
      <c r="E10" s="7">
        <f>'录入 (2)'!T7</f>
        <v>425</v>
      </c>
      <c r="F10" s="8">
        <f>'录入 (2)'!U7</f>
        <v>476</v>
      </c>
    </row>
    <row r="11" spans="1:6" ht="24" customHeight="1">
      <c r="A11" s="9" t="s">
        <v>18</v>
      </c>
      <c r="B11" s="10" t="s">
        <v>19</v>
      </c>
      <c r="C11" s="7">
        <f>'录入 (2)'!V7</f>
        <v>0</v>
      </c>
      <c r="D11" s="7">
        <f>'录入 (2)'!W7</f>
        <v>0</v>
      </c>
      <c r="E11" s="7">
        <f>'录入 (2)'!X7</f>
        <v>0</v>
      </c>
      <c r="F11" s="8">
        <f>'录入 (2)'!Y7</f>
        <v>0</v>
      </c>
    </row>
    <row r="12" spans="1:6" ht="24" customHeight="1">
      <c r="A12" s="9" t="s">
        <v>20</v>
      </c>
      <c r="B12" s="10" t="s">
        <v>21</v>
      </c>
      <c r="C12" s="7">
        <f>'录入 (2)'!Z7</f>
        <v>647</v>
      </c>
      <c r="D12" s="7">
        <f>'录入 (2)'!AA7</f>
        <v>280</v>
      </c>
      <c r="E12" s="7">
        <f>'录入 (2)'!AB7</f>
        <v>717</v>
      </c>
      <c r="F12" s="8">
        <f>'录入 (2)'!AC7</f>
        <v>290</v>
      </c>
    </row>
    <row r="13" spans="1:6" ht="24" customHeight="1">
      <c r="A13" s="9" t="s">
        <v>22</v>
      </c>
      <c r="B13" s="10" t="s">
        <v>23</v>
      </c>
      <c r="C13" s="7">
        <f>'录入 (2)'!AD7</f>
        <v>0</v>
      </c>
      <c r="D13" s="7">
        <f>'录入 (2)'!AE7</f>
        <v>0</v>
      </c>
      <c r="E13" s="7">
        <f>'录入 (2)'!AF7</f>
        <v>0</v>
      </c>
      <c r="F13" s="8">
        <f>'录入 (2)'!AG7</f>
        <v>0</v>
      </c>
    </row>
    <row r="14" spans="1:6" ht="24" customHeight="1">
      <c r="A14" s="9" t="s">
        <v>24</v>
      </c>
      <c r="B14" s="10" t="s">
        <v>25</v>
      </c>
      <c r="C14" s="7">
        <f>'录入 (2)'!AH7</f>
        <v>0</v>
      </c>
      <c r="D14" s="7">
        <f>'录入 (2)'!AI7</f>
        <v>0</v>
      </c>
      <c r="E14" s="7">
        <f>'录入 (2)'!AJ7</f>
        <v>0</v>
      </c>
      <c r="F14" s="8">
        <f>'录入 (2)'!AK7</f>
        <v>0</v>
      </c>
    </row>
    <row r="15" spans="1:6" ht="24" customHeight="1">
      <c r="A15" s="9" t="s">
        <v>26</v>
      </c>
      <c r="B15" s="10">
        <v>10</v>
      </c>
      <c r="C15" s="7">
        <f>'录入 (2)'!AL7</f>
        <v>0</v>
      </c>
      <c r="D15" s="7">
        <f>'录入 (2)'!AM7</f>
        <v>0</v>
      </c>
      <c r="E15" s="7">
        <f>'录入 (2)'!AN7</f>
        <v>0</v>
      </c>
      <c r="F15" s="8">
        <f>'录入 (2)'!AO7</f>
        <v>0</v>
      </c>
    </row>
    <row r="16" spans="1:6" ht="24" customHeight="1">
      <c r="A16" s="9" t="s">
        <v>27</v>
      </c>
      <c r="B16" s="10">
        <v>11</v>
      </c>
      <c r="C16" s="7">
        <f>'录入 (2)'!AP7</f>
        <v>0</v>
      </c>
      <c r="D16" s="7">
        <f>'录入 (2)'!AQ7</f>
        <v>0</v>
      </c>
      <c r="E16" s="7">
        <f>'录入 (2)'!AR7</f>
        <v>0</v>
      </c>
      <c r="F16" s="8">
        <f>'录入 (2)'!AS7</f>
        <v>0</v>
      </c>
    </row>
    <row r="17" spans="1:6" ht="24" customHeight="1">
      <c r="A17" s="9" t="s">
        <v>28</v>
      </c>
      <c r="B17" s="10">
        <v>12</v>
      </c>
      <c r="C17" s="7">
        <f>'录入 (2)'!AT7</f>
        <v>141</v>
      </c>
      <c r="D17" s="7">
        <f>'录入 (2)'!AU7</f>
        <v>69</v>
      </c>
      <c r="E17" s="7">
        <f>'录入 (2)'!AV7</f>
        <v>149</v>
      </c>
      <c r="F17" s="8">
        <f>'录入 (2)'!AW7</f>
        <v>69</v>
      </c>
    </row>
    <row r="18" spans="1:6" ht="24" customHeight="1">
      <c r="A18" s="9" t="s">
        <v>29</v>
      </c>
      <c r="B18" s="10">
        <v>13</v>
      </c>
      <c r="C18" s="7">
        <f>'录入 (2)'!AX7</f>
        <v>91</v>
      </c>
      <c r="D18" s="7">
        <f>'录入 (2)'!AY7</f>
        <v>50</v>
      </c>
      <c r="E18" s="7">
        <f>'录入 (2)'!AZ7</f>
        <v>102</v>
      </c>
      <c r="F18" s="8">
        <f>'录入 (2)'!BA7</f>
        <v>50</v>
      </c>
    </row>
    <row r="19" spans="1:6" ht="24" customHeight="1">
      <c r="A19" s="9" t="s">
        <v>30</v>
      </c>
      <c r="B19" s="10">
        <v>14</v>
      </c>
      <c r="C19" s="7">
        <f>'录入 (2)'!BB7</f>
        <v>0</v>
      </c>
      <c r="D19" s="7">
        <f>'录入 (2)'!BC7</f>
        <v>0</v>
      </c>
      <c r="E19" s="7">
        <f>'录入 (2)'!BD7</f>
        <v>0</v>
      </c>
      <c r="F19" s="8">
        <f>'录入 (2)'!BE7</f>
        <v>0</v>
      </c>
    </row>
    <row r="20" spans="1:6" ht="24" customHeight="1">
      <c r="A20" s="9" t="s">
        <v>31</v>
      </c>
      <c r="B20" s="10">
        <v>15</v>
      </c>
      <c r="C20" s="7">
        <f>'录入 (2)'!BF7</f>
        <v>0</v>
      </c>
      <c r="D20" s="7">
        <f>'录入 (2)'!BG7</f>
        <v>0</v>
      </c>
      <c r="E20" s="7">
        <f>'录入 (2)'!BH7</f>
        <v>0</v>
      </c>
      <c r="F20" s="8">
        <f>'录入 (2)'!BI7</f>
        <v>0</v>
      </c>
    </row>
    <row r="21" spans="1:6" ht="24" customHeight="1">
      <c r="A21" s="11" t="s">
        <v>32</v>
      </c>
      <c r="B21" s="12">
        <v>16</v>
      </c>
      <c r="C21" s="13">
        <f>'录入 (2)'!BJ7</f>
        <v>160.8</v>
      </c>
      <c r="D21" s="13">
        <f>'录入 (2)'!BK7</f>
        <v>222</v>
      </c>
      <c r="E21" s="13">
        <f>'录入 (2)'!BL7</f>
        <v>163.8</v>
      </c>
      <c r="F21" s="14">
        <f>'录入 (2)'!BM7</f>
        <v>222</v>
      </c>
    </row>
    <row r="22" spans="1:6" ht="57" customHeight="1">
      <c r="A22" s="15" t="s">
        <v>57</v>
      </c>
      <c r="B22" s="15"/>
      <c r="C22" s="15"/>
      <c r="D22" s="15"/>
      <c r="E22" s="15"/>
      <c r="F22" s="15"/>
    </row>
    <row r="23" spans="1:6" ht="40.5" customHeight="1">
      <c r="A23" s="2" t="s">
        <v>63</v>
      </c>
      <c r="B23" s="3"/>
      <c r="C23" s="3"/>
      <c r="D23" s="3"/>
      <c r="E23" s="3"/>
      <c r="F23" s="3"/>
    </row>
    <row r="24" spans="1:6" ht="50.25" customHeight="1">
      <c r="A24" s="16"/>
      <c r="B24" s="16"/>
      <c r="C24" s="16"/>
      <c r="D24" s="16"/>
      <c r="E24" s="16"/>
      <c r="F24" s="16"/>
    </row>
  </sheetData>
  <sheetProtection password="CC71" sheet="1" objects="1" scenarios="1"/>
  <mergeCells count="9">
    <mergeCell ref="A1:F1"/>
    <mergeCell ref="A3:F3"/>
    <mergeCell ref="C4:D4"/>
    <mergeCell ref="E4:F4"/>
    <mergeCell ref="A22:F22"/>
    <mergeCell ref="A23:F23"/>
    <mergeCell ref="A24:F2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3"/>
  <sheetViews>
    <sheetView workbookViewId="0" topLeftCell="A1">
      <pane xSplit="5" ySplit="7" topLeftCell="R8" activePane="bottomRight" state="frozen"/>
      <selection pane="bottomRight" activeCell="Z8" sqref="Z8:Z22"/>
    </sheetView>
  </sheetViews>
  <sheetFormatPr defaultColWidth="9.00390625" defaultRowHeight="14.25"/>
  <cols>
    <col min="1" max="1" width="6.50390625" style="0" customWidth="1"/>
    <col min="2" max="3" width="8.25390625" style="18" customWidth="1"/>
    <col min="4" max="4" width="8.125" style="18" customWidth="1"/>
    <col min="5" max="5" width="9.00390625" style="18" customWidth="1"/>
    <col min="23" max="23" width="7.125" style="0" customWidth="1"/>
    <col min="24" max="24" width="6.75390625" style="0" customWidth="1"/>
    <col min="25" max="25" width="6.625" style="0" customWidth="1"/>
    <col min="26" max="26" width="6.875" style="0" customWidth="1"/>
    <col min="27" max="27" width="7.25390625" style="0" customWidth="1"/>
    <col min="28" max="28" width="6.75390625" style="0" customWidth="1"/>
    <col min="29" max="29" width="7.125" style="0" customWidth="1"/>
    <col min="30" max="30" width="6.875" style="0" customWidth="1"/>
    <col min="31" max="31" width="6.75390625" style="0" customWidth="1"/>
    <col min="32" max="32" width="7.00390625" style="0" customWidth="1"/>
    <col min="33" max="33" width="6.625" style="0" customWidth="1"/>
    <col min="34" max="34" width="7.00390625" style="0" customWidth="1"/>
    <col min="35" max="35" width="6.75390625" style="0" customWidth="1"/>
    <col min="36" max="39" width="7.00390625" style="0" customWidth="1"/>
    <col min="40" max="40" width="7.125" style="0" customWidth="1"/>
    <col min="41" max="41" width="7.25390625" style="0" customWidth="1"/>
    <col min="42" max="43" width="7.00390625" style="0" customWidth="1"/>
    <col min="44" max="44" width="7.125" style="0" customWidth="1"/>
    <col min="45" max="48" width="7.00390625" style="0" customWidth="1"/>
    <col min="49" max="49" width="7.125" style="0" customWidth="1"/>
    <col min="50" max="50" width="7.00390625" style="0" customWidth="1"/>
    <col min="51" max="51" width="7.125" style="0" customWidth="1"/>
    <col min="52" max="52" width="7.00390625" style="0" customWidth="1"/>
    <col min="53" max="53" width="7.25390625" style="0" customWidth="1"/>
    <col min="54" max="54" width="5.50390625" style="0" customWidth="1"/>
    <col min="55" max="55" width="5.375" style="0" customWidth="1"/>
    <col min="56" max="56" width="5.00390625" style="0" customWidth="1"/>
    <col min="57" max="57" width="5.50390625" style="0" customWidth="1"/>
    <col min="58" max="58" width="6.875" style="0" customWidth="1"/>
    <col min="59" max="59" width="7.00390625" style="0" customWidth="1"/>
    <col min="60" max="60" width="6.875" style="0" customWidth="1"/>
    <col min="61" max="61" width="7.00390625" style="0" customWidth="1"/>
    <col min="62" max="62" width="7.25390625" style="0" customWidth="1"/>
    <col min="63" max="63" width="7.00390625" style="0" customWidth="1"/>
    <col min="64" max="64" width="7.375" style="0" customWidth="1"/>
    <col min="65" max="65" width="7.25390625" style="0" customWidth="1"/>
  </cols>
  <sheetData>
    <row r="1" spans="1:65" ht="22.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3" spans="1:52" ht="18.75">
      <c r="A3" s="19" t="s">
        <v>64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65" ht="18.75">
      <c r="A4" s="22" t="s">
        <v>38</v>
      </c>
      <c r="B4" s="23" t="s">
        <v>39</v>
      </c>
      <c r="C4" s="23"/>
      <c r="D4" s="23"/>
      <c r="E4" s="23"/>
      <c r="F4" s="5" t="s">
        <v>10</v>
      </c>
      <c r="G4" s="5"/>
      <c r="H4" s="5"/>
      <c r="I4" s="5"/>
      <c r="J4" s="5" t="s">
        <v>12</v>
      </c>
      <c r="K4" s="5"/>
      <c r="L4" s="5"/>
      <c r="M4" s="5"/>
      <c r="N4" s="5" t="s">
        <v>14</v>
      </c>
      <c r="O4" s="5"/>
      <c r="P4" s="5"/>
      <c r="Q4" s="5"/>
      <c r="R4" s="5" t="s">
        <v>16</v>
      </c>
      <c r="S4" s="5"/>
      <c r="T4" s="5"/>
      <c r="U4" s="5"/>
      <c r="V4" s="5" t="s">
        <v>18</v>
      </c>
      <c r="W4" s="5"/>
      <c r="X4" s="5"/>
      <c r="Y4" s="5"/>
      <c r="Z4" s="5" t="s">
        <v>20</v>
      </c>
      <c r="AA4" s="5"/>
      <c r="AB4" s="5"/>
      <c r="AC4" s="5"/>
      <c r="AD4" s="5" t="s">
        <v>22</v>
      </c>
      <c r="AE4" s="5"/>
      <c r="AF4" s="5"/>
      <c r="AG4" s="5"/>
      <c r="AH4" s="5" t="s">
        <v>24</v>
      </c>
      <c r="AI4" s="5"/>
      <c r="AJ4" s="5"/>
      <c r="AK4" s="5"/>
      <c r="AL4" s="5" t="s">
        <v>26</v>
      </c>
      <c r="AM4" s="5"/>
      <c r="AN4" s="5"/>
      <c r="AO4" s="5"/>
      <c r="AP4" s="5" t="s">
        <v>27</v>
      </c>
      <c r="AQ4" s="5"/>
      <c r="AR4" s="5"/>
      <c r="AS4" s="5"/>
      <c r="AT4" s="5" t="s">
        <v>28</v>
      </c>
      <c r="AU4" s="5"/>
      <c r="AV4" s="5"/>
      <c r="AW4" s="5"/>
      <c r="AX4" s="5" t="s">
        <v>29</v>
      </c>
      <c r="AY4" s="5"/>
      <c r="AZ4" s="5"/>
      <c r="BA4" s="5"/>
      <c r="BB4" s="5" t="s">
        <v>30</v>
      </c>
      <c r="BC4" s="5"/>
      <c r="BD4" s="5"/>
      <c r="BE4" s="5"/>
      <c r="BF4" s="5" t="s">
        <v>31</v>
      </c>
      <c r="BG4" s="5"/>
      <c r="BH4" s="5"/>
      <c r="BI4" s="5"/>
      <c r="BJ4" s="5" t="s">
        <v>32</v>
      </c>
      <c r="BK4" s="5"/>
      <c r="BL4" s="5"/>
      <c r="BM4" s="5"/>
    </row>
    <row r="5" spans="1:65" ht="18.75">
      <c r="A5" s="24"/>
      <c r="B5" s="25" t="s">
        <v>4</v>
      </c>
      <c r="C5" s="25"/>
      <c r="D5" s="25" t="s">
        <v>5</v>
      </c>
      <c r="E5" s="25"/>
      <c r="F5" s="5" t="s">
        <v>4</v>
      </c>
      <c r="G5" s="5"/>
      <c r="H5" s="5" t="s">
        <v>5</v>
      </c>
      <c r="I5" s="5"/>
      <c r="J5" s="5" t="s">
        <v>4</v>
      </c>
      <c r="K5" s="5"/>
      <c r="L5" s="5" t="s">
        <v>5</v>
      </c>
      <c r="M5" s="5"/>
      <c r="N5" s="5" t="s">
        <v>4</v>
      </c>
      <c r="O5" s="5"/>
      <c r="P5" s="5" t="s">
        <v>5</v>
      </c>
      <c r="Q5" s="5"/>
      <c r="R5" s="5" t="s">
        <v>4</v>
      </c>
      <c r="S5" s="5"/>
      <c r="T5" s="5" t="s">
        <v>5</v>
      </c>
      <c r="U5" s="5"/>
      <c r="V5" s="5" t="s">
        <v>4</v>
      </c>
      <c r="W5" s="5"/>
      <c r="X5" s="5" t="s">
        <v>5</v>
      </c>
      <c r="Y5" s="5"/>
      <c r="Z5" s="5" t="s">
        <v>4</v>
      </c>
      <c r="AA5" s="5"/>
      <c r="AB5" s="5" t="s">
        <v>5</v>
      </c>
      <c r="AC5" s="5"/>
      <c r="AD5" s="5" t="s">
        <v>4</v>
      </c>
      <c r="AE5" s="5"/>
      <c r="AF5" s="5" t="s">
        <v>5</v>
      </c>
      <c r="AG5" s="5"/>
      <c r="AH5" s="5" t="s">
        <v>4</v>
      </c>
      <c r="AI5" s="5"/>
      <c r="AJ5" s="5" t="s">
        <v>5</v>
      </c>
      <c r="AK5" s="5"/>
      <c r="AL5" s="5" t="s">
        <v>4</v>
      </c>
      <c r="AM5" s="5"/>
      <c r="AN5" s="5" t="s">
        <v>5</v>
      </c>
      <c r="AO5" s="5"/>
      <c r="AP5" s="5" t="s">
        <v>4</v>
      </c>
      <c r="AQ5" s="5"/>
      <c r="AR5" s="5" t="s">
        <v>5</v>
      </c>
      <c r="AS5" s="5"/>
      <c r="AT5" s="5" t="s">
        <v>4</v>
      </c>
      <c r="AU5" s="5"/>
      <c r="AV5" s="5" t="s">
        <v>5</v>
      </c>
      <c r="AW5" s="5"/>
      <c r="AX5" s="5" t="s">
        <v>4</v>
      </c>
      <c r="AY5" s="5"/>
      <c r="AZ5" s="5" t="s">
        <v>5</v>
      </c>
      <c r="BA5" s="5"/>
      <c r="BB5" s="5" t="s">
        <v>4</v>
      </c>
      <c r="BC5" s="5"/>
      <c r="BD5" s="5" t="s">
        <v>5</v>
      </c>
      <c r="BE5" s="5"/>
      <c r="BF5" s="5" t="s">
        <v>4</v>
      </c>
      <c r="BG5" s="5"/>
      <c r="BH5" s="5" t="s">
        <v>5</v>
      </c>
      <c r="BI5" s="5"/>
      <c r="BJ5" s="5" t="s">
        <v>4</v>
      </c>
      <c r="BK5" s="5"/>
      <c r="BL5" s="5" t="s">
        <v>5</v>
      </c>
      <c r="BM5" s="5"/>
    </row>
    <row r="6" spans="1:65" s="17" customFormat="1" ht="17.25" customHeight="1">
      <c r="A6" s="26"/>
      <c r="B6" s="27" t="s">
        <v>6</v>
      </c>
      <c r="C6" s="27" t="s">
        <v>7</v>
      </c>
      <c r="D6" s="27" t="s">
        <v>6</v>
      </c>
      <c r="E6" s="27" t="s">
        <v>7</v>
      </c>
      <c r="F6" s="28" t="s">
        <v>6</v>
      </c>
      <c r="G6" s="28" t="s">
        <v>7</v>
      </c>
      <c r="H6" s="28" t="s">
        <v>6</v>
      </c>
      <c r="I6" s="28" t="s">
        <v>7</v>
      </c>
      <c r="J6" s="28" t="s">
        <v>6</v>
      </c>
      <c r="K6" s="28" t="s">
        <v>7</v>
      </c>
      <c r="L6" s="28" t="s">
        <v>6</v>
      </c>
      <c r="M6" s="28" t="s">
        <v>7</v>
      </c>
      <c r="N6" s="28" t="s">
        <v>6</v>
      </c>
      <c r="O6" s="28" t="s">
        <v>7</v>
      </c>
      <c r="P6" s="28" t="s">
        <v>6</v>
      </c>
      <c r="Q6" s="28" t="s">
        <v>7</v>
      </c>
      <c r="R6" s="28" t="s">
        <v>6</v>
      </c>
      <c r="S6" s="28" t="s">
        <v>7</v>
      </c>
      <c r="T6" s="28" t="s">
        <v>6</v>
      </c>
      <c r="U6" s="28" t="s">
        <v>7</v>
      </c>
      <c r="V6" s="28" t="s">
        <v>6</v>
      </c>
      <c r="W6" s="28" t="s">
        <v>7</v>
      </c>
      <c r="X6" s="28" t="s">
        <v>6</v>
      </c>
      <c r="Y6" s="28" t="s">
        <v>7</v>
      </c>
      <c r="Z6" s="28" t="s">
        <v>6</v>
      </c>
      <c r="AA6" s="28" t="s">
        <v>7</v>
      </c>
      <c r="AB6" s="28" t="s">
        <v>6</v>
      </c>
      <c r="AC6" s="28" t="s">
        <v>7</v>
      </c>
      <c r="AD6" s="28" t="s">
        <v>6</v>
      </c>
      <c r="AE6" s="28" t="s">
        <v>7</v>
      </c>
      <c r="AF6" s="28" t="s">
        <v>6</v>
      </c>
      <c r="AG6" s="28" t="s">
        <v>7</v>
      </c>
      <c r="AH6" s="28" t="s">
        <v>6</v>
      </c>
      <c r="AI6" s="28" t="s">
        <v>7</v>
      </c>
      <c r="AJ6" s="28" t="s">
        <v>6</v>
      </c>
      <c r="AK6" s="28" t="s">
        <v>7</v>
      </c>
      <c r="AL6" s="28" t="s">
        <v>6</v>
      </c>
      <c r="AM6" s="28" t="s">
        <v>7</v>
      </c>
      <c r="AN6" s="28" t="s">
        <v>6</v>
      </c>
      <c r="AO6" s="28" t="s">
        <v>7</v>
      </c>
      <c r="AP6" s="28" t="s">
        <v>6</v>
      </c>
      <c r="AQ6" s="28" t="s">
        <v>7</v>
      </c>
      <c r="AR6" s="28" t="s">
        <v>6</v>
      </c>
      <c r="AS6" s="28" t="s">
        <v>7</v>
      </c>
      <c r="AT6" s="28" t="s">
        <v>6</v>
      </c>
      <c r="AU6" s="28" t="s">
        <v>7</v>
      </c>
      <c r="AV6" s="28" t="s">
        <v>6</v>
      </c>
      <c r="AW6" s="28" t="s">
        <v>7</v>
      </c>
      <c r="AX6" s="28" t="s">
        <v>6</v>
      </c>
      <c r="AY6" s="28" t="s">
        <v>7</v>
      </c>
      <c r="AZ6" s="28" t="s">
        <v>6</v>
      </c>
      <c r="BA6" s="28" t="s">
        <v>7</v>
      </c>
      <c r="BB6" s="28" t="s">
        <v>6</v>
      </c>
      <c r="BC6" s="28" t="s">
        <v>7</v>
      </c>
      <c r="BD6" s="28" t="s">
        <v>6</v>
      </c>
      <c r="BE6" s="28" t="s">
        <v>7</v>
      </c>
      <c r="BF6" s="28" t="s">
        <v>6</v>
      </c>
      <c r="BG6" s="28" t="s">
        <v>7</v>
      </c>
      <c r="BH6" s="28" t="s">
        <v>6</v>
      </c>
      <c r="BI6" s="28" t="s">
        <v>7</v>
      </c>
      <c r="BJ6" s="28" t="s">
        <v>6</v>
      </c>
      <c r="BK6" s="28" t="s">
        <v>7</v>
      </c>
      <c r="BL6" s="28" t="s">
        <v>6</v>
      </c>
      <c r="BM6" s="28" t="s">
        <v>7</v>
      </c>
    </row>
    <row r="7" spans="1:65" ht="21" customHeight="1">
      <c r="A7" s="29" t="s">
        <v>39</v>
      </c>
      <c r="B7" s="30">
        <f aca="true" t="shared" si="0" ref="B7:BM7">SUM(B8:B23)</f>
        <v>1463.8</v>
      </c>
      <c r="C7" s="30">
        <f t="shared" si="0"/>
        <v>1113</v>
      </c>
      <c r="D7" s="30">
        <f t="shared" si="0"/>
        <v>1581.8</v>
      </c>
      <c r="E7" s="30">
        <f t="shared" si="0"/>
        <v>1124</v>
      </c>
      <c r="F7" s="30">
        <f t="shared" si="0"/>
        <v>22</v>
      </c>
      <c r="G7" s="30">
        <f t="shared" si="0"/>
        <v>16</v>
      </c>
      <c r="H7" s="30">
        <f t="shared" si="0"/>
        <v>25</v>
      </c>
      <c r="I7" s="30">
        <f t="shared" si="0"/>
        <v>17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402</v>
      </c>
      <c r="S7" s="30">
        <f t="shared" si="0"/>
        <v>476</v>
      </c>
      <c r="T7" s="30">
        <f t="shared" si="0"/>
        <v>425</v>
      </c>
      <c r="U7" s="30">
        <f t="shared" si="0"/>
        <v>476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647</v>
      </c>
      <c r="AA7" s="30">
        <f t="shared" si="0"/>
        <v>280</v>
      </c>
      <c r="AB7" s="30">
        <f t="shared" si="0"/>
        <v>717</v>
      </c>
      <c r="AC7" s="30">
        <f t="shared" si="0"/>
        <v>290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141</v>
      </c>
      <c r="AU7" s="30">
        <f t="shared" si="0"/>
        <v>69</v>
      </c>
      <c r="AV7" s="30">
        <f t="shared" si="0"/>
        <v>149</v>
      </c>
      <c r="AW7" s="30">
        <f t="shared" si="0"/>
        <v>69</v>
      </c>
      <c r="AX7" s="30">
        <f t="shared" si="0"/>
        <v>91</v>
      </c>
      <c r="AY7" s="30">
        <f t="shared" si="0"/>
        <v>50</v>
      </c>
      <c r="AZ7" s="30">
        <f t="shared" si="0"/>
        <v>102</v>
      </c>
      <c r="BA7" s="30">
        <f t="shared" si="0"/>
        <v>50</v>
      </c>
      <c r="BB7" s="30">
        <f t="shared" si="0"/>
        <v>0</v>
      </c>
      <c r="BC7" s="30">
        <f t="shared" si="0"/>
        <v>0</v>
      </c>
      <c r="BD7" s="30">
        <f t="shared" si="0"/>
        <v>0</v>
      </c>
      <c r="BE7" s="30">
        <f t="shared" si="0"/>
        <v>0</v>
      </c>
      <c r="BF7" s="30">
        <f t="shared" si="0"/>
        <v>0</v>
      </c>
      <c r="BG7" s="30">
        <f t="shared" si="0"/>
        <v>0</v>
      </c>
      <c r="BH7" s="30">
        <f t="shared" si="0"/>
        <v>0</v>
      </c>
      <c r="BI7" s="30">
        <f t="shared" si="0"/>
        <v>0</v>
      </c>
      <c r="BJ7" s="30">
        <f t="shared" si="0"/>
        <v>160.8</v>
      </c>
      <c r="BK7" s="30">
        <f t="shared" si="0"/>
        <v>222</v>
      </c>
      <c r="BL7" s="30">
        <f t="shared" si="0"/>
        <v>163.8</v>
      </c>
      <c r="BM7" s="30">
        <f t="shared" si="0"/>
        <v>222</v>
      </c>
    </row>
    <row r="8" spans="1:65" ht="21" customHeight="1">
      <c r="A8" s="31" t="s">
        <v>40</v>
      </c>
      <c r="B8" s="30">
        <f aca="true" t="shared" si="1" ref="B8:B23">F8+J8+N8+R8+V8+Z8+AD8+AH8+AL8+AP8+AT8+AX8+BB8+BF8+BJ8</f>
        <v>131.5</v>
      </c>
      <c r="C8" s="30">
        <f aca="true" t="shared" si="2" ref="C8:C23">G8+K8+O8+S8+W8+AA8+AE8+AI8+AM8+AQ8+AU8+AY8+BC8+BG8+BK8</f>
        <v>80</v>
      </c>
      <c r="D8" s="30">
        <f aca="true" t="shared" si="3" ref="D8:D23">H8+L8+P8+T8+X8+AB8+AF8+AJ8+AN8+AR8+AV8+AZ8+BD8+BH8+BL8</f>
        <v>141</v>
      </c>
      <c r="E8" s="30">
        <f aca="true" t="shared" si="4" ref="E8:E23">I8+M8+Q8+U8+Y8+AC8+AG8+AK8+AO8+AS8+AW8+BA8+BE8+BI8+BM8</f>
        <v>80</v>
      </c>
      <c r="F8" s="32">
        <v>10</v>
      </c>
      <c r="G8" s="33">
        <v>8</v>
      </c>
      <c r="H8" s="32">
        <v>11</v>
      </c>
      <c r="I8" s="33">
        <v>8</v>
      </c>
      <c r="J8" s="33"/>
      <c r="K8" s="33"/>
      <c r="L8" s="33"/>
      <c r="M8" s="33"/>
      <c r="N8" s="33"/>
      <c r="O8" s="33"/>
      <c r="P8" s="33"/>
      <c r="Q8" s="33"/>
      <c r="R8" s="32">
        <v>27</v>
      </c>
      <c r="S8" s="33">
        <v>30</v>
      </c>
      <c r="T8" s="33">
        <v>28</v>
      </c>
      <c r="U8" s="33">
        <v>30</v>
      </c>
      <c r="V8" s="33"/>
      <c r="W8" s="33"/>
      <c r="X8" s="33"/>
      <c r="Y8" s="33"/>
      <c r="Z8" s="33">
        <v>75</v>
      </c>
      <c r="AA8" s="33">
        <v>28</v>
      </c>
      <c r="AB8" s="33">
        <v>81</v>
      </c>
      <c r="AC8" s="33">
        <v>28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>
        <v>14</v>
      </c>
      <c r="AU8" s="33">
        <v>8</v>
      </c>
      <c r="AV8" s="33">
        <v>15</v>
      </c>
      <c r="AW8" s="33">
        <v>8</v>
      </c>
      <c r="AX8" s="32">
        <v>1</v>
      </c>
      <c r="AY8" s="33">
        <v>1</v>
      </c>
      <c r="AZ8" s="32">
        <v>1</v>
      </c>
      <c r="BA8" s="33">
        <v>1</v>
      </c>
      <c r="BB8" s="33"/>
      <c r="BC8" s="33"/>
      <c r="BD8" s="33"/>
      <c r="BE8" s="33"/>
      <c r="BF8" s="33"/>
      <c r="BG8" s="33"/>
      <c r="BH8" s="33"/>
      <c r="BI8" s="33"/>
      <c r="BJ8" s="32">
        <v>4.5</v>
      </c>
      <c r="BK8" s="33">
        <v>5</v>
      </c>
      <c r="BL8" s="32">
        <v>5</v>
      </c>
      <c r="BM8" s="33">
        <v>5</v>
      </c>
    </row>
    <row r="9" spans="1:65" ht="21" customHeight="1">
      <c r="A9" s="31" t="s">
        <v>41</v>
      </c>
      <c r="B9" s="30">
        <f t="shared" si="1"/>
        <v>82.5</v>
      </c>
      <c r="C9" s="30">
        <f t="shared" si="2"/>
        <v>54</v>
      </c>
      <c r="D9" s="30">
        <f t="shared" si="3"/>
        <v>91</v>
      </c>
      <c r="E9" s="30">
        <f t="shared" si="4"/>
        <v>54</v>
      </c>
      <c r="F9" s="32"/>
      <c r="G9" s="33"/>
      <c r="H9" s="32"/>
      <c r="I9" s="33"/>
      <c r="J9" s="33"/>
      <c r="K9" s="33"/>
      <c r="L9" s="33"/>
      <c r="M9" s="33"/>
      <c r="N9" s="33"/>
      <c r="O9" s="33"/>
      <c r="P9" s="33"/>
      <c r="Q9" s="33"/>
      <c r="R9" s="32">
        <v>17</v>
      </c>
      <c r="S9" s="33">
        <v>22</v>
      </c>
      <c r="T9" s="33">
        <v>18</v>
      </c>
      <c r="U9" s="33">
        <v>22</v>
      </c>
      <c r="V9" s="33"/>
      <c r="W9" s="33"/>
      <c r="X9" s="33"/>
      <c r="Y9" s="33"/>
      <c r="Z9" s="33">
        <v>45</v>
      </c>
      <c r="AA9" s="33">
        <v>18</v>
      </c>
      <c r="AB9" s="33">
        <v>51</v>
      </c>
      <c r="AC9" s="33">
        <v>18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>
        <v>15</v>
      </c>
      <c r="AU9" s="33">
        <v>9</v>
      </c>
      <c r="AV9" s="33">
        <v>16</v>
      </c>
      <c r="AW9" s="33">
        <v>9</v>
      </c>
      <c r="AX9" s="32">
        <v>2</v>
      </c>
      <c r="AY9" s="33">
        <v>1</v>
      </c>
      <c r="AZ9" s="32">
        <v>2</v>
      </c>
      <c r="BA9" s="33">
        <v>1</v>
      </c>
      <c r="BB9" s="33"/>
      <c r="BC9" s="33"/>
      <c r="BD9" s="33"/>
      <c r="BE9" s="33"/>
      <c r="BF9" s="33"/>
      <c r="BG9" s="33"/>
      <c r="BH9" s="33"/>
      <c r="BI9" s="33"/>
      <c r="BJ9" s="32">
        <v>3.5</v>
      </c>
      <c r="BK9" s="32">
        <v>4</v>
      </c>
      <c r="BL9" s="32">
        <v>4</v>
      </c>
      <c r="BM9" s="33">
        <v>4</v>
      </c>
    </row>
    <row r="10" spans="1:65" ht="21" customHeight="1">
      <c r="A10" s="31" t="s">
        <v>42</v>
      </c>
      <c r="B10" s="30">
        <f t="shared" si="1"/>
        <v>86</v>
      </c>
      <c r="C10" s="30">
        <f t="shared" si="2"/>
        <v>56</v>
      </c>
      <c r="D10" s="30">
        <f t="shared" si="3"/>
        <v>94</v>
      </c>
      <c r="E10" s="30">
        <f t="shared" si="4"/>
        <v>56</v>
      </c>
      <c r="F10" s="32"/>
      <c r="G10" s="33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2">
        <v>25</v>
      </c>
      <c r="S10" s="33">
        <v>23</v>
      </c>
      <c r="T10" s="33">
        <v>26</v>
      </c>
      <c r="U10" s="33">
        <v>23</v>
      </c>
      <c r="V10" s="33"/>
      <c r="W10" s="33"/>
      <c r="X10" s="33"/>
      <c r="Y10" s="33"/>
      <c r="Z10" s="33">
        <v>56</v>
      </c>
      <c r="AA10" s="33">
        <v>29</v>
      </c>
      <c r="AB10" s="33">
        <v>63</v>
      </c>
      <c r="AC10" s="33">
        <v>29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>
        <v>2</v>
      </c>
      <c r="AY10" s="33">
        <v>1</v>
      </c>
      <c r="AZ10" s="33">
        <v>2</v>
      </c>
      <c r="BA10" s="33">
        <v>1</v>
      </c>
      <c r="BB10" s="33"/>
      <c r="BC10" s="33"/>
      <c r="BD10" s="33"/>
      <c r="BE10" s="33"/>
      <c r="BF10" s="33"/>
      <c r="BG10" s="33"/>
      <c r="BH10" s="33"/>
      <c r="BI10" s="33"/>
      <c r="BJ10" s="32">
        <v>3</v>
      </c>
      <c r="BK10" s="32">
        <v>3</v>
      </c>
      <c r="BL10" s="32">
        <v>3</v>
      </c>
      <c r="BM10" s="33">
        <v>3</v>
      </c>
    </row>
    <row r="11" spans="1:65" ht="21" customHeight="1">
      <c r="A11" s="31" t="s">
        <v>43</v>
      </c>
      <c r="B11" s="30">
        <f t="shared" si="1"/>
        <v>41</v>
      </c>
      <c r="C11" s="30">
        <f t="shared" si="2"/>
        <v>22</v>
      </c>
      <c r="D11" s="30">
        <f t="shared" si="3"/>
        <v>46</v>
      </c>
      <c r="E11" s="30">
        <f t="shared" si="4"/>
        <v>22</v>
      </c>
      <c r="F11" s="32"/>
      <c r="G11" s="33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2">
        <v>0</v>
      </c>
      <c r="S11" s="33">
        <v>0</v>
      </c>
      <c r="T11" s="33">
        <v>0</v>
      </c>
      <c r="U11" s="33">
        <v>0</v>
      </c>
      <c r="V11" s="33"/>
      <c r="W11" s="33"/>
      <c r="X11" s="33"/>
      <c r="Y11" s="33"/>
      <c r="Z11" s="33">
        <v>8</v>
      </c>
      <c r="AA11" s="33">
        <v>3</v>
      </c>
      <c r="AB11" s="33">
        <v>9</v>
      </c>
      <c r="AC11" s="33">
        <v>3</v>
      </c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>
        <v>30</v>
      </c>
      <c r="AY11" s="33">
        <v>16</v>
      </c>
      <c r="AZ11" s="33">
        <v>34</v>
      </c>
      <c r="BA11" s="33">
        <v>16</v>
      </c>
      <c r="BB11" s="33"/>
      <c r="BC11" s="33"/>
      <c r="BD11" s="33"/>
      <c r="BE11" s="33"/>
      <c r="BF11" s="33"/>
      <c r="BG11" s="33"/>
      <c r="BH11" s="33"/>
      <c r="BI11" s="33"/>
      <c r="BJ11" s="32">
        <v>3</v>
      </c>
      <c r="BK11" s="32">
        <v>3</v>
      </c>
      <c r="BL11" s="32">
        <v>3</v>
      </c>
      <c r="BM11" s="33">
        <v>3</v>
      </c>
    </row>
    <row r="12" spans="1:65" ht="21" customHeight="1">
      <c r="A12" s="31" t="s">
        <v>44</v>
      </c>
      <c r="B12" s="30">
        <f t="shared" si="1"/>
        <v>133</v>
      </c>
      <c r="C12" s="30">
        <f t="shared" si="2"/>
        <v>101</v>
      </c>
      <c r="D12" s="30">
        <f t="shared" si="3"/>
        <v>147</v>
      </c>
      <c r="E12" s="30">
        <f t="shared" si="4"/>
        <v>101</v>
      </c>
      <c r="F12" s="32"/>
      <c r="G12" s="3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2">
        <v>38</v>
      </c>
      <c r="S12" s="33">
        <v>45</v>
      </c>
      <c r="T12" s="33">
        <v>40</v>
      </c>
      <c r="U12" s="33">
        <v>45</v>
      </c>
      <c r="V12" s="33"/>
      <c r="W12" s="33"/>
      <c r="X12" s="33"/>
      <c r="Y12" s="33"/>
      <c r="Z12" s="33">
        <v>59</v>
      </c>
      <c r="AA12" s="33">
        <v>31</v>
      </c>
      <c r="AB12" s="33">
        <v>65</v>
      </c>
      <c r="AC12" s="33">
        <v>31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>
        <v>11</v>
      </c>
      <c r="AU12" s="33">
        <v>7</v>
      </c>
      <c r="AV12" s="33">
        <v>12</v>
      </c>
      <c r="AW12" s="33">
        <v>7</v>
      </c>
      <c r="AX12" s="33">
        <v>21</v>
      </c>
      <c r="AY12" s="33">
        <v>13</v>
      </c>
      <c r="AZ12" s="33">
        <v>25</v>
      </c>
      <c r="BA12" s="33">
        <v>13</v>
      </c>
      <c r="BB12" s="33"/>
      <c r="BC12" s="33"/>
      <c r="BD12" s="33"/>
      <c r="BE12" s="33"/>
      <c r="BF12" s="33"/>
      <c r="BG12" s="33"/>
      <c r="BH12" s="33"/>
      <c r="BI12" s="33"/>
      <c r="BJ12" s="32">
        <v>4</v>
      </c>
      <c r="BK12" s="32">
        <v>5</v>
      </c>
      <c r="BL12" s="32">
        <v>5</v>
      </c>
      <c r="BM12" s="33">
        <v>5</v>
      </c>
    </row>
    <row r="13" spans="1:65" ht="21" customHeight="1">
      <c r="A13" s="31" t="s">
        <v>45</v>
      </c>
      <c r="B13" s="30">
        <f t="shared" si="1"/>
        <v>72</v>
      </c>
      <c r="C13" s="30">
        <f t="shared" si="2"/>
        <v>55</v>
      </c>
      <c r="D13" s="30">
        <f t="shared" si="3"/>
        <v>79</v>
      </c>
      <c r="E13" s="30">
        <f t="shared" si="4"/>
        <v>55.5</v>
      </c>
      <c r="F13" s="32">
        <v>6</v>
      </c>
      <c r="G13" s="33">
        <v>4</v>
      </c>
      <c r="H13" s="32">
        <v>7</v>
      </c>
      <c r="I13" s="33">
        <v>4.5</v>
      </c>
      <c r="J13" s="33"/>
      <c r="K13" s="33"/>
      <c r="L13" s="33"/>
      <c r="M13" s="33"/>
      <c r="N13" s="33"/>
      <c r="O13" s="33"/>
      <c r="P13" s="33"/>
      <c r="Q13" s="33"/>
      <c r="R13" s="32">
        <v>30</v>
      </c>
      <c r="S13" s="33">
        <v>32</v>
      </c>
      <c r="T13" s="33">
        <v>32</v>
      </c>
      <c r="U13" s="33">
        <v>32</v>
      </c>
      <c r="V13" s="33"/>
      <c r="W13" s="33"/>
      <c r="X13" s="33"/>
      <c r="Y13" s="33"/>
      <c r="Z13" s="33">
        <v>23</v>
      </c>
      <c r="AA13" s="33">
        <v>8</v>
      </c>
      <c r="AB13" s="33">
        <v>26</v>
      </c>
      <c r="AC13" s="33">
        <v>8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>
        <v>9</v>
      </c>
      <c r="AU13" s="33">
        <v>5</v>
      </c>
      <c r="AV13" s="33">
        <v>10</v>
      </c>
      <c r="AW13" s="33">
        <v>5</v>
      </c>
      <c r="AX13" s="33">
        <v>1</v>
      </c>
      <c r="AY13" s="33">
        <v>1</v>
      </c>
      <c r="AZ13" s="33">
        <v>1</v>
      </c>
      <c r="BA13" s="33">
        <v>1</v>
      </c>
      <c r="BB13" s="33"/>
      <c r="BC13" s="33"/>
      <c r="BD13" s="33"/>
      <c r="BE13" s="33"/>
      <c r="BF13" s="33"/>
      <c r="BG13" s="33"/>
      <c r="BH13" s="33"/>
      <c r="BI13" s="33"/>
      <c r="BJ13" s="32">
        <v>3</v>
      </c>
      <c r="BK13" s="32">
        <v>5</v>
      </c>
      <c r="BL13" s="32">
        <v>3</v>
      </c>
      <c r="BM13" s="33">
        <v>5</v>
      </c>
    </row>
    <row r="14" spans="1:65" ht="21" customHeight="1">
      <c r="A14" s="31" t="s">
        <v>46</v>
      </c>
      <c r="B14" s="30">
        <f t="shared" si="1"/>
        <v>33</v>
      </c>
      <c r="C14" s="30">
        <f t="shared" si="2"/>
        <v>28</v>
      </c>
      <c r="D14" s="30">
        <f t="shared" si="3"/>
        <v>36</v>
      </c>
      <c r="E14" s="30">
        <f t="shared" si="4"/>
        <v>28</v>
      </c>
      <c r="F14" s="32"/>
      <c r="G14" s="33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2">
        <v>15</v>
      </c>
      <c r="S14" s="33">
        <v>18</v>
      </c>
      <c r="T14" s="33">
        <v>16</v>
      </c>
      <c r="U14" s="33">
        <v>18</v>
      </c>
      <c r="V14" s="33"/>
      <c r="W14" s="33"/>
      <c r="X14" s="33"/>
      <c r="Y14" s="33"/>
      <c r="Z14" s="33">
        <v>15</v>
      </c>
      <c r="AA14" s="33">
        <v>5</v>
      </c>
      <c r="AB14" s="33">
        <v>17</v>
      </c>
      <c r="AC14" s="33">
        <v>5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2">
        <v>3</v>
      </c>
      <c r="BK14" s="32">
        <v>5</v>
      </c>
      <c r="BL14" s="32">
        <v>3</v>
      </c>
      <c r="BM14" s="33">
        <v>5</v>
      </c>
    </row>
    <row r="15" spans="1:65" ht="21" customHeight="1">
      <c r="A15" s="31" t="s">
        <v>47</v>
      </c>
      <c r="B15" s="30">
        <f t="shared" si="1"/>
        <v>93</v>
      </c>
      <c r="C15" s="30">
        <f t="shared" si="2"/>
        <v>52</v>
      </c>
      <c r="D15" s="30">
        <f t="shared" si="3"/>
        <v>100</v>
      </c>
      <c r="E15" s="30">
        <f t="shared" si="4"/>
        <v>52</v>
      </c>
      <c r="F15" s="32"/>
      <c r="G15" s="33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2">
        <v>20</v>
      </c>
      <c r="S15" s="33">
        <v>25</v>
      </c>
      <c r="T15" s="33">
        <v>22</v>
      </c>
      <c r="U15" s="33">
        <v>25</v>
      </c>
      <c r="V15" s="33"/>
      <c r="W15" s="33"/>
      <c r="X15" s="33"/>
      <c r="Y15" s="33"/>
      <c r="Z15" s="33">
        <v>65</v>
      </c>
      <c r="AA15" s="33">
        <v>20</v>
      </c>
      <c r="AB15" s="33">
        <v>70</v>
      </c>
      <c r="AC15" s="33">
        <v>20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>
        <v>5</v>
      </c>
      <c r="AY15" s="33">
        <v>2</v>
      </c>
      <c r="AZ15" s="33">
        <v>5</v>
      </c>
      <c r="BA15" s="33">
        <v>2</v>
      </c>
      <c r="BB15" s="33"/>
      <c r="BC15" s="33"/>
      <c r="BD15" s="33"/>
      <c r="BE15" s="33"/>
      <c r="BF15" s="33"/>
      <c r="BG15" s="33"/>
      <c r="BH15" s="33"/>
      <c r="BI15" s="33"/>
      <c r="BJ15" s="32">
        <v>3</v>
      </c>
      <c r="BK15" s="32">
        <v>5</v>
      </c>
      <c r="BL15" s="32">
        <v>3</v>
      </c>
      <c r="BM15" s="33">
        <v>5</v>
      </c>
    </row>
    <row r="16" spans="1:65" ht="21" customHeight="1">
      <c r="A16" s="31" t="s">
        <v>48</v>
      </c>
      <c r="B16" s="30">
        <f t="shared" si="1"/>
        <v>127</v>
      </c>
      <c r="C16" s="30">
        <f t="shared" si="2"/>
        <v>87</v>
      </c>
      <c r="D16" s="30">
        <f t="shared" si="3"/>
        <v>134</v>
      </c>
      <c r="E16" s="30">
        <f t="shared" si="4"/>
        <v>87</v>
      </c>
      <c r="F16" s="32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2">
        <v>28</v>
      </c>
      <c r="S16" s="33">
        <v>52</v>
      </c>
      <c r="T16" s="33">
        <v>30</v>
      </c>
      <c r="U16" s="33">
        <v>52</v>
      </c>
      <c r="V16" s="33"/>
      <c r="W16" s="33"/>
      <c r="X16" s="33"/>
      <c r="Y16" s="33"/>
      <c r="Z16" s="33">
        <v>25</v>
      </c>
      <c r="AA16" s="33">
        <v>6</v>
      </c>
      <c r="AB16" s="33">
        <v>28</v>
      </c>
      <c r="AC16" s="33">
        <v>6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>
        <v>68</v>
      </c>
      <c r="AU16" s="33">
        <v>22</v>
      </c>
      <c r="AV16" s="33">
        <v>70</v>
      </c>
      <c r="AW16" s="33">
        <v>22</v>
      </c>
      <c r="AX16" s="33">
        <v>3</v>
      </c>
      <c r="AY16" s="33">
        <v>2</v>
      </c>
      <c r="AZ16" s="33">
        <v>3</v>
      </c>
      <c r="BA16" s="33">
        <v>2</v>
      </c>
      <c r="BB16" s="33"/>
      <c r="BC16" s="33"/>
      <c r="BD16" s="33"/>
      <c r="BE16" s="33"/>
      <c r="BF16" s="33"/>
      <c r="BG16" s="33"/>
      <c r="BH16" s="33"/>
      <c r="BI16" s="33"/>
      <c r="BJ16" s="32">
        <v>3</v>
      </c>
      <c r="BK16" s="32">
        <v>5</v>
      </c>
      <c r="BL16" s="32">
        <v>3</v>
      </c>
      <c r="BM16" s="33">
        <v>5</v>
      </c>
    </row>
    <row r="17" spans="1:65" ht="21" customHeight="1">
      <c r="A17" s="31" t="s">
        <v>49</v>
      </c>
      <c r="B17" s="30">
        <f t="shared" si="1"/>
        <v>200.5</v>
      </c>
      <c r="C17" s="30">
        <f t="shared" si="2"/>
        <v>119</v>
      </c>
      <c r="D17" s="30">
        <f t="shared" si="3"/>
        <v>223</v>
      </c>
      <c r="E17" s="30">
        <f t="shared" si="4"/>
        <v>129</v>
      </c>
      <c r="F17" s="32"/>
      <c r="G17" s="33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2">
        <v>24</v>
      </c>
      <c r="S17" s="33">
        <v>26</v>
      </c>
      <c r="T17" s="33">
        <v>25</v>
      </c>
      <c r="U17" s="33">
        <v>26</v>
      </c>
      <c r="V17" s="33"/>
      <c r="W17" s="33"/>
      <c r="X17" s="33"/>
      <c r="Y17" s="33"/>
      <c r="Z17" s="33">
        <v>165</v>
      </c>
      <c r="AA17" s="33">
        <v>80</v>
      </c>
      <c r="AB17" s="33">
        <v>185</v>
      </c>
      <c r="AC17" s="33">
        <v>90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>
        <v>8</v>
      </c>
      <c r="AU17" s="33">
        <v>7</v>
      </c>
      <c r="AV17" s="33">
        <v>9</v>
      </c>
      <c r="AW17" s="33">
        <v>7</v>
      </c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2">
        <v>3.5</v>
      </c>
      <c r="BK17" s="32">
        <v>6</v>
      </c>
      <c r="BL17" s="32">
        <v>4</v>
      </c>
      <c r="BM17" s="33">
        <v>6</v>
      </c>
    </row>
    <row r="18" spans="1:65" ht="21" customHeight="1">
      <c r="A18" s="31" t="s">
        <v>50</v>
      </c>
      <c r="B18" s="30">
        <f t="shared" si="1"/>
        <v>153</v>
      </c>
      <c r="C18" s="30">
        <f t="shared" si="2"/>
        <v>107</v>
      </c>
      <c r="D18" s="30">
        <f t="shared" si="3"/>
        <v>163.5</v>
      </c>
      <c r="E18" s="30">
        <f t="shared" si="4"/>
        <v>107.5</v>
      </c>
      <c r="F18" s="32">
        <v>6</v>
      </c>
      <c r="G18" s="33">
        <v>4</v>
      </c>
      <c r="H18" s="32">
        <v>7</v>
      </c>
      <c r="I18" s="33">
        <v>4.5</v>
      </c>
      <c r="J18" s="33"/>
      <c r="K18" s="33"/>
      <c r="L18" s="33"/>
      <c r="M18" s="33"/>
      <c r="N18" s="33"/>
      <c r="O18" s="33"/>
      <c r="P18" s="33"/>
      <c r="Q18" s="33"/>
      <c r="R18" s="32">
        <v>41</v>
      </c>
      <c r="S18" s="33">
        <v>45</v>
      </c>
      <c r="T18" s="33">
        <v>43</v>
      </c>
      <c r="U18" s="33">
        <v>45</v>
      </c>
      <c r="V18" s="33"/>
      <c r="W18" s="33"/>
      <c r="X18" s="33"/>
      <c r="Y18" s="33"/>
      <c r="Z18" s="33">
        <v>80</v>
      </c>
      <c r="AA18" s="33">
        <v>40</v>
      </c>
      <c r="AB18" s="33">
        <v>85</v>
      </c>
      <c r="AC18" s="33">
        <v>40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>
        <v>16</v>
      </c>
      <c r="AU18" s="33">
        <v>11</v>
      </c>
      <c r="AV18" s="33">
        <v>17</v>
      </c>
      <c r="AW18" s="33">
        <v>11</v>
      </c>
      <c r="AX18" s="33">
        <v>8</v>
      </c>
      <c r="AY18" s="33">
        <v>4</v>
      </c>
      <c r="AZ18" s="33">
        <v>9</v>
      </c>
      <c r="BA18" s="33">
        <v>4</v>
      </c>
      <c r="BB18" s="33"/>
      <c r="BC18" s="33"/>
      <c r="BD18" s="33"/>
      <c r="BE18" s="33"/>
      <c r="BF18" s="33"/>
      <c r="BG18" s="33"/>
      <c r="BH18" s="33"/>
      <c r="BI18" s="33"/>
      <c r="BJ18" s="32">
        <v>2</v>
      </c>
      <c r="BK18" s="32">
        <v>3</v>
      </c>
      <c r="BL18" s="32">
        <v>2.5</v>
      </c>
      <c r="BM18" s="33">
        <v>3</v>
      </c>
    </row>
    <row r="19" spans="1:65" ht="21" customHeight="1">
      <c r="A19" s="31" t="s">
        <v>51</v>
      </c>
      <c r="B19" s="30">
        <f t="shared" si="1"/>
        <v>58.3</v>
      </c>
      <c r="C19" s="30">
        <f t="shared" si="2"/>
        <v>63</v>
      </c>
      <c r="D19" s="30">
        <f t="shared" si="3"/>
        <v>64.3</v>
      </c>
      <c r="E19" s="30">
        <f t="shared" si="4"/>
        <v>63</v>
      </c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>
        <v>43</v>
      </c>
      <c r="S19" s="33">
        <v>50</v>
      </c>
      <c r="T19" s="33">
        <v>46</v>
      </c>
      <c r="U19" s="33">
        <v>50</v>
      </c>
      <c r="V19" s="33"/>
      <c r="W19" s="33"/>
      <c r="X19" s="33"/>
      <c r="Y19" s="33"/>
      <c r="Z19" s="33">
        <v>8</v>
      </c>
      <c r="AA19" s="33">
        <v>5</v>
      </c>
      <c r="AB19" s="33">
        <v>10</v>
      </c>
      <c r="AC19" s="33">
        <v>5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>
        <v>6</v>
      </c>
      <c r="AY19" s="33">
        <v>3</v>
      </c>
      <c r="AZ19" s="33">
        <v>7</v>
      </c>
      <c r="BA19" s="33">
        <v>3</v>
      </c>
      <c r="BB19" s="33"/>
      <c r="BC19" s="33"/>
      <c r="BD19" s="33"/>
      <c r="BE19" s="33"/>
      <c r="BF19" s="33"/>
      <c r="BG19" s="33"/>
      <c r="BH19" s="33"/>
      <c r="BI19" s="33"/>
      <c r="BJ19" s="32">
        <v>1.3</v>
      </c>
      <c r="BK19" s="32">
        <v>5</v>
      </c>
      <c r="BL19" s="32">
        <v>1.3</v>
      </c>
      <c r="BM19" s="33">
        <v>5</v>
      </c>
    </row>
    <row r="20" spans="1:65" ht="21" customHeight="1">
      <c r="A20" s="31" t="s">
        <v>52</v>
      </c>
      <c r="B20" s="30">
        <f t="shared" si="1"/>
        <v>148</v>
      </c>
      <c r="C20" s="30">
        <f t="shared" si="2"/>
        <v>188</v>
      </c>
      <c r="D20" s="30">
        <f t="shared" si="3"/>
        <v>151</v>
      </c>
      <c r="E20" s="30">
        <f t="shared" si="4"/>
        <v>188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>
        <v>30</v>
      </c>
      <c r="S20" s="33">
        <v>35</v>
      </c>
      <c r="T20" s="33">
        <v>31</v>
      </c>
      <c r="U20" s="33">
        <v>35</v>
      </c>
      <c r="V20" s="33"/>
      <c r="W20" s="33"/>
      <c r="X20" s="33"/>
      <c r="Y20" s="33"/>
      <c r="Z20" s="33">
        <v>8</v>
      </c>
      <c r="AA20" s="33">
        <v>3</v>
      </c>
      <c r="AB20" s="33">
        <v>10</v>
      </c>
      <c r="AC20" s="33">
        <v>3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2">
        <v>110</v>
      </c>
      <c r="BK20" s="32">
        <v>150</v>
      </c>
      <c r="BL20" s="32">
        <v>110</v>
      </c>
      <c r="BM20" s="33">
        <v>150</v>
      </c>
    </row>
    <row r="21" spans="1:65" ht="21" customHeight="1">
      <c r="A21" s="31" t="s">
        <v>53</v>
      </c>
      <c r="B21" s="30">
        <f t="shared" si="1"/>
        <v>63</v>
      </c>
      <c r="C21" s="30">
        <f t="shared" si="2"/>
        <v>61</v>
      </c>
      <c r="D21" s="30">
        <f t="shared" si="3"/>
        <v>66</v>
      </c>
      <c r="E21" s="30">
        <f t="shared" si="4"/>
        <v>61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>
        <v>39</v>
      </c>
      <c r="S21" s="33">
        <v>43</v>
      </c>
      <c r="T21" s="33">
        <v>41</v>
      </c>
      <c r="U21" s="33">
        <v>43</v>
      </c>
      <c r="V21" s="33"/>
      <c r="W21" s="33"/>
      <c r="X21" s="33"/>
      <c r="Y21" s="33"/>
      <c r="Z21" s="33">
        <v>8</v>
      </c>
      <c r="AA21" s="33">
        <v>2</v>
      </c>
      <c r="AB21" s="33">
        <v>9</v>
      </c>
      <c r="AC21" s="33">
        <v>2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>
        <v>6</v>
      </c>
      <c r="AY21" s="33">
        <v>3</v>
      </c>
      <c r="AZ21" s="33">
        <v>6</v>
      </c>
      <c r="BA21" s="33">
        <v>3</v>
      </c>
      <c r="BB21" s="33"/>
      <c r="BC21" s="33"/>
      <c r="BD21" s="33"/>
      <c r="BE21" s="33"/>
      <c r="BF21" s="33"/>
      <c r="BG21" s="33"/>
      <c r="BH21" s="33"/>
      <c r="BI21" s="33"/>
      <c r="BJ21" s="32">
        <v>10</v>
      </c>
      <c r="BK21" s="32">
        <v>13</v>
      </c>
      <c r="BL21" s="32">
        <v>10</v>
      </c>
      <c r="BM21" s="33">
        <v>13</v>
      </c>
    </row>
    <row r="22" spans="1:65" ht="21" customHeight="1">
      <c r="A22" s="31" t="s">
        <v>54</v>
      </c>
      <c r="B22" s="30">
        <f t="shared" si="1"/>
        <v>42</v>
      </c>
      <c r="C22" s="30">
        <f t="shared" si="2"/>
        <v>40</v>
      </c>
      <c r="D22" s="30">
        <f t="shared" si="3"/>
        <v>46</v>
      </c>
      <c r="E22" s="30">
        <f t="shared" si="4"/>
        <v>40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>
        <v>25</v>
      </c>
      <c r="S22" s="33">
        <v>30</v>
      </c>
      <c r="T22" s="33">
        <v>27</v>
      </c>
      <c r="U22" s="33">
        <v>30</v>
      </c>
      <c r="V22" s="33"/>
      <c r="W22" s="33"/>
      <c r="X22" s="33"/>
      <c r="Y22" s="33"/>
      <c r="Z22" s="33">
        <v>7</v>
      </c>
      <c r="AA22" s="33">
        <v>2</v>
      </c>
      <c r="AB22" s="33">
        <v>8</v>
      </c>
      <c r="AC22" s="33">
        <v>2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>
        <v>6</v>
      </c>
      <c r="AY22" s="33">
        <v>3</v>
      </c>
      <c r="AZ22" s="33">
        <v>7</v>
      </c>
      <c r="BA22" s="33">
        <v>3</v>
      </c>
      <c r="BB22" s="33"/>
      <c r="BC22" s="33"/>
      <c r="BD22" s="33"/>
      <c r="BE22" s="33"/>
      <c r="BF22" s="33"/>
      <c r="BG22" s="33"/>
      <c r="BH22" s="33"/>
      <c r="BI22" s="33"/>
      <c r="BJ22" s="32">
        <v>4</v>
      </c>
      <c r="BK22" s="32">
        <v>5</v>
      </c>
      <c r="BL22" s="32">
        <v>4</v>
      </c>
      <c r="BM22" s="33">
        <v>5</v>
      </c>
    </row>
    <row r="23" spans="1:65" ht="21" customHeight="1">
      <c r="A23" s="31"/>
      <c r="B23" s="30">
        <f t="shared" si="1"/>
        <v>0</v>
      </c>
      <c r="C23" s="30">
        <f t="shared" si="2"/>
        <v>0</v>
      </c>
      <c r="D23" s="30">
        <f t="shared" si="3"/>
        <v>0</v>
      </c>
      <c r="E23" s="30">
        <f t="shared" si="4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</sheetData>
  <sheetProtection/>
  <mergeCells count="50">
    <mergeCell ref="A1:BM1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A4:A6"/>
  </mergeCells>
  <printOptions/>
  <pageMargins left="0.55" right="0.55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52"/>
  <sheetViews>
    <sheetView tabSelected="1" workbookViewId="0" topLeftCell="A1">
      <pane xSplit="5" ySplit="7" topLeftCell="F8" activePane="bottomRight" state="frozen"/>
      <selection pane="bottomRight" activeCell="AC20" sqref="AC20"/>
    </sheetView>
  </sheetViews>
  <sheetFormatPr defaultColWidth="9.00390625" defaultRowHeight="14.25"/>
  <cols>
    <col min="1" max="1" width="6.50390625" style="0" customWidth="1"/>
    <col min="2" max="3" width="8.25390625" style="18" customWidth="1"/>
    <col min="4" max="4" width="8.125" style="18" customWidth="1"/>
    <col min="5" max="5" width="7.75390625" style="18" customWidth="1"/>
    <col min="23" max="23" width="7.125" style="0" customWidth="1"/>
    <col min="24" max="24" width="6.75390625" style="0" customWidth="1"/>
    <col min="25" max="25" width="6.625" style="0" customWidth="1"/>
    <col min="26" max="26" width="6.875" style="0" customWidth="1"/>
    <col min="27" max="27" width="7.25390625" style="0" customWidth="1"/>
    <col min="28" max="28" width="6.75390625" style="0" customWidth="1"/>
    <col min="29" max="29" width="7.125" style="0" customWidth="1"/>
    <col min="30" max="30" width="6.875" style="0" customWidth="1"/>
    <col min="31" max="31" width="6.75390625" style="0" customWidth="1"/>
    <col min="32" max="32" width="7.00390625" style="0" customWidth="1"/>
    <col min="33" max="33" width="6.625" style="0" customWidth="1"/>
    <col min="34" max="34" width="7.00390625" style="0" customWidth="1"/>
    <col min="35" max="35" width="6.75390625" style="0" customWidth="1"/>
    <col min="36" max="39" width="7.00390625" style="0" customWidth="1"/>
    <col min="40" max="40" width="7.125" style="0" customWidth="1"/>
    <col min="41" max="41" width="7.25390625" style="0" customWidth="1"/>
    <col min="42" max="43" width="7.00390625" style="0" customWidth="1"/>
    <col min="44" max="44" width="7.125" style="0" customWidth="1"/>
    <col min="45" max="48" width="7.00390625" style="0" customWidth="1"/>
    <col min="49" max="49" width="7.125" style="0" customWidth="1"/>
    <col min="50" max="50" width="7.00390625" style="0" customWidth="1"/>
    <col min="51" max="51" width="7.125" style="0" customWidth="1"/>
    <col min="52" max="52" width="7.00390625" style="0" customWidth="1"/>
    <col min="53" max="53" width="7.25390625" style="0" customWidth="1"/>
    <col min="54" max="54" width="5.50390625" style="0" customWidth="1"/>
    <col min="55" max="55" width="5.375" style="0" customWidth="1"/>
    <col min="56" max="56" width="5.00390625" style="0" customWidth="1"/>
    <col min="57" max="57" width="5.50390625" style="0" customWidth="1"/>
    <col min="58" max="58" width="6.875" style="0" customWidth="1"/>
    <col min="59" max="59" width="7.00390625" style="0" customWidth="1"/>
    <col min="60" max="60" width="6.875" style="0" customWidth="1"/>
    <col min="61" max="61" width="7.00390625" style="0" customWidth="1"/>
    <col min="62" max="62" width="7.25390625" style="0" customWidth="1"/>
    <col min="63" max="63" width="7.00390625" style="0" customWidth="1"/>
    <col min="64" max="64" width="7.375" style="0" customWidth="1"/>
    <col min="65" max="65" width="6.875" style="0" customWidth="1"/>
  </cols>
  <sheetData>
    <row r="1" spans="1:65" ht="22.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ht="14.25">
      <c r="AC2" t="s">
        <v>66</v>
      </c>
    </row>
    <row r="3" spans="1:52" ht="18.75">
      <c r="A3" s="19" t="s">
        <v>67</v>
      </c>
      <c r="B3" s="20"/>
      <c r="C3" s="21"/>
      <c r="D3" s="21"/>
      <c r="E3" s="21" t="s">
        <v>68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65" ht="18.75">
      <c r="A4" s="22" t="s">
        <v>38</v>
      </c>
      <c r="B4" s="23" t="s">
        <v>39</v>
      </c>
      <c r="C4" s="23"/>
      <c r="D4" s="23"/>
      <c r="E4" s="23"/>
      <c r="F4" s="5" t="s">
        <v>10</v>
      </c>
      <c r="G4" s="5"/>
      <c r="H4" s="5"/>
      <c r="I4" s="5"/>
      <c r="J4" s="5" t="s">
        <v>12</v>
      </c>
      <c r="K4" s="5"/>
      <c r="L4" s="5"/>
      <c r="M4" s="5"/>
      <c r="N4" s="5" t="s">
        <v>14</v>
      </c>
      <c r="O4" s="5"/>
      <c r="P4" s="5"/>
      <c r="Q4" s="5"/>
      <c r="R4" s="5" t="s">
        <v>16</v>
      </c>
      <c r="S4" s="5"/>
      <c r="T4" s="5"/>
      <c r="U4" s="5"/>
      <c r="V4" s="5" t="s">
        <v>18</v>
      </c>
      <c r="W4" s="5"/>
      <c r="X4" s="5"/>
      <c r="Y4" s="5"/>
      <c r="Z4" s="5" t="s">
        <v>20</v>
      </c>
      <c r="AA4" s="5"/>
      <c r="AB4" s="5"/>
      <c r="AC4" s="5"/>
      <c r="AD4" s="5" t="s">
        <v>22</v>
      </c>
      <c r="AE4" s="5"/>
      <c r="AF4" s="5"/>
      <c r="AG4" s="5"/>
      <c r="AH4" s="5" t="s">
        <v>24</v>
      </c>
      <c r="AI4" s="5"/>
      <c r="AJ4" s="5"/>
      <c r="AK4" s="5"/>
      <c r="AL4" s="5" t="s">
        <v>26</v>
      </c>
      <c r="AM4" s="5"/>
      <c r="AN4" s="5"/>
      <c r="AO4" s="5"/>
      <c r="AP4" s="5" t="s">
        <v>27</v>
      </c>
      <c r="AQ4" s="5"/>
      <c r="AR4" s="5"/>
      <c r="AS4" s="5"/>
      <c r="AT4" s="5" t="s">
        <v>28</v>
      </c>
      <c r="AU4" s="5"/>
      <c r="AV4" s="5"/>
      <c r="AW4" s="5"/>
      <c r="AX4" s="5" t="s">
        <v>29</v>
      </c>
      <c r="AY4" s="5"/>
      <c r="AZ4" s="5"/>
      <c r="BA4" s="5"/>
      <c r="BB4" s="5" t="s">
        <v>30</v>
      </c>
      <c r="BC4" s="5"/>
      <c r="BD4" s="5"/>
      <c r="BE4" s="5"/>
      <c r="BF4" s="5" t="s">
        <v>31</v>
      </c>
      <c r="BG4" s="5"/>
      <c r="BH4" s="5"/>
      <c r="BI4" s="5"/>
      <c r="BJ4" s="5" t="s">
        <v>32</v>
      </c>
      <c r="BK4" s="5"/>
      <c r="BL4" s="5"/>
      <c r="BM4" s="5"/>
    </row>
    <row r="5" spans="1:65" ht="18.75">
      <c r="A5" s="24"/>
      <c r="B5" s="25" t="s">
        <v>4</v>
      </c>
      <c r="C5" s="25"/>
      <c r="D5" s="25" t="s">
        <v>5</v>
      </c>
      <c r="E5" s="25"/>
      <c r="F5" s="5" t="s">
        <v>4</v>
      </c>
      <c r="G5" s="5"/>
      <c r="H5" s="5" t="s">
        <v>5</v>
      </c>
      <c r="I5" s="5"/>
      <c r="J5" s="5" t="s">
        <v>4</v>
      </c>
      <c r="K5" s="5"/>
      <c r="L5" s="5" t="s">
        <v>5</v>
      </c>
      <c r="M5" s="5"/>
      <c r="N5" s="5" t="s">
        <v>4</v>
      </c>
      <c r="O5" s="5"/>
      <c r="P5" s="5" t="s">
        <v>5</v>
      </c>
      <c r="Q5" s="5"/>
      <c r="R5" s="5" t="s">
        <v>4</v>
      </c>
      <c r="S5" s="5"/>
      <c r="T5" s="5" t="s">
        <v>5</v>
      </c>
      <c r="U5" s="5"/>
      <c r="V5" s="5" t="s">
        <v>4</v>
      </c>
      <c r="W5" s="5"/>
      <c r="X5" s="5" t="s">
        <v>5</v>
      </c>
      <c r="Y5" s="5"/>
      <c r="Z5" s="5" t="s">
        <v>4</v>
      </c>
      <c r="AA5" s="5"/>
      <c r="AB5" s="5" t="s">
        <v>5</v>
      </c>
      <c r="AC5" s="5"/>
      <c r="AD5" s="5" t="s">
        <v>4</v>
      </c>
      <c r="AE5" s="5"/>
      <c r="AF5" s="5" t="s">
        <v>5</v>
      </c>
      <c r="AG5" s="5"/>
      <c r="AH5" s="5" t="s">
        <v>4</v>
      </c>
      <c r="AI5" s="5"/>
      <c r="AJ5" s="5" t="s">
        <v>5</v>
      </c>
      <c r="AK5" s="5"/>
      <c r="AL5" s="5" t="s">
        <v>4</v>
      </c>
      <c r="AM5" s="5"/>
      <c r="AN5" s="5" t="s">
        <v>5</v>
      </c>
      <c r="AO5" s="5"/>
      <c r="AP5" s="5" t="s">
        <v>4</v>
      </c>
      <c r="AQ5" s="5"/>
      <c r="AR5" s="5" t="s">
        <v>5</v>
      </c>
      <c r="AS5" s="5"/>
      <c r="AT5" s="5" t="s">
        <v>4</v>
      </c>
      <c r="AU5" s="5"/>
      <c r="AV5" s="5" t="s">
        <v>5</v>
      </c>
      <c r="AW5" s="5"/>
      <c r="AX5" s="5" t="s">
        <v>4</v>
      </c>
      <c r="AY5" s="5"/>
      <c r="AZ5" s="5" t="s">
        <v>5</v>
      </c>
      <c r="BA5" s="5"/>
      <c r="BB5" s="5" t="s">
        <v>4</v>
      </c>
      <c r="BC5" s="5"/>
      <c r="BD5" s="5" t="s">
        <v>5</v>
      </c>
      <c r="BE5" s="5"/>
      <c r="BF5" s="5" t="s">
        <v>4</v>
      </c>
      <c r="BG5" s="5"/>
      <c r="BH5" s="5" t="s">
        <v>5</v>
      </c>
      <c r="BI5" s="5"/>
      <c r="BJ5" s="5" t="s">
        <v>4</v>
      </c>
      <c r="BK5" s="5"/>
      <c r="BL5" s="5" t="s">
        <v>5</v>
      </c>
      <c r="BM5" s="5"/>
    </row>
    <row r="6" spans="1:65" s="17" customFormat="1" ht="17.25" customHeight="1">
      <c r="A6" s="26"/>
      <c r="B6" s="27" t="s">
        <v>6</v>
      </c>
      <c r="C6" s="27" t="s">
        <v>7</v>
      </c>
      <c r="D6" s="27" t="s">
        <v>6</v>
      </c>
      <c r="E6" s="27" t="s">
        <v>7</v>
      </c>
      <c r="F6" s="28" t="s">
        <v>6</v>
      </c>
      <c r="G6" s="28" t="s">
        <v>7</v>
      </c>
      <c r="H6" s="28" t="s">
        <v>6</v>
      </c>
      <c r="I6" s="28" t="s">
        <v>7</v>
      </c>
      <c r="J6" s="28" t="s">
        <v>6</v>
      </c>
      <c r="K6" s="28" t="s">
        <v>7</v>
      </c>
      <c r="L6" s="28" t="s">
        <v>6</v>
      </c>
      <c r="M6" s="28" t="s">
        <v>7</v>
      </c>
      <c r="N6" s="28" t="s">
        <v>6</v>
      </c>
      <c r="O6" s="28" t="s">
        <v>7</v>
      </c>
      <c r="P6" s="28" t="s">
        <v>6</v>
      </c>
      <c r="Q6" s="28" t="s">
        <v>7</v>
      </c>
      <c r="R6" s="28" t="s">
        <v>6</v>
      </c>
      <c r="S6" s="28" t="s">
        <v>7</v>
      </c>
      <c r="T6" s="28" t="s">
        <v>6</v>
      </c>
      <c r="U6" s="28" t="s">
        <v>7</v>
      </c>
      <c r="V6" s="28" t="s">
        <v>6</v>
      </c>
      <c r="W6" s="28" t="s">
        <v>7</v>
      </c>
      <c r="X6" s="28" t="s">
        <v>6</v>
      </c>
      <c r="Y6" s="28" t="s">
        <v>7</v>
      </c>
      <c r="Z6" s="28" t="s">
        <v>6</v>
      </c>
      <c r="AA6" s="28" t="s">
        <v>7</v>
      </c>
      <c r="AB6" s="28" t="s">
        <v>6</v>
      </c>
      <c r="AC6" s="28" t="s">
        <v>7</v>
      </c>
      <c r="AD6" s="28" t="s">
        <v>6</v>
      </c>
      <c r="AE6" s="28" t="s">
        <v>7</v>
      </c>
      <c r="AF6" s="28" t="s">
        <v>6</v>
      </c>
      <c r="AG6" s="28" t="s">
        <v>7</v>
      </c>
      <c r="AH6" s="28" t="s">
        <v>6</v>
      </c>
      <c r="AI6" s="28" t="s">
        <v>7</v>
      </c>
      <c r="AJ6" s="28" t="s">
        <v>6</v>
      </c>
      <c r="AK6" s="28" t="s">
        <v>7</v>
      </c>
      <c r="AL6" s="28" t="s">
        <v>6</v>
      </c>
      <c r="AM6" s="28" t="s">
        <v>7</v>
      </c>
      <c r="AN6" s="28" t="s">
        <v>6</v>
      </c>
      <c r="AO6" s="28" t="s">
        <v>7</v>
      </c>
      <c r="AP6" s="28" t="s">
        <v>6</v>
      </c>
      <c r="AQ6" s="28" t="s">
        <v>7</v>
      </c>
      <c r="AR6" s="28" t="s">
        <v>6</v>
      </c>
      <c r="AS6" s="28" t="s">
        <v>7</v>
      </c>
      <c r="AT6" s="28" t="s">
        <v>6</v>
      </c>
      <c r="AU6" s="28" t="s">
        <v>7</v>
      </c>
      <c r="AV6" s="28" t="s">
        <v>6</v>
      </c>
      <c r="AW6" s="28" t="s">
        <v>7</v>
      </c>
      <c r="AX6" s="28" t="s">
        <v>6</v>
      </c>
      <c r="AY6" s="28" t="s">
        <v>7</v>
      </c>
      <c r="AZ6" s="28" t="s">
        <v>6</v>
      </c>
      <c r="BA6" s="28" t="s">
        <v>7</v>
      </c>
      <c r="BB6" s="28" t="s">
        <v>6</v>
      </c>
      <c r="BC6" s="28" t="s">
        <v>7</v>
      </c>
      <c r="BD6" s="28" t="s">
        <v>6</v>
      </c>
      <c r="BE6" s="28" t="s">
        <v>7</v>
      </c>
      <c r="BF6" s="28" t="s">
        <v>6</v>
      </c>
      <c r="BG6" s="28" t="s">
        <v>7</v>
      </c>
      <c r="BH6" s="28" t="s">
        <v>6</v>
      </c>
      <c r="BI6" s="28" t="s">
        <v>7</v>
      </c>
      <c r="BJ6" s="28" t="s">
        <v>6</v>
      </c>
      <c r="BK6" s="28" t="s">
        <v>7</v>
      </c>
      <c r="BL6" s="28" t="s">
        <v>6</v>
      </c>
      <c r="BM6" s="28" t="s">
        <v>7</v>
      </c>
    </row>
    <row r="7" spans="1:65" ht="21" customHeight="1">
      <c r="A7" s="29" t="s">
        <v>39</v>
      </c>
      <c r="B7" s="30">
        <f aca="true" t="shared" si="0" ref="B7:BM7">SUM(B8:B24)</f>
        <v>1438.8</v>
      </c>
      <c r="C7" s="30">
        <f t="shared" si="0"/>
        <v>417</v>
      </c>
      <c r="D7" s="30">
        <f t="shared" si="0"/>
        <v>506</v>
      </c>
      <c r="E7" s="30">
        <f t="shared" si="0"/>
        <v>413</v>
      </c>
      <c r="F7" s="30">
        <f t="shared" si="0"/>
        <v>20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363</v>
      </c>
      <c r="S7" s="30">
        <f t="shared" si="0"/>
        <v>350</v>
      </c>
      <c r="T7" s="30">
        <f t="shared" si="0"/>
        <v>363</v>
      </c>
      <c r="U7" s="30">
        <f t="shared" si="0"/>
        <v>345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647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143</v>
      </c>
      <c r="AU7" s="30">
        <f t="shared" si="0"/>
        <v>67</v>
      </c>
      <c r="AV7" s="30">
        <f t="shared" si="0"/>
        <v>143</v>
      </c>
      <c r="AW7" s="30">
        <f t="shared" si="0"/>
        <v>68</v>
      </c>
      <c r="AX7" s="30">
        <f t="shared" si="0"/>
        <v>102</v>
      </c>
      <c r="AY7" s="30">
        <f t="shared" si="0"/>
        <v>0</v>
      </c>
      <c r="AZ7" s="30">
        <f t="shared" si="0"/>
        <v>0</v>
      </c>
      <c r="BA7" s="30">
        <f t="shared" si="0"/>
        <v>0</v>
      </c>
      <c r="BB7" s="30">
        <f t="shared" si="0"/>
        <v>0</v>
      </c>
      <c r="BC7" s="30">
        <f t="shared" si="0"/>
        <v>0</v>
      </c>
      <c r="BD7" s="30">
        <f t="shared" si="0"/>
        <v>0</v>
      </c>
      <c r="BE7" s="30">
        <f t="shared" si="0"/>
        <v>0</v>
      </c>
      <c r="BF7" s="30">
        <f t="shared" si="0"/>
        <v>0</v>
      </c>
      <c r="BG7" s="30">
        <f t="shared" si="0"/>
        <v>0</v>
      </c>
      <c r="BH7" s="30">
        <f t="shared" si="0"/>
        <v>0</v>
      </c>
      <c r="BI7" s="30">
        <f t="shared" si="0"/>
        <v>0</v>
      </c>
      <c r="BJ7" s="30">
        <f t="shared" si="0"/>
        <v>163.8</v>
      </c>
      <c r="BK7" s="30">
        <f t="shared" si="0"/>
        <v>0</v>
      </c>
      <c r="BL7" s="30">
        <f t="shared" si="0"/>
        <v>0</v>
      </c>
      <c r="BM7" s="30">
        <f t="shared" si="0"/>
        <v>0</v>
      </c>
    </row>
    <row r="8" spans="1:65" ht="21" customHeight="1">
      <c r="A8" s="31" t="s">
        <v>40</v>
      </c>
      <c r="B8" s="30">
        <f aca="true" t="shared" si="1" ref="B8:B23">F8+J8+N8+R8+V8+Z8+AD8+AH8+AL8+AP8+AT8+AX8+BB8+BF8+BJ8</f>
        <v>130</v>
      </c>
      <c r="C8" s="30">
        <f aca="true" t="shared" si="2" ref="C8:C23">G8+K8+O8+S8+W8+AA8+AE8+AI8+AM8+AQ8+AU8+AY8+BC8+BG8+BK8</f>
        <v>32</v>
      </c>
      <c r="D8" s="30">
        <f aca="true" t="shared" si="3" ref="D8:D23">H8+L8+P8+T8+X8+AB8+AF8+AJ8+AN8+AR8+AV8+AZ8+BD8+BH8+BL8</f>
        <v>39</v>
      </c>
      <c r="E8" s="30">
        <f aca="true" t="shared" si="4" ref="E8:E23">I8+M8+Q8+U8+Y8+AC8+AG8+AK8+AO8+AS8+AW8+BA8+BE8+BI8+BM8</f>
        <v>31</v>
      </c>
      <c r="F8" s="32">
        <v>10</v>
      </c>
      <c r="G8" s="33"/>
      <c r="H8" s="32"/>
      <c r="I8" s="33"/>
      <c r="J8" s="33"/>
      <c r="K8" s="33"/>
      <c r="L8" s="33"/>
      <c r="M8" s="33"/>
      <c r="N8" s="33"/>
      <c r="O8" s="33"/>
      <c r="P8" s="33"/>
      <c r="Q8" s="33"/>
      <c r="R8" s="32">
        <v>25</v>
      </c>
      <c r="S8" s="32">
        <v>24</v>
      </c>
      <c r="T8" s="32">
        <v>25</v>
      </c>
      <c r="U8" s="32">
        <v>23</v>
      </c>
      <c r="V8" s="33"/>
      <c r="W8" s="33"/>
      <c r="X8" s="33"/>
      <c r="Y8" s="33"/>
      <c r="Z8" s="32">
        <v>75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>
        <v>14</v>
      </c>
      <c r="AU8" s="33">
        <v>8</v>
      </c>
      <c r="AV8" s="33">
        <v>14</v>
      </c>
      <c r="AW8" s="33">
        <v>8</v>
      </c>
      <c r="AX8" s="32">
        <v>1</v>
      </c>
      <c r="AY8" s="33"/>
      <c r="AZ8" s="32"/>
      <c r="BA8" s="33"/>
      <c r="BB8" s="33"/>
      <c r="BC8" s="33"/>
      <c r="BD8" s="33"/>
      <c r="BE8" s="33"/>
      <c r="BF8" s="33"/>
      <c r="BG8" s="33"/>
      <c r="BH8" s="33"/>
      <c r="BI8" s="33"/>
      <c r="BJ8" s="32">
        <v>5</v>
      </c>
      <c r="BK8" s="33"/>
      <c r="BL8" s="32"/>
      <c r="BM8" s="33"/>
    </row>
    <row r="9" spans="1:65" ht="21" customHeight="1">
      <c r="A9" s="31" t="s">
        <v>41</v>
      </c>
      <c r="B9" s="30">
        <f t="shared" si="1"/>
        <v>81</v>
      </c>
      <c r="C9" s="30">
        <f t="shared" si="2"/>
        <v>20</v>
      </c>
      <c r="D9" s="30">
        <f t="shared" si="3"/>
        <v>30</v>
      </c>
      <c r="E9" s="30">
        <f t="shared" si="4"/>
        <v>19</v>
      </c>
      <c r="F9" s="32"/>
      <c r="G9" s="33"/>
      <c r="H9" s="32"/>
      <c r="I9" s="33"/>
      <c r="J9" s="33"/>
      <c r="K9" s="33"/>
      <c r="L9" s="33"/>
      <c r="M9" s="33"/>
      <c r="N9" s="33"/>
      <c r="O9" s="33"/>
      <c r="P9" s="33"/>
      <c r="Q9" s="33"/>
      <c r="R9" s="32">
        <v>15</v>
      </c>
      <c r="S9" s="32">
        <v>11</v>
      </c>
      <c r="T9" s="32">
        <v>15</v>
      </c>
      <c r="U9" s="32">
        <v>10</v>
      </c>
      <c r="V9" s="33"/>
      <c r="W9" s="33"/>
      <c r="X9" s="33"/>
      <c r="Y9" s="33"/>
      <c r="Z9" s="32">
        <v>45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>
        <v>15</v>
      </c>
      <c r="AU9" s="33">
        <v>9</v>
      </c>
      <c r="AV9" s="33">
        <v>15</v>
      </c>
      <c r="AW9" s="33">
        <v>9</v>
      </c>
      <c r="AX9" s="32">
        <v>2</v>
      </c>
      <c r="AY9" s="33"/>
      <c r="AZ9" s="32"/>
      <c r="BA9" s="33"/>
      <c r="BB9" s="33"/>
      <c r="BC9" s="33"/>
      <c r="BD9" s="33"/>
      <c r="BE9" s="33"/>
      <c r="BF9" s="33"/>
      <c r="BG9" s="33"/>
      <c r="BH9" s="33"/>
      <c r="BI9" s="33"/>
      <c r="BJ9" s="32">
        <v>4</v>
      </c>
      <c r="BK9" s="33"/>
      <c r="BL9" s="32"/>
      <c r="BM9" s="33"/>
    </row>
    <row r="10" spans="1:65" ht="21" customHeight="1">
      <c r="A10" s="31" t="s">
        <v>42</v>
      </c>
      <c r="B10" s="30">
        <f t="shared" si="1"/>
        <v>73</v>
      </c>
      <c r="C10" s="30">
        <f t="shared" si="2"/>
        <v>10</v>
      </c>
      <c r="D10" s="30">
        <f t="shared" si="3"/>
        <v>12</v>
      </c>
      <c r="E10" s="30">
        <f t="shared" si="4"/>
        <v>11</v>
      </c>
      <c r="F10" s="32"/>
      <c r="G10" s="33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2">
        <v>12</v>
      </c>
      <c r="S10" s="32">
        <v>10</v>
      </c>
      <c r="T10" s="32">
        <v>12</v>
      </c>
      <c r="U10" s="32">
        <v>11</v>
      </c>
      <c r="V10" s="33"/>
      <c r="W10" s="33"/>
      <c r="X10" s="33"/>
      <c r="Y10" s="33"/>
      <c r="Z10" s="32">
        <v>56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>
        <v>2</v>
      </c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2">
        <v>3</v>
      </c>
      <c r="BK10" s="33"/>
      <c r="BL10" s="32"/>
      <c r="BM10" s="33"/>
    </row>
    <row r="11" spans="1:65" ht="21" customHeight="1">
      <c r="A11" s="31" t="s">
        <v>43</v>
      </c>
      <c r="B11" s="30">
        <f t="shared" si="1"/>
        <v>45</v>
      </c>
      <c r="C11" s="30">
        <f t="shared" si="2"/>
        <v>0</v>
      </c>
      <c r="D11" s="30">
        <f t="shared" si="3"/>
        <v>0</v>
      </c>
      <c r="E11" s="30">
        <f t="shared" si="4"/>
        <v>0</v>
      </c>
      <c r="F11" s="32"/>
      <c r="G11" s="33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2">
        <v>0</v>
      </c>
      <c r="S11" s="32">
        <v>0</v>
      </c>
      <c r="T11" s="32">
        <v>0</v>
      </c>
      <c r="U11" s="32">
        <v>0</v>
      </c>
      <c r="V11" s="33"/>
      <c r="W11" s="33"/>
      <c r="X11" s="33"/>
      <c r="Y11" s="33"/>
      <c r="Z11" s="32">
        <v>8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>
        <v>34</v>
      </c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2">
        <v>3</v>
      </c>
      <c r="BK11" s="33"/>
      <c r="BL11" s="32"/>
      <c r="BM11" s="33"/>
    </row>
    <row r="12" spans="1:65" ht="21" customHeight="1">
      <c r="A12" s="31" t="s">
        <v>44</v>
      </c>
      <c r="B12" s="30">
        <f t="shared" si="1"/>
        <v>135</v>
      </c>
      <c r="C12" s="30">
        <f t="shared" si="2"/>
        <v>77</v>
      </c>
      <c r="D12" s="30">
        <f t="shared" si="3"/>
        <v>46</v>
      </c>
      <c r="E12" s="30">
        <f t="shared" si="4"/>
        <v>77</v>
      </c>
      <c r="F12" s="32"/>
      <c r="G12" s="3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2">
        <v>35</v>
      </c>
      <c r="S12" s="32">
        <v>71</v>
      </c>
      <c r="T12" s="32">
        <v>35</v>
      </c>
      <c r="U12" s="32">
        <v>70</v>
      </c>
      <c r="V12" s="33"/>
      <c r="W12" s="33"/>
      <c r="X12" s="33"/>
      <c r="Y12" s="33"/>
      <c r="Z12" s="32">
        <v>59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>
        <v>11</v>
      </c>
      <c r="AU12" s="33">
        <v>6</v>
      </c>
      <c r="AV12" s="33">
        <v>11</v>
      </c>
      <c r="AW12" s="33">
        <v>7</v>
      </c>
      <c r="AX12" s="33">
        <v>25</v>
      </c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2">
        <v>5</v>
      </c>
      <c r="BK12" s="33"/>
      <c r="BL12" s="32"/>
      <c r="BM12" s="33"/>
    </row>
    <row r="13" spans="1:65" ht="21" customHeight="1">
      <c r="A13" s="31" t="s">
        <v>45</v>
      </c>
      <c r="B13" s="30">
        <f t="shared" si="1"/>
        <v>70</v>
      </c>
      <c r="C13" s="30">
        <f t="shared" si="2"/>
        <v>23</v>
      </c>
      <c r="D13" s="30">
        <f t="shared" si="3"/>
        <v>38</v>
      </c>
      <c r="E13" s="30">
        <f t="shared" si="4"/>
        <v>23</v>
      </c>
      <c r="F13" s="32">
        <v>5</v>
      </c>
      <c r="G13" s="33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2">
        <v>28</v>
      </c>
      <c r="S13" s="32">
        <v>18</v>
      </c>
      <c r="T13" s="32">
        <v>28</v>
      </c>
      <c r="U13" s="32">
        <v>18</v>
      </c>
      <c r="V13" s="33"/>
      <c r="W13" s="33"/>
      <c r="X13" s="33"/>
      <c r="Y13" s="33"/>
      <c r="Z13" s="32">
        <v>23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>
        <v>10</v>
      </c>
      <c r="AU13" s="33">
        <v>5</v>
      </c>
      <c r="AV13" s="33">
        <v>10</v>
      </c>
      <c r="AW13" s="33">
        <v>5</v>
      </c>
      <c r="AX13" s="33">
        <v>1</v>
      </c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2">
        <v>3</v>
      </c>
      <c r="BK13" s="33"/>
      <c r="BL13" s="32"/>
      <c r="BM13" s="33"/>
    </row>
    <row r="14" spans="1:65" ht="21" customHeight="1">
      <c r="A14" s="31" t="s">
        <v>46</v>
      </c>
      <c r="B14" s="30">
        <f t="shared" si="1"/>
        <v>33</v>
      </c>
      <c r="C14" s="30">
        <f t="shared" si="2"/>
        <v>10</v>
      </c>
      <c r="D14" s="30">
        <f t="shared" si="3"/>
        <v>15</v>
      </c>
      <c r="E14" s="30">
        <f t="shared" si="4"/>
        <v>10</v>
      </c>
      <c r="F14" s="32"/>
      <c r="G14" s="33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2">
        <v>15</v>
      </c>
      <c r="S14" s="32">
        <v>10</v>
      </c>
      <c r="T14" s="32">
        <v>15</v>
      </c>
      <c r="U14" s="32">
        <v>10</v>
      </c>
      <c r="V14" s="33"/>
      <c r="W14" s="33"/>
      <c r="X14" s="33"/>
      <c r="Y14" s="33"/>
      <c r="Z14" s="32">
        <v>15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2">
        <v>3</v>
      </c>
      <c r="BK14" s="33"/>
      <c r="BL14" s="32"/>
      <c r="BM14" s="33"/>
    </row>
    <row r="15" spans="1:65" ht="21" customHeight="1">
      <c r="A15" s="31" t="s">
        <v>47</v>
      </c>
      <c r="B15" s="30">
        <f t="shared" si="1"/>
        <v>91</v>
      </c>
      <c r="C15" s="30">
        <f t="shared" si="2"/>
        <v>15</v>
      </c>
      <c r="D15" s="30">
        <f t="shared" si="3"/>
        <v>18</v>
      </c>
      <c r="E15" s="30">
        <f t="shared" si="4"/>
        <v>15</v>
      </c>
      <c r="F15" s="32"/>
      <c r="G15" s="33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2">
        <v>18</v>
      </c>
      <c r="S15" s="32">
        <v>15</v>
      </c>
      <c r="T15" s="32">
        <v>18</v>
      </c>
      <c r="U15" s="32">
        <v>15</v>
      </c>
      <c r="V15" s="33"/>
      <c r="W15" s="33"/>
      <c r="X15" s="33"/>
      <c r="Y15" s="33"/>
      <c r="Z15" s="32">
        <v>65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>
        <v>5</v>
      </c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2">
        <v>3</v>
      </c>
      <c r="BK15" s="33"/>
      <c r="BL15" s="32"/>
      <c r="BM15" s="33"/>
    </row>
    <row r="16" spans="1:65" ht="21" customHeight="1">
      <c r="A16" s="31" t="s">
        <v>48</v>
      </c>
      <c r="B16" s="30">
        <f t="shared" si="1"/>
        <v>124</v>
      </c>
      <c r="C16" s="30">
        <f t="shared" si="2"/>
        <v>41</v>
      </c>
      <c r="D16" s="30">
        <f t="shared" si="3"/>
        <v>93</v>
      </c>
      <c r="E16" s="30">
        <f t="shared" si="4"/>
        <v>40</v>
      </c>
      <c r="F16" s="32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2">
        <v>25</v>
      </c>
      <c r="S16" s="32">
        <v>18</v>
      </c>
      <c r="T16" s="32">
        <v>25</v>
      </c>
      <c r="U16" s="32">
        <v>18</v>
      </c>
      <c r="V16" s="33"/>
      <c r="W16" s="33"/>
      <c r="X16" s="33"/>
      <c r="Y16" s="33"/>
      <c r="Z16" s="32">
        <v>25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>
        <v>68</v>
      </c>
      <c r="AU16" s="33">
        <v>23</v>
      </c>
      <c r="AV16" s="33">
        <v>68</v>
      </c>
      <c r="AW16" s="33">
        <v>22</v>
      </c>
      <c r="AX16" s="33">
        <v>3</v>
      </c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2">
        <v>3</v>
      </c>
      <c r="BK16" s="33"/>
      <c r="BL16" s="32"/>
      <c r="BM16" s="33"/>
    </row>
    <row r="17" spans="1:65" ht="21" customHeight="1">
      <c r="A17" s="31" t="s">
        <v>49</v>
      </c>
      <c r="B17" s="30">
        <f t="shared" si="1"/>
        <v>200</v>
      </c>
      <c r="C17" s="30">
        <f t="shared" si="2"/>
        <v>22</v>
      </c>
      <c r="D17" s="30">
        <f t="shared" si="3"/>
        <v>31</v>
      </c>
      <c r="E17" s="30">
        <f t="shared" si="4"/>
        <v>23</v>
      </c>
      <c r="F17" s="32"/>
      <c r="G17" s="33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2">
        <v>22</v>
      </c>
      <c r="S17" s="32">
        <v>16</v>
      </c>
      <c r="T17" s="32">
        <v>22</v>
      </c>
      <c r="U17" s="32">
        <v>16</v>
      </c>
      <c r="V17" s="33"/>
      <c r="W17" s="33"/>
      <c r="X17" s="33"/>
      <c r="Y17" s="33"/>
      <c r="Z17" s="32">
        <v>165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>
        <v>9</v>
      </c>
      <c r="AU17" s="33">
        <v>6</v>
      </c>
      <c r="AV17" s="33">
        <v>9</v>
      </c>
      <c r="AW17" s="33">
        <v>7</v>
      </c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2">
        <v>4</v>
      </c>
      <c r="BK17" s="33"/>
      <c r="BL17" s="32"/>
      <c r="BM17" s="33"/>
    </row>
    <row r="18" spans="1:65" ht="21" customHeight="1">
      <c r="A18" s="31" t="s">
        <v>50</v>
      </c>
      <c r="B18" s="30">
        <f t="shared" si="1"/>
        <v>152.5</v>
      </c>
      <c r="C18" s="30">
        <f t="shared" si="2"/>
        <v>38</v>
      </c>
      <c r="D18" s="30">
        <f t="shared" si="3"/>
        <v>56</v>
      </c>
      <c r="E18" s="30">
        <f t="shared" si="4"/>
        <v>38</v>
      </c>
      <c r="F18" s="32">
        <v>5</v>
      </c>
      <c r="G18" s="33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2">
        <v>40</v>
      </c>
      <c r="S18" s="32">
        <v>28</v>
      </c>
      <c r="T18" s="32">
        <v>40</v>
      </c>
      <c r="U18" s="32">
        <v>28</v>
      </c>
      <c r="V18" s="33"/>
      <c r="W18" s="33"/>
      <c r="X18" s="33"/>
      <c r="Y18" s="33"/>
      <c r="Z18" s="32">
        <v>80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>
        <v>16</v>
      </c>
      <c r="AU18" s="33">
        <v>10</v>
      </c>
      <c r="AV18" s="33">
        <v>16</v>
      </c>
      <c r="AW18" s="33">
        <v>10</v>
      </c>
      <c r="AX18" s="33">
        <v>9</v>
      </c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2">
        <v>2.5</v>
      </c>
      <c r="BK18" s="33"/>
      <c r="BL18" s="32"/>
      <c r="BM18" s="33"/>
    </row>
    <row r="19" spans="1:65" ht="21" customHeight="1">
      <c r="A19" s="31" t="s">
        <v>51</v>
      </c>
      <c r="B19" s="30">
        <f t="shared" si="1"/>
        <v>59.3</v>
      </c>
      <c r="C19" s="30">
        <f t="shared" si="2"/>
        <v>34</v>
      </c>
      <c r="D19" s="30">
        <f t="shared" si="3"/>
        <v>43</v>
      </c>
      <c r="E19" s="30">
        <f t="shared" si="4"/>
        <v>33</v>
      </c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>
        <v>43</v>
      </c>
      <c r="S19" s="32">
        <v>34</v>
      </c>
      <c r="T19" s="32">
        <v>43</v>
      </c>
      <c r="U19" s="32">
        <v>33</v>
      </c>
      <c r="V19" s="33"/>
      <c r="W19" s="33"/>
      <c r="X19" s="33"/>
      <c r="Y19" s="33"/>
      <c r="Z19" s="32">
        <v>8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>
        <v>7</v>
      </c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2">
        <v>1.3</v>
      </c>
      <c r="BK19" s="33"/>
      <c r="BL19" s="32"/>
      <c r="BM19" s="33"/>
    </row>
    <row r="20" spans="1:65" ht="21" customHeight="1">
      <c r="A20" s="31" t="s">
        <v>52</v>
      </c>
      <c r="B20" s="30">
        <f t="shared" si="1"/>
        <v>146</v>
      </c>
      <c r="C20" s="30">
        <f t="shared" si="2"/>
        <v>36</v>
      </c>
      <c r="D20" s="30">
        <f t="shared" si="3"/>
        <v>28</v>
      </c>
      <c r="E20" s="30">
        <f t="shared" si="4"/>
        <v>35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>
        <v>28</v>
      </c>
      <c r="S20" s="32">
        <v>36</v>
      </c>
      <c r="T20" s="32">
        <v>28</v>
      </c>
      <c r="U20" s="32">
        <v>35</v>
      </c>
      <c r="V20" s="33"/>
      <c r="W20" s="33"/>
      <c r="X20" s="33"/>
      <c r="Y20" s="33"/>
      <c r="Z20" s="32">
        <v>8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2">
        <v>110</v>
      </c>
      <c r="BK20" s="33"/>
      <c r="BL20" s="32"/>
      <c r="BM20" s="33"/>
    </row>
    <row r="21" spans="1:65" ht="21" customHeight="1">
      <c r="A21" s="31" t="s">
        <v>53</v>
      </c>
      <c r="B21" s="30">
        <f t="shared" si="1"/>
        <v>61</v>
      </c>
      <c r="C21" s="30">
        <f t="shared" si="2"/>
        <v>41</v>
      </c>
      <c r="D21" s="30">
        <f t="shared" si="3"/>
        <v>37</v>
      </c>
      <c r="E21" s="30">
        <f t="shared" si="4"/>
        <v>40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>
        <v>37</v>
      </c>
      <c r="S21" s="32">
        <v>41</v>
      </c>
      <c r="T21" s="32">
        <v>37</v>
      </c>
      <c r="U21" s="32">
        <v>40</v>
      </c>
      <c r="V21" s="33"/>
      <c r="W21" s="33"/>
      <c r="X21" s="33"/>
      <c r="Y21" s="33"/>
      <c r="Z21" s="32">
        <v>8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>
        <v>6</v>
      </c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2">
        <v>10</v>
      </c>
      <c r="BK21" s="33"/>
      <c r="BL21" s="32"/>
      <c r="BM21" s="33"/>
    </row>
    <row r="22" spans="1:65" ht="21" customHeight="1">
      <c r="A22" s="31" t="s">
        <v>54</v>
      </c>
      <c r="B22" s="30">
        <f t="shared" si="1"/>
        <v>38</v>
      </c>
      <c r="C22" s="30">
        <f t="shared" si="2"/>
        <v>18</v>
      </c>
      <c r="D22" s="30">
        <f t="shared" si="3"/>
        <v>20</v>
      </c>
      <c r="E22" s="30">
        <f t="shared" si="4"/>
        <v>18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>
        <v>20</v>
      </c>
      <c r="S22" s="32">
        <v>18</v>
      </c>
      <c r="T22" s="32">
        <v>20</v>
      </c>
      <c r="U22" s="32">
        <v>18</v>
      </c>
      <c r="V22" s="33"/>
      <c r="W22" s="33"/>
      <c r="X22" s="33"/>
      <c r="Y22" s="33"/>
      <c r="Z22" s="32">
        <v>7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>
        <v>7</v>
      </c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2">
        <v>4</v>
      </c>
      <c r="BK22" s="33"/>
      <c r="BL22" s="32"/>
      <c r="BM22" s="33"/>
    </row>
    <row r="23" spans="1:65" ht="21" customHeight="1">
      <c r="A23" s="31" t="s">
        <v>61</v>
      </c>
      <c r="B23" s="30">
        <f t="shared" si="1"/>
        <v>0</v>
      </c>
      <c r="C23" s="30">
        <f t="shared" si="2"/>
        <v>0</v>
      </c>
      <c r="D23" s="30">
        <f t="shared" si="3"/>
        <v>0</v>
      </c>
      <c r="E23" s="30">
        <f t="shared" si="4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2"/>
      <c r="T23" s="33"/>
      <c r="U23" s="32"/>
      <c r="V23" s="33"/>
      <c r="W23" s="33"/>
      <c r="X23" s="33"/>
      <c r="Y23" s="33"/>
      <c r="Z23" s="32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2"/>
      <c r="BK23" s="33"/>
      <c r="BL23" s="32"/>
      <c r="BM23" s="33"/>
    </row>
    <row r="24" spans="1:65" ht="21" customHeight="1">
      <c r="A24" s="31"/>
      <c r="B24" s="30"/>
      <c r="C24" s="30"/>
      <c r="D24" s="30"/>
      <c r="E24" s="30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ht="14.25">
      <c r="S25" s="34"/>
    </row>
    <row r="26" ht="14.25">
      <c r="S26" s="34"/>
    </row>
    <row r="27" ht="14.25">
      <c r="S27" s="34"/>
    </row>
    <row r="28" ht="14.25">
      <c r="S28" s="34"/>
    </row>
    <row r="29" ht="14.25">
      <c r="S29" s="34"/>
    </row>
    <row r="30" ht="14.25">
      <c r="S30" s="34"/>
    </row>
    <row r="31" ht="14.25">
      <c r="S31" s="34"/>
    </row>
    <row r="32" ht="14.25">
      <c r="S32" s="34"/>
    </row>
    <row r="33" ht="14.25">
      <c r="S33" s="34"/>
    </row>
    <row r="34" ht="14.25">
      <c r="S34" s="34"/>
    </row>
    <row r="35" ht="14.25">
      <c r="S35" s="34"/>
    </row>
    <row r="36" ht="14.25">
      <c r="S36" s="34"/>
    </row>
    <row r="37" ht="14.25">
      <c r="S37" s="34"/>
    </row>
    <row r="38" ht="14.25">
      <c r="S38" s="34"/>
    </row>
    <row r="39" ht="14.25">
      <c r="S39" s="34"/>
    </row>
    <row r="40" ht="14.25">
      <c r="S40" s="34"/>
    </row>
    <row r="41" ht="14.25">
      <c r="S41" s="34"/>
    </row>
    <row r="42" ht="14.25">
      <c r="S42" s="34"/>
    </row>
    <row r="43" ht="14.25">
      <c r="S43" s="34"/>
    </row>
    <row r="44" ht="14.25">
      <c r="S44" s="34"/>
    </row>
    <row r="45" ht="14.25">
      <c r="S45" s="34"/>
    </row>
    <row r="46" ht="14.25">
      <c r="S46" s="34"/>
    </row>
    <row r="47" ht="14.25">
      <c r="S47" s="34"/>
    </row>
    <row r="48" ht="14.25">
      <c r="S48" s="34"/>
    </row>
    <row r="49" ht="14.25">
      <c r="S49" s="34"/>
    </row>
    <row r="50" ht="14.25">
      <c r="S50" s="34"/>
    </row>
    <row r="51" ht="14.25">
      <c r="S51" s="34"/>
    </row>
    <row r="52" ht="14.25">
      <c r="S52" s="34"/>
    </row>
  </sheetData>
  <sheetProtection/>
  <mergeCells count="50">
    <mergeCell ref="A1:BM1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A4:A6"/>
  </mergeCells>
  <printOptions/>
  <pageMargins left="0.55" right="0.55" top="0.59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7" sqref="H7"/>
    </sheetView>
  </sheetViews>
  <sheetFormatPr defaultColWidth="9.00390625" defaultRowHeight="14.25"/>
  <cols>
    <col min="1" max="1" width="16.75390625" style="0" customWidth="1"/>
    <col min="2" max="2" width="9.125" style="0" customWidth="1"/>
    <col min="3" max="3" width="13.00390625" style="0" customWidth="1"/>
    <col min="4" max="4" width="14.25390625" style="0" customWidth="1"/>
    <col min="5" max="5" width="14.00390625" style="0" customWidth="1"/>
    <col min="6" max="6" width="13.1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4.25">
      <c r="A3" s="2" t="s">
        <v>67</v>
      </c>
      <c r="B3" s="3"/>
      <c r="C3" s="3"/>
      <c r="D3" s="3"/>
      <c r="E3" s="3"/>
      <c r="F3" s="3"/>
    </row>
    <row r="4" spans="1:6" ht="18.75">
      <c r="A4" s="4" t="s">
        <v>2</v>
      </c>
      <c r="B4" s="5" t="s">
        <v>3</v>
      </c>
      <c r="C4" s="5" t="s">
        <v>4</v>
      </c>
      <c r="D4" s="5"/>
      <c r="E4" s="5" t="s">
        <v>5</v>
      </c>
      <c r="F4" s="6"/>
    </row>
    <row r="5" spans="1:6" ht="18.75">
      <c r="A5" s="4"/>
      <c r="B5" s="5"/>
      <c r="C5" s="7" t="s">
        <v>6</v>
      </c>
      <c r="D5" s="7" t="s">
        <v>7</v>
      </c>
      <c r="E5" s="7" t="s">
        <v>6</v>
      </c>
      <c r="F5" s="8" t="s">
        <v>7</v>
      </c>
    </row>
    <row r="6" spans="1:6" ht="24" customHeight="1">
      <c r="A6" s="9" t="s">
        <v>8</v>
      </c>
      <c r="B6" s="10" t="s">
        <v>9</v>
      </c>
      <c r="C6" s="7">
        <f>'录入(1)'!B7</f>
        <v>1438.8</v>
      </c>
      <c r="D6" s="7">
        <f>'录入(1)'!C7</f>
        <v>417</v>
      </c>
      <c r="E6" s="7"/>
      <c r="F6" s="8"/>
    </row>
    <row r="7" spans="1:6" ht="24" customHeight="1">
      <c r="A7" s="9" t="s">
        <v>10</v>
      </c>
      <c r="B7" s="10" t="s">
        <v>11</v>
      </c>
      <c r="C7" s="7">
        <f>'录入(1)'!F7</f>
        <v>20</v>
      </c>
      <c r="D7" s="7">
        <f>'录入(1)'!G7</f>
        <v>0</v>
      </c>
      <c r="E7" s="7"/>
      <c r="F7" s="8"/>
    </row>
    <row r="8" spans="1:6" ht="24" customHeight="1">
      <c r="A8" s="9" t="s">
        <v>12</v>
      </c>
      <c r="B8" s="10" t="s">
        <v>13</v>
      </c>
      <c r="C8" s="7">
        <f>'录入(1)'!J7</f>
        <v>0</v>
      </c>
      <c r="D8" s="7">
        <f>'录入(1)'!K7</f>
        <v>0</v>
      </c>
      <c r="E8" s="7"/>
      <c r="F8" s="8"/>
    </row>
    <row r="9" spans="1:6" ht="24" customHeight="1">
      <c r="A9" s="9" t="s">
        <v>14</v>
      </c>
      <c r="B9" s="10" t="s">
        <v>15</v>
      </c>
      <c r="C9" s="7">
        <f>'录入(1)'!N7</f>
        <v>0</v>
      </c>
      <c r="D9" s="7">
        <f>'录入(1)'!O7</f>
        <v>0</v>
      </c>
      <c r="E9" s="7"/>
      <c r="F9" s="8"/>
    </row>
    <row r="10" spans="1:6" ht="24" customHeight="1">
      <c r="A10" s="9" t="s">
        <v>16</v>
      </c>
      <c r="B10" s="10" t="s">
        <v>17</v>
      </c>
      <c r="C10" s="7">
        <f>'录入(1)'!R7</f>
        <v>363</v>
      </c>
      <c r="D10" s="7">
        <f>'录入(1)'!S7</f>
        <v>350</v>
      </c>
      <c r="E10" s="7"/>
      <c r="F10" s="8"/>
    </row>
    <row r="11" spans="1:6" ht="24" customHeight="1">
      <c r="A11" s="9" t="s">
        <v>18</v>
      </c>
      <c r="B11" s="10" t="s">
        <v>19</v>
      </c>
      <c r="C11" s="7">
        <f>'录入(1)'!V7</f>
        <v>0</v>
      </c>
      <c r="D11" s="7">
        <f>'录入(1)'!W7</f>
        <v>0</v>
      </c>
      <c r="E11" s="7"/>
      <c r="F11" s="8"/>
    </row>
    <row r="12" spans="1:6" ht="24" customHeight="1">
      <c r="A12" s="9" t="s">
        <v>20</v>
      </c>
      <c r="B12" s="10" t="s">
        <v>21</v>
      </c>
      <c r="C12" s="7">
        <f>'录入(1)'!Z7</f>
        <v>647</v>
      </c>
      <c r="D12" s="7">
        <f>'录入(1)'!AA7</f>
        <v>0</v>
      </c>
      <c r="E12" s="7"/>
      <c r="F12" s="8"/>
    </row>
    <row r="13" spans="1:6" ht="24" customHeight="1">
      <c r="A13" s="9" t="s">
        <v>22</v>
      </c>
      <c r="B13" s="10" t="s">
        <v>23</v>
      </c>
      <c r="C13" s="7">
        <f>'录入(1)'!AD7</f>
        <v>0</v>
      </c>
      <c r="D13" s="7">
        <f>'录入(1)'!AE7</f>
        <v>0</v>
      </c>
      <c r="E13" s="7"/>
      <c r="F13" s="8"/>
    </row>
    <row r="14" spans="1:6" ht="24" customHeight="1">
      <c r="A14" s="9" t="s">
        <v>24</v>
      </c>
      <c r="B14" s="10" t="s">
        <v>25</v>
      </c>
      <c r="C14" s="7">
        <f>'录入(1)'!AH7</f>
        <v>0</v>
      </c>
      <c r="D14" s="7">
        <f>'录入(1)'!AI7</f>
        <v>0</v>
      </c>
      <c r="E14" s="7"/>
      <c r="F14" s="8"/>
    </row>
    <row r="15" spans="1:6" ht="24" customHeight="1">
      <c r="A15" s="9" t="s">
        <v>26</v>
      </c>
      <c r="B15" s="10">
        <v>10</v>
      </c>
      <c r="C15" s="7">
        <f>'录入(1)'!AL7</f>
        <v>0</v>
      </c>
      <c r="D15" s="7">
        <f>'录入(1)'!AM7</f>
        <v>0</v>
      </c>
      <c r="E15" s="7"/>
      <c r="F15" s="8"/>
    </row>
    <row r="16" spans="1:6" ht="24" customHeight="1">
      <c r="A16" s="9" t="s">
        <v>27</v>
      </c>
      <c r="B16" s="10">
        <v>11</v>
      </c>
      <c r="C16" s="7">
        <f>'录入(1)'!AP7</f>
        <v>0</v>
      </c>
      <c r="D16" s="7">
        <f>'录入(1)'!AQ7</f>
        <v>0</v>
      </c>
      <c r="E16" s="7"/>
      <c r="F16" s="8"/>
    </row>
    <row r="17" spans="1:6" ht="24" customHeight="1">
      <c r="A17" s="9" t="s">
        <v>28</v>
      </c>
      <c r="B17" s="10">
        <v>12</v>
      </c>
      <c r="C17" s="7">
        <f>'录入(1)'!AT7</f>
        <v>143</v>
      </c>
      <c r="D17" s="7">
        <f>'录入(1)'!AU7</f>
        <v>67</v>
      </c>
      <c r="E17" s="7"/>
      <c r="F17" s="8"/>
    </row>
    <row r="18" spans="1:6" ht="24" customHeight="1">
      <c r="A18" s="9" t="s">
        <v>29</v>
      </c>
      <c r="B18" s="10">
        <v>13</v>
      </c>
      <c r="C18" s="7">
        <f>'录入(1)'!AX7</f>
        <v>102</v>
      </c>
      <c r="D18" s="7">
        <f>'录入(1)'!AY7</f>
        <v>0</v>
      </c>
      <c r="E18" s="7"/>
      <c r="F18" s="8"/>
    </row>
    <row r="19" spans="1:6" ht="24" customHeight="1">
      <c r="A19" s="9" t="s">
        <v>30</v>
      </c>
      <c r="B19" s="10">
        <v>14</v>
      </c>
      <c r="C19" s="7">
        <f>'录入(1)'!BB7</f>
        <v>0</v>
      </c>
      <c r="D19" s="7">
        <f>'录入(1)'!BC7</f>
        <v>0</v>
      </c>
      <c r="E19" s="7"/>
      <c r="F19" s="8"/>
    </row>
    <row r="20" spans="1:6" ht="24" customHeight="1">
      <c r="A20" s="9" t="s">
        <v>31</v>
      </c>
      <c r="B20" s="10">
        <v>15</v>
      </c>
      <c r="C20" s="7">
        <f>'录入(1)'!BF7</f>
        <v>0</v>
      </c>
      <c r="D20" s="7">
        <f>'录入(1)'!BG7</f>
        <v>0</v>
      </c>
      <c r="E20" s="7"/>
      <c r="F20" s="8"/>
    </row>
    <row r="21" spans="1:6" ht="24" customHeight="1">
      <c r="A21" s="11" t="s">
        <v>32</v>
      </c>
      <c r="B21" s="12">
        <v>16</v>
      </c>
      <c r="C21" s="13">
        <f>'录入(1)'!BJ7</f>
        <v>163.8</v>
      </c>
      <c r="D21" s="13">
        <f>'录入(1)'!BK7</f>
        <v>0</v>
      </c>
      <c r="E21" s="13"/>
      <c r="F21" s="14"/>
    </row>
    <row r="22" spans="1:6" ht="57" customHeight="1">
      <c r="A22" s="15" t="s">
        <v>57</v>
      </c>
      <c r="B22" s="15"/>
      <c r="C22" s="15"/>
      <c r="D22" s="15"/>
      <c r="E22" s="15"/>
      <c r="F22" s="15"/>
    </row>
    <row r="23" spans="1:6" ht="40.5" customHeight="1">
      <c r="A23" s="2" t="s">
        <v>69</v>
      </c>
      <c r="B23" s="3"/>
      <c r="C23" s="3"/>
      <c r="D23" s="3"/>
      <c r="E23" s="3"/>
      <c r="F23" s="3"/>
    </row>
    <row r="24" spans="1:6" ht="50.25" customHeight="1">
      <c r="A24" s="16"/>
      <c r="B24" s="16"/>
      <c r="C24" s="16"/>
      <c r="D24" s="16"/>
      <c r="E24" s="16"/>
      <c r="F24" s="16"/>
    </row>
  </sheetData>
  <sheetProtection/>
  <mergeCells count="9">
    <mergeCell ref="A1:F1"/>
    <mergeCell ref="A3:F3"/>
    <mergeCell ref="C4:D4"/>
    <mergeCell ref="E4:F4"/>
    <mergeCell ref="A22:F22"/>
    <mergeCell ref="A23:F23"/>
    <mergeCell ref="A24:F2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2013-03-21T03:03:22Z</cp:lastPrinted>
  <dcterms:created xsi:type="dcterms:W3CDTF">2009-02-17T03:06:39Z</dcterms:created>
  <dcterms:modified xsi:type="dcterms:W3CDTF">2018-03-27T07:11:06Z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